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I:\inkoop\Initiële Inkoop\02. Aanbestedingstrajecten\2024\M-EU-24-02 MDLZ\M-EU-25-10 Metalen stents\2c. Aanbestedingssdocumenten (PVE)\"/>
    </mc:Choice>
  </mc:AlternateContent>
  <xr:revisionPtr revIDLastSave="0" documentId="13_ncr:1_{2490A4F9-C412-4608-8086-1543E0E21722}" xr6:coauthVersionLast="47" xr6:coauthVersionMax="47" xr10:uidLastSave="{00000000-0000-0000-0000-000000000000}"/>
  <bookViews>
    <workbookView xWindow="28680" yWindow="-120" windowWidth="29040" windowHeight="15720" tabRatio="921" xr2:uid="{00000000-000D-0000-FFFF-FFFF00000000}"/>
  </bookViews>
  <sheets>
    <sheet name="Prijzenblad Perceel 2 LAMS" sheetId="30" r:id="rId1"/>
    <sheet name="Wordt" sheetId="31" r:id="rId2"/>
    <sheet name="Optioneel Was-Wordt" sheetId="3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32" l="1"/>
  <c r="K14" i="32"/>
  <c r="K15" i="32"/>
  <c r="K16" i="32"/>
  <c r="K12" i="32"/>
  <c r="G6" i="30"/>
  <c r="G9" i="32"/>
  <c r="G8" i="32"/>
  <c r="K6" i="30" l="1"/>
  <c r="K9" i="30" s="1"/>
  <c r="K9" i="32" l="1"/>
  <c r="K8" i="32"/>
</calcChain>
</file>

<file path=xl/sharedStrings.xml><?xml version="1.0" encoding="utf-8"?>
<sst xmlns="http://schemas.openxmlformats.org/spreadsheetml/2006/main" count="73" uniqueCount="45">
  <si>
    <t>Omschrijving product</t>
  </si>
  <si>
    <t>Verpakkings eenheid</t>
  </si>
  <si>
    <t>Plafondprijs per stent</t>
  </si>
  <si>
    <t>BTW percentage</t>
  </si>
  <si>
    <t>Inschrijfprijs</t>
  </si>
  <si>
    <t>WORDT</t>
  </si>
  <si>
    <t>Naam  leverancier</t>
  </si>
  <si>
    <t>Artikelnummer Lev.</t>
  </si>
  <si>
    <t>Artikel omschrijving</t>
  </si>
  <si>
    <t>Besteleenheid</t>
  </si>
  <si>
    <t>BTW %</t>
  </si>
  <si>
    <t>Prijs per besteleenheid incl. BTW</t>
  </si>
  <si>
    <t xml:space="preserve">Graag aangeven of onderstaande artikelen  een serie en-/of een  lotnr. hebben </t>
  </si>
  <si>
    <t>Risicoklasse</t>
  </si>
  <si>
    <t>Implantaat Ja/nee</t>
  </si>
  <si>
    <t>GTIN primaire eenheid</t>
  </si>
  <si>
    <t>Artikelgroep omschrijving</t>
  </si>
  <si>
    <t>prijs per beteleenheid  € excl BTW</t>
  </si>
  <si>
    <t>Afname 2025 in stuks</t>
  </si>
  <si>
    <t>Artikelnummer</t>
  </si>
  <si>
    <t>Prijs per stuk in € excl BTW</t>
  </si>
  <si>
    <r>
      <t xml:space="preserve">Kosten 12 mnd excl BTW </t>
    </r>
    <r>
      <rPr>
        <b/>
        <sz val="8"/>
        <color theme="1"/>
        <rFont val="Arial"/>
        <family val="2"/>
      </rPr>
      <t>(prijs per stuk * afname stuks)</t>
    </r>
  </si>
  <si>
    <t xml:space="preserve">Artikelomschrijving </t>
  </si>
  <si>
    <t>prijs per  beteleenheid  € excl BTW</t>
  </si>
  <si>
    <t>Per stuk</t>
  </si>
  <si>
    <t>Huidige omschrijving huidig artikel</t>
  </si>
  <si>
    <t>LAMS (HOT)</t>
  </si>
  <si>
    <r>
      <rPr>
        <b/>
        <sz val="9"/>
        <rFont val="Arial"/>
        <family val="2"/>
      </rPr>
      <t>Instructie Wordt-lijst</t>
    </r>
    <r>
      <rPr>
        <sz val="9"/>
        <rFont val="Arial"/>
        <family val="2"/>
      </rPr>
      <t xml:space="preserve">
De Wordt-lijst wordt gebruikt om de aangeboden stents op te nemen in de catalogus van het LUMC. 
</t>
    </r>
  </si>
  <si>
    <r>
      <rPr>
        <b/>
        <sz val="9"/>
        <rFont val="Arial"/>
        <family val="2"/>
      </rPr>
      <t xml:space="preserve">Instructie prijzenblad
</t>
    </r>
    <r>
      <rPr>
        <sz val="9"/>
        <rFont val="Arial"/>
        <family val="2"/>
      </rPr>
      <t xml:space="preserve">- Vul alle geel gearceerde kolommen in.  
- Alle groen gearceerde cellen staan vast of worden automatisch berekend door een ingevulde formule.
</t>
    </r>
    <r>
      <rPr>
        <b/>
        <sz val="9"/>
        <rFont val="Arial"/>
        <family val="2"/>
      </rPr>
      <t xml:space="preserve">
</t>
    </r>
    <r>
      <rPr>
        <sz val="9"/>
        <rFont val="Arial"/>
        <family val="2"/>
      </rPr>
      <t xml:space="preserve">In Kolom B en C is het huidige product en de afname in 2025 opgenomen. Dit is gedaan om u te ondersteunen bij het aanbieden van een gelijkwaardig product. In de gele kolommen vult u de gegevens in voor de door u aangeboden stent welke gelijkwaardig is aan de stent omschreven in kolom B.
De omzet per jaar exclusief BTW (kolom J) wordt automatisch berekend. Dit is een indicatief verbruik gebasseerd op de afnamegegevens van 2025.
Hieraan kunnen geen rechten worden ontleend en zijn puur indicatief. In cel K12 wordt de totale omzet per jaar (de inschrijfprijs) automatisch berekend.
Inschrijver is zelf verantwoordelijk voor het indienen van de juistheid van zijn inschrijfprijs. De inschrijfprijs is exclusief BTW. In Kolom J is de plafondprijs per stent opgenomen, de nieuwe prijs mag niet hoger zijn dan het plafondbedrag per stent. Bij het niet correct invullen van de prijs of het overschreiden van de plafondprijs, wordt de Inschrijving terzijde gelegd.
</t>
    </r>
  </si>
  <si>
    <t>Stents</t>
  </si>
  <si>
    <t>Wordt</t>
  </si>
  <si>
    <t>LAMS HOT CONFORM PvE (alle afmetingen)</t>
  </si>
  <si>
    <t>Afmeting</t>
  </si>
  <si>
    <t xml:space="preserve">Lams Non-HOT conform PvE behalve eis F.18 </t>
  </si>
  <si>
    <t>LAMS HOT conform PvE</t>
  </si>
  <si>
    <t>per stuk</t>
  </si>
  <si>
    <t>Diameter 20 mm
Lengte 10 - 30 mm</t>
  </si>
  <si>
    <t>Diameter 6 mm
Lengte 10 - 30 mm</t>
  </si>
  <si>
    <t>Diameter 8 mm
Lengte 10 - 30 mm</t>
  </si>
  <si>
    <t>Diameter 10 mm
Lengte 10 - 30 mm</t>
  </si>
  <si>
    <t>Diameter 15-16 mm
Lengte 10 - 30 mm</t>
  </si>
  <si>
    <t>LAMS HOT</t>
  </si>
  <si>
    <t>Lams Non-HOT</t>
  </si>
  <si>
    <r>
      <rPr>
        <b/>
        <sz val="9"/>
        <rFont val="Calibri"/>
        <family val="2"/>
        <scheme val="minor"/>
      </rPr>
      <t>Instructie Optioneel Was-Wordt</t>
    </r>
    <r>
      <rPr>
        <sz val="9"/>
        <rFont val="Calibri"/>
        <family val="2"/>
        <scheme val="minor"/>
      </rPr>
      <t xml:space="preserve">
Dit onderdeel van het Prijzenblad is niet verplicht. In dit onderdeel dient u de door u te leveren optionele stents. De optionele stents zijn de stents welke zijn omschreven in paragraaf 2.9 van het Beschrijvend Document. U dient de geel gearceerde kolommen E tot en met M volledig in te vullen. U bent vrij om andere optionele stents aan te bieden welke vallen binnen deze productcategorie. Het LUMC is niet verplicht om deze af te nemen en dit onderdeel maakt geen onderdeel uit van de beoordeling.
In Kolom D is de gevraagde afmeting opgenomen. In de kolommen E tot en met M vult u de door u te leveren stent binnen deze afmeting.
U bent vrij om vanaf regel 17 aanvullende stents aan te bieden welke conform het Programma van Eisen zijn met uitzondering van eis F.18.
Bij de inschrijfprijs zitten alle kosten inbegrepen. Inschrijver mag geen extra kosten in rekening brengen voor bijvoorbeeld orderkosten, transport of productondersteuning. 
Inschrijver is zelf verantwoordelijk voor het indienen van de juistheid van zijn inschrijfprijs. De inschrijfprijs is exclusief BTW.
Voor de LAMS HOT is de prijs welke u invult in het eerste tabblad van toepassing.
</t>
    </r>
  </si>
  <si>
    <t>Prijs per verpakkings-eenheid in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</si>
</sst>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_-[$€]\ * #,##0.00_-;_-[$€]\ * #,##0.00\-;_-[$€]\ * &quot;-&quot;??_-;_-@_-"/>
    <numFmt numFmtId="166" formatCode="_-* #,##0.00_-;_-* #,##0.00\-;_-* &quot;-&quot;??_-;_-@_-"/>
    <numFmt numFmtId="167" formatCode="_(&quot;€&quot;* #,##0.00_);_(&quot;€&quot;* \(#,##0.00\);_(&quot;€&quot;*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Arial"/>
      <family val="2"/>
    </font>
    <font>
      <b/>
      <sz val="10"/>
      <name val="Arial"/>
      <family val="2"/>
    </font>
    <font>
      <b/>
      <sz val="9"/>
      <name val="Arial"/>
      <family val="2"/>
    </font>
    <font>
      <sz val="11"/>
      <color indexed="8"/>
      <name val="Calibri"/>
      <family val="2"/>
    </font>
    <font>
      <sz val="11"/>
      <color theme="1"/>
      <name val="Calibri"/>
      <family val="2"/>
      <scheme val="minor"/>
    </font>
    <font>
      <sz val="9"/>
      <color theme="1"/>
      <name val="Calibri"/>
      <family val="2"/>
      <scheme val="minor"/>
    </font>
    <font>
      <sz val="10"/>
      <color theme="1"/>
      <name val="Arial"/>
      <family val="2"/>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10"/>
      <name val="Arial"/>
    </font>
    <font>
      <b/>
      <sz val="11"/>
      <color theme="1"/>
      <name val="Calibri"/>
      <family val="2"/>
      <scheme val="minor"/>
    </font>
    <font>
      <b/>
      <sz val="10"/>
      <color theme="1"/>
      <name val="Arial"/>
      <family val="2"/>
    </font>
    <font>
      <b/>
      <sz val="8"/>
      <color theme="1"/>
      <name val="Arial"/>
      <family val="2"/>
    </font>
    <font>
      <sz val="11"/>
      <name val="Calibri"/>
      <family val="2"/>
      <scheme val="minor"/>
    </font>
    <font>
      <b/>
      <sz val="11"/>
      <name val="Arial"/>
      <family val="2"/>
    </font>
    <font>
      <b/>
      <sz val="11"/>
      <name val="Calibri"/>
      <family val="2"/>
      <scheme val="minor"/>
    </font>
    <font>
      <b/>
      <sz val="9"/>
      <color theme="1"/>
      <name val="Calibri"/>
      <family val="2"/>
      <scheme val="minor"/>
    </font>
    <font>
      <sz val="9"/>
      <name val="Calibri"/>
      <family val="2"/>
      <scheme val="minor"/>
    </font>
    <font>
      <b/>
      <u/>
      <sz val="9"/>
      <color theme="1"/>
      <name val="Calibri"/>
      <family val="2"/>
      <scheme val="minor"/>
    </font>
    <font>
      <b/>
      <sz val="9"/>
      <name val="Calibri"/>
      <family val="2"/>
      <scheme val="minor"/>
    </font>
    <font>
      <sz val="8"/>
      <name val="Arial"/>
      <family val="2"/>
    </font>
    <font>
      <sz val="10"/>
      <color rgb="FF000000"/>
      <name val="Calibri"/>
      <family val="2"/>
    </font>
  </fonts>
  <fills count="17">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5"/>
      </patternFill>
    </fill>
    <fill>
      <patternFill patternType="solid">
        <fgColor rgb="FFFCF9B6"/>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3" fillId="4" borderId="0" applyNumberFormat="0" applyBorder="0" applyAlignment="0" applyProtection="0"/>
    <xf numFmtId="0" fontId="17" fillId="4" borderId="0" applyNumberFormat="0" applyBorder="0" applyAlignment="0" applyProtection="0"/>
    <xf numFmtId="165" fontId="4" fillId="0" borderId="0" applyFont="0" applyFill="0" applyBorder="0" applyAlignment="0" applyProtection="0"/>
    <xf numFmtId="0" fontId="16" fillId="7" borderId="0" applyNumberFormat="0" applyBorder="0" applyAlignment="0" applyProtection="0"/>
    <xf numFmtId="0" fontId="14" fillId="0" borderId="0" applyNumberFormat="0" applyFill="0" applyBorder="0" applyAlignment="0" applyProtection="0">
      <alignment vertical="top"/>
      <protection locked="0"/>
    </xf>
    <xf numFmtId="0" fontId="15" fillId="6" borderId="2" applyNumberFormat="0" applyAlignment="0" applyProtection="0"/>
    <xf numFmtId="164" fontId="10" fillId="0" borderId="0" applyFont="0" applyFill="0" applyBorder="0" applyAlignment="0" applyProtection="0"/>
    <xf numFmtId="166" fontId="4" fillId="0" borderId="0" applyFont="0" applyFill="0" applyBorder="0" applyAlignment="0" applyProtection="0"/>
    <xf numFmtId="0" fontId="10" fillId="2" borderId="1" applyNumberFormat="0" applyFont="0" applyAlignment="0" applyProtection="0"/>
    <xf numFmtId="0" fontId="4" fillId="2" borderId="1" applyNumberFormat="0" applyFont="0" applyAlignment="0" applyProtection="0"/>
    <xf numFmtId="0" fontId="10" fillId="2" borderId="1" applyNumberFormat="0" applyFont="0" applyAlignment="0" applyProtection="0"/>
    <xf numFmtId="0" fontId="18" fillId="8" borderId="0" applyNumberFormat="0" applyBorder="0" applyAlignment="0" applyProtection="0"/>
    <xf numFmtId="9" fontId="10" fillId="0" borderId="0" applyFont="0" applyFill="0" applyBorder="0" applyAlignment="0" applyProtection="0"/>
    <xf numFmtId="9" fontId="4" fillId="0" borderId="0" applyFont="0" applyFill="0" applyBorder="0" applyAlignment="0" applyProtection="0"/>
    <xf numFmtId="0" fontId="10" fillId="0" borderId="0"/>
    <xf numFmtId="0" fontId="11" fillId="0" borderId="0"/>
    <xf numFmtId="0" fontId="4" fillId="0" borderId="0"/>
    <xf numFmtId="0" fontId="10" fillId="0" borderId="0"/>
    <xf numFmtId="0" fontId="4" fillId="0" borderId="0"/>
    <xf numFmtId="44" fontId="5" fillId="0" borderId="0" applyFont="0" applyFill="0" applyBorder="0" applyAlignment="0" applyProtection="0"/>
    <xf numFmtId="167" fontId="9" fillId="0" borderId="0" applyFont="0" applyFill="0" applyBorder="0" applyAlignment="0" applyProtection="0"/>
    <xf numFmtId="44" fontId="4" fillId="0" borderId="0" applyFont="0" applyFill="0" applyBorder="0" applyAlignment="0" applyProtection="0"/>
    <xf numFmtId="0" fontId="3" fillId="0" borderId="0"/>
    <xf numFmtId="0" fontId="3" fillId="2" borderId="1" applyNumberFormat="0" applyFont="0" applyAlignment="0" applyProtection="0"/>
    <xf numFmtId="0" fontId="3" fillId="3"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2" fillId="11" borderId="0" applyNumberFormat="0" applyBorder="0" applyAlignment="0" applyProtection="0"/>
    <xf numFmtId="0" fontId="2" fillId="0" borderId="0"/>
    <xf numFmtId="44" fontId="2" fillId="0" borderId="0" applyFont="0" applyFill="0" applyBorder="0" applyAlignment="0" applyProtection="0"/>
    <xf numFmtId="0" fontId="2" fillId="0" borderId="0"/>
    <xf numFmtId="0" fontId="12" fillId="0" borderId="0"/>
    <xf numFmtId="0" fontId="19" fillId="0" borderId="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2" fillId="3" borderId="0" applyNumberFormat="0" applyBorder="0" applyAlignment="0" applyProtection="0"/>
    <xf numFmtId="43" fontId="2" fillId="0" borderId="0" applyFont="0" applyFill="0" applyBorder="0" applyAlignment="0" applyProtection="0"/>
    <xf numFmtId="0" fontId="2" fillId="2" borderId="1" applyNumberFormat="0" applyFont="0" applyAlignment="0" applyProtection="0"/>
    <xf numFmtId="0" fontId="2" fillId="2" borderId="1" applyNumberFormat="0" applyFont="0" applyAlignment="0" applyProtection="0"/>
    <xf numFmtId="9" fontId="2" fillId="0" borderId="0" applyFont="0" applyFill="0" applyBorder="0" applyAlignment="0" applyProtection="0"/>
    <xf numFmtId="0" fontId="11" fillId="0" borderId="0"/>
    <xf numFmtId="0" fontId="2" fillId="0" borderId="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0" fontId="2" fillId="0" borderId="0"/>
    <xf numFmtId="0" fontId="2" fillId="2" borderId="1" applyNumberFormat="0" applyFont="0" applyAlignment="0" applyProtection="0"/>
    <xf numFmtId="0" fontId="2" fillId="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19" fillId="0" borderId="0" applyFont="0" applyFill="0" applyBorder="0" applyAlignment="0" applyProtection="0"/>
  </cellStyleXfs>
  <cellXfs count="80">
    <xf numFmtId="0" fontId="0" fillId="0" borderId="0" xfId="0"/>
    <xf numFmtId="0" fontId="2" fillId="0" borderId="0" xfId="32"/>
    <xf numFmtId="0" fontId="2" fillId="0" borderId="0" xfId="34"/>
    <xf numFmtId="0" fontId="2" fillId="0" borderId="0" xfId="34" applyProtection="1">
      <protection locked="0"/>
    </xf>
    <xf numFmtId="0" fontId="24" fillId="0" borderId="0" xfId="34" applyFont="1" applyProtection="1">
      <protection locked="0"/>
    </xf>
    <xf numFmtId="0" fontId="2" fillId="0" borderId="0" xfId="34" applyAlignment="1" applyProtection="1">
      <alignment wrapText="1"/>
      <protection locked="0"/>
    </xf>
    <xf numFmtId="0" fontId="2" fillId="0" borderId="0" xfId="34" applyAlignment="1">
      <alignment wrapText="1"/>
    </xf>
    <xf numFmtId="0" fontId="21" fillId="14" borderId="3" xfId="31" applyFont="1" applyFill="1" applyBorder="1" applyAlignment="1" applyProtection="1">
      <alignment horizontal="center" vertical="center" wrapText="1"/>
    </xf>
    <xf numFmtId="44" fontId="23" fillId="14" borderId="4" xfId="54" applyFont="1" applyFill="1" applyBorder="1" applyProtection="1">
      <protection locked="0"/>
    </xf>
    <xf numFmtId="44" fontId="23" fillId="9" borderId="4" xfId="54" applyFont="1" applyFill="1" applyBorder="1" applyProtection="1">
      <protection locked="0"/>
    </xf>
    <xf numFmtId="10" fontId="25" fillId="12" borderId="5" xfId="54" applyNumberFormat="1" applyFont="1" applyFill="1" applyBorder="1" applyProtection="1">
      <protection locked="0"/>
    </xf>
    <xf numFmtId="44" fontId="20" fillId="13" borderId="8" xfId="54" applyFont="1" applyFill="1" applyBorder="1" applyProtection="1"/>
    <xf numFmtId="0" fontId="1" fillId="0" borderId="0" xfId="34" applyFont="1" applyAlignment="1" applyProtection="1">
      <alignment wrapText="1"/>
      <protection locked="0"/>
    </xf>
    <xf numFmtId="0" fontId="26" fillId="15" borderId="9" xfId="31" applyFont="1" applyFill="1" applyBorder="1" applyAlignment="1" applyProtection="1">
      <alignment horizontal="left" vertical="top" wrapText="1"/>
      <protection locked="0"/>
    </xf>
    <xf numFmtId="0" fontId="26" fillId="15" borderId="9" xfId="31" applyFont="1" applyFill="1" applyBorder="1" applyAlignment="1" applyProtection="1">
      <alignment vertical="top" wrapText="1"/>
      <protection locked="0"/>
    </xf>
    <xf numFmtId="0" fontId="26" fillId="15" borderId="9" xfId="0" applyFont="1" applyFill="1" applyBorder="1" applyAlignment="1" applyProtection="1">
      <alignment horizontal="left" vertical="top" wrapText="1"/>
      <protection locked="0"/>
    </xf>
    <xf numFmtId="0" fontId="26" fillId="15" borderId="10" xfId="31" applyFont="1" applyFill="1" applyBorder="1" applyAlignment="1" applyProtection="1">
      <alignment horizontal="left" vertical="top" wrapText="1"/>
      <protection locked="0"/>
    </xf>
    <xf numFmtId="1" fontId="26" fillId="15" borderId="11" xfId="0" applyNumberFormat="1" applyFont="1" applyFill="1" applyBorder="1" applyAlignment="1">
      <alignment horizontal="left" vertical="top" wrapText="1"/>
    </xf>
    <xf numFmtId="0" fontId="26" fillId="15" borderId="12" xfId="31" applyFont="1" applyFill="1" applyBorder="1" applyAlignment="1" applyProtection="1">
      <alignment horizontal="left" vertical="top" wrapText="1"/>
      <protection locked="0"/>
    </xf>
    <xf numFmtId="0" fontId="11" fillId="0" borderId="3" xfId="0" applyFont="1" applyBorder="1" applyAlignment="1">
      <alignment horizontal="left" vertical="top"/>
    </xf>
    <xf numFmtId="44" fontId="11" fillId="0" borderId="3" xfId="23" applyFont="1" applyFill="1" applyBorder="1" applyAlignment="1" applyProtection="1">
      <alignment horizontal="center" vertical="top"/>
      <protection locked="0"/>
    </xf>
    <xf numFmtId="44" fontId="11" fillId="0" borderId="3" xfId="23" applyFont="1" applyFill="1" applyBorder="1" applyAlignment="1" applyProtection="1">
      <alignment horizontal="left" vertical="top"/>
      <protection locked="0"/>
    </xf>
    <xf numFmtId="0" fontId="11" fillId="0" borderId="3" xfId="0" applyFont="1" applyBorder="1" applyAlignment="1">
      <alignment vertical="top"/>
    </xf>
    <xf numFmtId="44" fontId="11" fillId="0" borderId="3" xfId="23" applyFont="1" applyFill="1" applyBorder="1" applyAlignment="1">
      <alignment horizontal="center" vertical="center"/>
    </xf>
    <xf numFmtId="0" fontId="11" fillId="0" borderId="3" xfId="0" applyFont="1" applyBorder="1" applyAlignment="1">
      <alignment horizontal="center" vertical="center"/>
    </xf>
    <xf numFmtId="9" fontId="11" fillId="0" borderId="3" xfId="23" applyNumberFormat="1" applyFont="1" applyFill="1" applyBorder="1" applyAlignment="1" applyProtection="1">
      <alignment horizontal="left" vertical="top"/>
      <protection locked="0"/>
    </xf>
    <xf numFmtId="0" fontId="26" fillId="14" borderId="9" xfId="0" applyFont="1" applyFill="1" applyBorder="1" applyAlignment="1">
      <alignment horizontal="left" vertical="top" wrapText="1"/>
    </xf>
    <xf numFmtId="0" fontId="11" fillId="9" borderId="3" xfId="0" applyFont="1" applyFill="1" applyBorder="1" applyAlignment="1">
      <alignment horizontal="left" vertical="top"/>
    </xf>
    <xf numFmtId="44" fontId="11" fillId="9" borderId="3" xfId="25" applyFont="1" applyFill="1" applyBorder="1" applyAlignment="1" applyProtection="1">
      <alignment horizontal="left" vertical="top"/>
      <protection locked="0"/>
    </xf>
    <xf numFmtId="0" fontId="11" fillId="9" borderId="3" xfId="0" applyFont="1" applyFill="1" applyBorder="1" applyAlignment="1">
      <alignment vertical="top"/>
    </xf>
    <xf numFmtId="0" fontId="11" fillId="9" borderId="3" xfId="0" applyFont="1" applyFill="1" applyBorder="1" applyAlignment="1">
      <alignment horizontal="center" vertical="center"/>
    </xf>
    <xf numFmtId="9" fontId="11" fillId="9" borderId="3" xfId="25" applyNumberFormat="1" applyFont="1" applyFill="1" applyBorder="1" applyAlignment="1" applyProtection="1">
      <alignment horizontal="left" vertical="top"/>
      <protection locked="0"/>
    </xf>
    <xf numFmtId="0" fontId="23" fillId="9" borderId="3" xfId="31" applyFont="1" applyFill="1" applyBorder="1" applyProtection="1">
      <protection locked="0"/>
    </xf>
    <xf numFmtId="2" fontId="23" fillId="9" borderId="3" xfId="31" applyNumberFormat="1" applyFont="1" applyFill="1" applyBorder="1" applyProtection="1">
      <protection locked="0"/>
    </xf>
    <xf numFmtId="0" fontId="4" fillId="9" borderId="3" xfId="31" applyFont="1" applyFill="1" applyBorder="1" applyProtection="1">
      <protection locked="0"/>
    </xf>
    <xf numFmtId="2" fontId="4" fillId="9" borderId="3" xfId="31" applyNumberFormat="1" applyFont="1" applyFill="1" applyBorder="1" applyProtection="1">
      <protection locked="0"/>
    </xf>
    <xf numFmtId="44" fontId="21" fillId="14" borderId="3" xfId="31" applyNumberFormat="1" applyFont="1" applyFill="1" applyBorder="1" applyAlignment="1" applyProtection="1">
      <alignment horizontal="center" vertical="center" wrapText="1"/>
    </xf>
    <xf numFmtId="0" fontId="0" fillId="16" borderId="0" xfId="0" applyFill="1"/>
    <xf numFmtId="1" fontId="26" fillId="15" borderId="9" xfId="0" applyNumberFormat="1" applyFont="1" applyFill="1" applyBorder="1" applyAlignment="1">
      <alignment horizontal="left" vertical="top" wrapText="1"/>
    </xf>
    <xf numFmtId="0" fontId="26" fillId="16" borderId="3" xfId="34" applyFont="1" applyFill="1" applyBorder="1" applyAlignment="1">
      <alignment horizontal="left"/>
    </xf>
    <xf numFmtId="0" fontId="28" fillId="16" borderId="3" xfId="34" applyFont="1" applyFill="1" applyBorder="1" applyAlignment="1">
      <alignment horizontal="center"/>
    </xf>
    <xf numFmtId="0" fontId="27" fillId="16" borderId="3" xfId="34" applyFont="1" applyFill="1" applyBorder="1" applyAlignment="1">
      <alignment horizontal="left"/>
    </xf>
    <xf numFmtId="0" fontId="11" fillId="16" borderId="3" xfId="34" applyFont="1" applyFill="1" applyBorder="1" applyAlignment="1">
      <alignment horizontal="center"/>
    </xf>
    <xf numFmtId="0" fontId="4" fillId="0" borderId="0" xfId="0" applyFont="1" applyAlignment="1">
      <alignment wrapText="1"/>
    </xf>
    <xf numFmtId="0" fontId="27" fillId="0" borderId="0" xfId="0" applyFont="1"/>
    <xf numFmtId="0" fontId="26" fillId="14" borderId="3" xfId="31" applyFont="1" applyFill="1" applyBorder="1" applyAlignment="1" applyProtection="1">
      <alignment horizontal="left" vertical="center" wrapText="1"/>
    </xf>
    <xf numFmtId="0" fontId="11" fillId="14" borderId="3" xfId="31" applyFont="1" applyFill="1" applyBorder="1" applyAlignment="1" applyProtection="1">
      <alignment horizontal="left" vertical="center" wrapText="1"/>
    </xf>
    <xf numFmtId="9" fontId="11" fillId="9" borderId="3" xfId="55" applyFont="1" applyFill="1" applyBorder="1" applyAlignment="1">
      <alignment horizontal="left" vertical="top"/>
    </xf>
    <xf numFmtId="0" fontId="26" fillId="16" borderId="3" xfId="34" applyFont="1" applyFill="1" applyBorder="1"/>
    <xf numFmtId="0" fontId="11" fillId="16" borderId="3" xfId="34" applyFont="1" applyFill="1" applyBorder="1"/>
    <xf numFmtId="44" fontId="11" fillId="14" borderId="3" xfId="23" applyFont="1" applyFill="1" applyBorder="1" applyAlignment="1" applyProtection="1">
      <alignment horizontal="left" vertical="center" wrapText="1"/>
    </xf>
    <xf numFmtId="44" fontId="23" fillId="16" borderId="4" xfId="54" applyFont="1" applyFill="1" applyBorder="1" applyProtection="1">
      <protection locked="0"/>
    </xf>
    <xf numFmtId="9" fontId="23" fillId="16" borderId="4" xfId="54" applyNumberFormat="1" applyFont="1" applyFill="1" applyBorder="1" applyProtection="1">
      <protection locked="0"/>
    </xf>
    <xf numFmtId="0" fontId="21" fillId="16" borderId="3" xfId="34" applyFont="1" applyFill="1" applyBorder="1" applyAlignment="1">
      <alignment horizontal="left" vertical="top" wrapText="1"/>
    </xf>
    <xf numFmtId="0" fontId="7" fillId="16" borderId="3" xfId="34" applyFont="1" applyFill="1" applyBorder="1" applyAlignment="1">
      <alignment horizontal="left" vertical="top" wrapText="1"/>
    </xf>
    <xf numFmtId="0" fontId="21" fillId="9" borderId="3" xfId="31" applyFont="1" applyFill="1" applyBorder="1" applyAlignment="1" applyProtection="1">
      <alignment horizontal="left" vertical="top" wrapText="1"/>
    </xf>
    <xf numFmtId="0" fontId="21" fillId="14" borderId="3" xfId="31" applyFont="1" applyFill="1" applyBorder="1" applyAlignment="1" applyProtection="1">
      <alignment horizontal="left" vertical="top" wrapText="1"/>
    </xf>
    <xf numFmtId="0" fontId="21" fillId="16" borderId="3" xfId="31" applyFont="1" applyFill="1" applyBorder="1" applyAlignment="1" applyProtection="1">
      <alignment horizontal="left" vertical="top" wrapText="1"/>
    </xf>
    <xf numFmtId="0" fontId="6" fillId="10" borderId="5" xfId="34" applyFont="1" applyFill="1" applyBorder="1" applyAlignment="1">
      <alignment horizontal="left" vertical="top" wrapText="1"/>
    </xf>
    <xf numFmtId="0" fontId="6" fillId="10" borderId="6" xfId="34" applyFont="1" applyFill="1" applyBorder="1" applyAlignment="1">
      <alignment horizontal="left" vertical="top" wrapText="1"/>
    </xf>
    <xf numFmtId="0" fontId="6" fillId="10" borderId="7" xfId="34" applyFont="1" applyFill="1" applyBorder="1" applyAlignment="1">
      <alignment horizontal="left" vertical="top" wrapText="1"/>
    </xf>
    <xf numFmtId="0" fontId="26" fillId="0" borderId="13" xfId="0" applyFont="1" applyBorder="1" applyAlignment="1">
      <alignment horizontal="center" vertical="top"/>
    </xf>
    <xf numFmtId="0" fontId="26" fillId="0" borderId="14" xfId="0" applyFont="1" applyBorder="1" applyAlignment="1">
      <alignment horizontal="center" vertical="top"/>
    </xf>
    <xf numFmtId="0" fontId="26" fillId="0" borderId="15" xfId="0" applyFont="1" applyBorder="1" applyAlignment="1">
      <alignment horizontal="center" vertical="top"/>
    </xf>
    <xf numFmtId="0" fontId="27" fillId="10" borderId="5" xfId="32" applyFont="1" applyFill="1" applyBorder="1" applyAlignment="1">
      <alignment horizontal="left" vertical="top" wrapText="1"/>
    </xf>
    <xf numFmtId="0" fontId="27" fillId="10" borderId="6" xfId="32" applyFont="1" applyFill="1" applyBorder="1" applyAlignment="1">
      <alignment horizontal="left" vertical="top" wrapText="1"/>
    </xf>
    <xf numFmtId="0" fontId="27" fillId="10" borderId="7" xfId="32" applyFont="1" applyFill="1" applyBorder="1" applyAlignment="1">
      <alignment horizontal="left" vertical="top" wrapText="1"/>
    </xf>
    <xf numFmtId="0" fontId="26" fillId="0" borderId="16" xfId="0" applyFont="1" applyBorder="1" applyAlignment="1">
      <alignment horizontal="center" vertical="top"/>
    </xf>
    <xf numFmtId="0" fontId="26" fillId="0" borderId="17" xfId="0" applyFont="1" applyBorder="1" applyAlignment="1">
      <alignment horizontal="center" vertical="top"/>
    </xf>
    <xf numFmtId="0" fontId="26" fillId="0" borderId="18" xfId="0" applyFont="1" applyBorder="1" applyAlignment="1">
      <alignment horizontal="center" vertical="top"/>
    </xf>
    <xf numFmtId="0" fontId="26" fillId="16" borderId="11" xfId="34" applyFont="1" applyFill="1" applyBorder="1" applyAlignment="1">
      <alignment horizontal="left"/>
    </xf>
    <xf numFmtId="0" fontId="11" fillId="16" borderId="11" xfId="34" applyFont="1" applyFill="1" applyBorder="1"/>
    <xf numFmtId="0" fontId="31" fillId="0" borderId="3" xfId="0" applyFont="1" applyBorder="1" applyAlignment="1">
      <alignment vertical="center" wrapText="1"/>
    </xf>
    <xf numFmtId="17" fontId="31" fillId="0" borderId="3" xfId="0" applyNumberFormat="1" applyFont="1" applyBorder="1" applyAlignment="1">
      <alignment vertical="center" wrapText="1"/>
    </xf>
    <xf numFmtId="0" fontId="11" fillId="16" borderId="3" xfId="34" applyFont="1" applyFill="1" applyBorder="1" applyAlignment="1">
      <alignment wrapText="1"/>
    </xf>
    <xf numFmtId="0" fontId="0" fillId="0" borderId="0" xfId="0" applyBorder="1"/>
    <xf numFmtId="44" fontId="27" fillId="14" borderId="3" xfId="54" applyFont="1" applyFill="1" applyBorder="1" applyProtection="1">
      <protection locked="0"/>
    </xf>
    <xf numFmtId="44" fontId="27" fillId="14" borderId="3" xfId="54" applyFont="1" applyFill="1" applyBorder="1" applyProtection="1"/>
    <xf numFmtId="44" fontId="11" fillId="9" borderId="3" xfId="23" applyFont="1" applyFill="1" applyBorder="1" applyAlignment="1">
      <alignment horizontal="left" vertical="top"/>
    </xf>
    <xf numFmtId="44" fontId="11" fillId="9" borderId="3" xfId="23" applyFont="1" applyFill="1" applyBorder="1" applyAlignment="1">
      <alignment horizontal="center" vertical="center"/>
    </xf>
  </cellXfs>
  <cellStyles count="56">
    <cellStyle name="20% - Accent1 2" xfId="1" xr:uid="{00000000-0005-0000-0000-000000000000}"/>
    <cellStyle name="20% - Accent1 2 2" xfId="37" xr:uid="{9F3A9354-7A42-412B-832F-889582FB0F60}"/>
    <cellStyle name="20% - Accent1 3" xfId="2" xr:uid="{00000000-0005-0000-0000-000001000000}"/>
    <cellStyle name="20% - Accent1 3 2" xfId="38" xr:uid="{FFE14D9F-F68C-41F0-B5BA-4CA1F3019B96}"/>
    <cellStyle name="20% - Accent1 5" xfId="3" xr:uid="{00000000-0005-0000-0000-000002000000}"/>
    <cellStyle name="20% - Accent1 5 2" xfId="39" xr:uid="{A5CB1A26-6A24-4A77-AD0F-F8DB9428A233}"/>
    <cellStyle name="20% - Accent3 2" xfId="28" xr:uid="{4B8B8394-F644-4A20-8C6F-BE9074269AA6}"/>
    <cellStyle name="20% - Accent3 2 2" xfId="52" xr:uid="{25C6FFA8-D001-4020-B2CD-4CAB4462F291}"/>
    <cellStyle name="20% - Accent3 3" xfId="40" xr:uid="{F5FFAC73-717E-4AF7-9E27-953CDCD941C3}"/>
    <cellStyle name="20% - Accent5" xfId="31" builtinId="4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2 2" xfId="41" xr:uid="{D192A3E4-13F2-4645-B80C-FFFC263A71C7}"/>
    <cellStyle name="Komma 3" xfId="11" xr:uid="{00000000-0005-0000-0000-00000B000000}"/>
    <cellStyle name="Komma 4" xfId="29" xr:uid="{0DE72CAD-756D-4ECA-AFA1-A1290F0FDC21}"/>
    <cellStyle name="Komma 4 2" xfId="53" xr:uid="{5605178B-CE29-4E92-952C-CA9CC3F5EB1F}"/>
    <cellStyle name="Notitie 2" xfId="12" xr:uid="{00000000-0005-0000-0000-00000C000000}"/>
    <cellStyle name="Notitie 2 2" xfId="13" xr:uid="{00000000-0005-0000-0000-00000D000000}"/>
    <cellStyle name="Notitie 2 3" xfId="14" xr:uid="{00000000-0005-0000-0000-00000E000000}"/>
    <cellStyle name="Notitie 2 3 2" xfId="43" xr:uid="{8338DD67-743C-447B-BC45-4DF82E105040}"/>
    <cellStyle name="Notitie 2 4" xfId="42" xr:uid="{077399CF-388C-4DB3-B4D5-27D832102A50}"/>
    <cellStyle name="Notitie 3" xfId="27" xr:uid="{65E9AB19-4884-4E8E-B6AB-BCA4C5EB8EE9}"/>
    <cellStyle name="Notitie 3 2" xfId="51" xr:uid="{600B6CEA-3D41-465F-B540-77182148AD24}"/>
    <cellStyle name="Ongeldig 2" xfId="15" xr:uid="{00000000-0005-0000-0000-00000F000000}"/>
    <cellStyle name="Procent" xfId="55" builtinId="5"/>
    <cellStyle name="Procent 2" xfId="16" xr:uid="{00000000-0005-0000-0000-000010000000}"/>
    <cellStyle name="Procent 2 2" xfId="44" xr:uid="{6D2C5E9E-13B7-43BE-9067-6C0431C1DA29}"/>
    <cellStyle name="Procent 3" xfId="17" xr:uid="{00000000-0005-0000-0000-000011000000}"/>
    <cellStyle name="Standaard" xfId="0" builtinId="0"/>
    <cellStyle name="Standaard 2" xfId="18" xr:uid="{00000000-0005-0000-0000-000013000000}"/>
    <cellStyle name="Standaard 2 2" xfId="34" xr:uid="{4784E2D2-62D7-4312-9136-DB098B99658D}"/>
    <cellStyle name="Standaard 3" xfId="19" xr:uid="{00000000-0005-0000-0000-000014000000}"/>
    <cellStyle name="Standaard 3 2" xfId="20" xr:uid="{00000000-0005-0000-0000-000015000000}"/>
    <cellStyle name="Standaard 3 3" xfId="45" xr:uid="{BB81D1DA-F27E-422D-BA59-884E61DADD66}"/>
    <cellStyle name="Standaard 3 4" xfId="35" xr:uid="{B6BFC73D-A48C-417E-8F75-033A31B201D1}"/>
    <cellStyle name="Standaard 4" xfId="21" xr:uid="{00000000-0005-0000-0000-000016000000}"/>
    <cellStyle name="Standaard 4 2" xfId="46" xr:uid="{5FCF79A0-2258-49B1-B7B6-55E75AE081D3}"/>
    <cellStyle name="Standaard 5" xfId="22" xr:uid="{00000000-0005-0000-0000-000017000000}"/>
    <cellStyle name="Standaard 6" xfId="26" xr:uid="{A405AF2C-0966-4F3B-B6F4-3FAEBBFCC9C9}"/>
    <cellStyle name="Standaard 6 2" xfId="50" xr:uid="{16C924D6-C949-4030-A71F-40E2BFD42954}"/>
    <cellStyle name="Standaard 7" xfId="36" xr:uid="{A0FB762E-B349-45BF-B7BF-7D7865B74523}"/>
    <cellStyle name="Standaard 8" xfId="32" xr:uid="{8BA575D8-0315-4C47-8019-E450907C1814}"/>
    <cellStyle name="Valuta" xfId="23" builtinId="4"/>
    <cellStyle name="Valuta 2" xfId="24" xr:uid="{00000000-0005-0000-0000-000019000000}"/>
    <cellStyle name="Valuta 2 2" xfId="48" xr:uid="{AE36151E-D77A-4288-B099-99BC99993982}"/>
    <cellStyle name="Valuta 3" xfId="25" xr:uid="{00000000-0005-0000-0000-00001A000000}"/>
    <cellStyle name="Valuta 3 2" xfId="49" xr:uid="{290A6EAD-A64B-4BBC-9649-DA7A75E39874}"/>
    <cellStyle name="Valuta 4" xfId="30" xr:uid="{A6DE2BCD-ECEE-4D72-A16F-C451895E038F}"/>
    <cellStyle name="Valuta 4 2" xfId="54" xr:uid="{9164A1BC-65F1-4B18-8C2E-88FB5ADE96DE}"/>
    <cellStyle name="Valuta 5" xfId="47" xr:uid="{B1287C0B-FD25-4D03-9E0C-83575781FBED}"/>
    <cellStyle name="Valuta 6" xfId="33" xr:uid="{6C2A5172-355D-460D-8A10-725D88B738C6}"/>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E1A8-F12D-4626-8D43-CF769CB763F3}">
  <sheetPr>
    <tabColor rgb="FFFFFF00"/>
  </sheetPr>
  <dimension ref="B1:N12"/>
  <sheetViews>
    <sheetView tabSelected="1" zoomScale="85" zoomScaleNormal="85" workbookViewId="0">
      <selection activeCell="H11" sqref="H11"/>
    </sheetView>
  </sheetViews>
  <sheetFormatPr defaultRowHeight="12.75" x14ac:dyDescent="0.2"/>
  <cols>
    <col min="1" max="1" width="4.140625" customWidth="1"/>
    <col min="2" max="2" width="50.7109375" bestFit="1" customWidth="1"/>
    <col min="3" max="3" width="17.5703125" bestFit="1" customWidth="1"/>
    <col min="4" max="4" width="15.5703125" customWidth="1"/>
    <col min="5" max="5" width="13.42578125" bestFit="1" customWidth="1"/>
    <col min="6" max="6" width="13.5703125" customWidth="1"/>
    <col min="7" max="7" width="15.28515625" customWidth="1"/>
    <col min="8" max="9" width="16" customWidth="1"/>
    <col min="10" max="10" width="15.5703125" customWidth="1"/>
    <col min="11" max="11" width="15.85546875" customWidth="1"/>
    <col min="12" max="12" width="38.28515625" customWidth="1"/>
    <col min="13" max="13" width="16.140625" customWidth="1"/>
    <col min="14" max="14" width="18.5703125" customWidth="1"/>
  </cols>
  <sheetData>
    <row r="1" spans="2:14" ht="15.75" thickBot="1" x14ac:dyDescent="0.3">
      <c r="C1" s="1"/>
      <c r="D1" s="1"/>
      <c r="E1" s="1"/>
      <c r="F1" s="1"/>
      <c r="G1" s="1"/>
      <c r="H1" s="1"/>
      <c r="I1" s="1"/>
      <c r="J1" s="1"/>
      <c r="K1" s="1"/>
      <c r="L1" s="1"/>
      <c r="M1" s="1"/>
      <c r="N1" s="1"/>
    </row>
    <row r="2" spans="2:14" ht="175.5" customHeight="1" thickBot="1" x14ac:dyDescent="0.3">
      <c r="B2" s="58" t="s">
        <v>28</v>
      </c>
      <c r="C2" s="59"/>
      <c r="D2" s="59"/>
      <c r="E2" s="59"/>
      <c r="F2" s="59"/>
      <c r="G2" s="59"/>
      <c r="H2" s="60"/>
      <c r="I2" s="12"/>
      <c r="J2" s="5"/>
      <c r="K2" s="5"/>
      <c r="L2" s="43"/>
      <c r="M2" s="5"/>
      <c r="N2" s="6"/>
    </row>
    <row r="3" spans="2:14" ht="15" x14ac:dyDescent="0.25">
      <c r="C3" s="2"/>
      <c r="D3" s="2"/>
      <c r="E3" s="2"/>
      <c r="F3" s="2"/>
      <c r="G3" s="3"/>
      <c r="H3" s="3"/>
      <c r="I3" s="3"/>
      <c r="J3" s="3"/>
      <c r="K3" s="3"/>
      <c r="L3" s="3"/>
      <c r="M3" s="3"/>
      <c r="N3" s="2"/>
    </row>
    <row r="4" spans="2:14" ht="51" x14ac:dyDescent="0.2">
      <c r="B4" s="53" t="s">
        <v>25</v>
      </c>
      <c r="C4" s="54" t="s">
        <v>18</v>
      </c>
      <c r="D4" s="55" t="s">
        <v>0</v>
      </c>
      <c r="E4" s="55" t="s">
        <v>19</v>
      </c>
      <c r="F4" s="55" t="s">
        <v>1</v>
      </c>
      <c r="G4" s="56" t="s">
        <v>44</v>
      </c>
      <c r="H4" s="55" t="s">
        <v>20</v>
      </c>
      <c r="I4" s="56" t="s">
        <v>2</v>
      </c>
      <c r="J4" s="57" t="s">
        <v>3</v>
      </c>
      <c r="K4" s="57" t="s">
        <v>21</v>
      </c>
    </row>
    <row r="5" spans="2:14" ht="15" x14ac:dyDescent="0.25">
      <c r="B5" s="39" t="s">
        <v>26</v>
      </c>
      <c r="C5" s="40">
        <v>51</v>
      </c>
      <c r="D5" s="32"/>
      <c r="E5" s="32"/>
      <c r="F5" s="33"/>
      <c r="G5" s="7"/>
      <c r="H5" s="9"/>
      <c r="I5" s="8"/>
      <c r="J5" s="51"/>
      <c r="K5" s="51"/>
    </row>
    <row r="6" spans="2:14" ht="15" x14ac:dyDescent="0.25">
      <c r="B6" s="41" t="s">
        <v>31</v>
      </c>
      <c r="C6" s="42">
        <v>51</v>
      </c>
      <c r="D6" s="32"/>
      <c r="E6" s="34"/>
      <c r="F6" s="35"/>
      <c r="G6" s="36">
        <f>H6*(1.09)</f>
        <v>0</v>
      </c>
      <c r="H6" s="9"/>
      <c r="I6" s="8">
        <v>3000</v>
      </c>
      <c r="J6" s="52">
        <v>0.09</v>
      </c>
      <c r="K6" s="51">
        <f>H6*C6</f>
        <v>0</v>
      </c>
    </row>
    <row r="8" spans="2:14" ht="13.5" thickBot="1" x14ac:dyDescent="0.25"/>
    <row r="9" spans="2:14" ht="15.75" thickBot="1" x14ac:dyDescent="0.3">
      <c r="J9" s="10" t="s">
        <v>4</v>
      </c>
      <c r="K9" s="11">
        <f>K6</f>
        <v>0</v>
      </c>
    </row>
    <row r="11" spans="2:14" ht="15" x14ac:dyDescent="0.25">
      <c r="C11" s="2"/>
      <c r="D11" s="2"/>
      <c r="E11" s="2"/>
      <c r="F11" s="2"/>
      <c r="G11" s="2"/>
      <c r="H11" s="2"/>
      <c r="I11" s="2"/>
      <c r="J11" s="2"/>
      <c r="K11" s="2"/>
    </row>
    <row r="12" spans="2:14" ht="15" x14ac:dyDescent="0.25">
      <c r="C12" s="2"/>
      <c r="D12" s="3"/>
      <c r="E12" s="3"/>
      <c r="F12" s="3"/>
      <c r="G12" s="3"/>
      <c r="H12" s="3"/>
      <c r="I12" s="4"/>
    </row>
  </sheetData>
  <protectedRanges>
    <protectedRange algorithmName="SHA-512" hashValue="XV9bcnVPyKsFftS/xfB4sWIvUQeaOTuaauQLWM8X94E322yrs8b4LcHPk+B1CMzsjRQomhFnu+/jfkGVyUVtsg==" saltValue="WLQs1Phutq2UxIrb5pi7Xg==" spinCount="100000" sqref="G5:G6 I5:I6 K5:K11" name="Bereik1"/>
  </protectedRanges>
  <mergeCells count="1">
    <mergeCell ref="B2:H2"/>
  </mergeCells>
  <conditionalFormatting sqref="H6">
    <cfRule type="cellIs" dxfId="1" priority="3" operator="greaterThan">
      <formula>3000</formula>
    </cfRule>
  </conditionalFormatting>
  <conditionalFormatting sqref="K9">
    <cfRule type="cellIs" dxfId="0" priority="5" operator="greaterThan">
      <formula>153000</formula>
    </cfRule>
  </conditionalFormatting>
  <pageMargins left="0.7" right="0.7" top="0.75" bottom="0.75" header="0.3" footer="0.3"/>
  <pageSetup paperSize="9" orientation="portrait" r:id="rId1"/>
  <ignoredErrors>
    <ignoredError sqref="K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2808-DC0C-4CCE-9CDF-C70B0D435419}">
  <sheetPr>
    <tabColor rgb="FFFFFF00"/>
  </sheetPr>
  <dimension ref="A1:N18"/>
  <sheetViews>
    <sheetView workbookViewId="0">
      <selection activeCell="R7" sqref="R7"/>
    </sheetView>
  </sheetViews>
  <sheetFormatPr defaultRowHeight="12.75" x14ac:dyDescent="0.2"/>
  <cols>
    <col min="1" max="1" width="4.42578125" customWidth="1"/>
    <col min="3" max="3" width="15.140625" bestFit="1" customWidth="1"/>
    <col min="4" max="4" width="12.140625" customWidth="1"/>
    <col min="5" max="5" width="17" customWidth="1"/>
    <col min="6" max="6" width="11" bestFit="1" customWidth="1"/>
    <col min="9" max="9" width="15.5703125" customWidth="1"/>
    <col min="10" max="10" width="9.5703125" bestFit="1" customWidth="1"/>
    <col min="11" max="12" width="11.28515625" customWidth="1"/>
    <col min="13" max="13" width="11.85546875" customWidth="1"/>
  </cols>
  <sheetData>
    <row r="1" spans="1:14" ht="13.5" thickBot="1" x14ac:dyDescent="0.25">
      <c r="A1" s="37"/>
      <c r="B1" s="37"/>
      <c r="C1" s="37"/>
      <c r="D1" s="37"/>
      <c r="E1" s="37"/>
      <c r="F1" s="37"/>
      <c r="G1" s="37"/>
      <c r="H1" s="37"/>
      <c r="I1" s="37"/>
      <c r="J1" s="37"/>
      <c r="K1" s="37"/>
      <c r="L1" s="37"/>
      <c r="M1" s="37"/>
      <c r="N1" s="37"/>
    </row>
    <row r="2" spans="1:14" ht="51.6" customHeight="1" thickBot="1" x14ac:dyDescent="0.25">
      <c r="A2" s="37"/>
      <c r="B2" s="37"/>
      <c r="C2" s="58" t="s">
        <v>27</v>
      </c>
      <c r="D2" s="59"/>
      <c r="E2" s="59"/>
      <c r="F2" s="59"/>
      <c r="G2" s="59"/>
      <c r="H2" s="59"/>
      <c r="I2" s="59"/>
      <c r="J2" s="59"/>
      <c r="K2" s="59"/>
      <c r="L2" s="60"/>
      <c r="M2" s="37"/>
      <c r="N2" s="37"/>
    </row>
    <row r="3" spans="1:14" x14ac:dyDescent="0.2">
      <c r="A3" s="37"/>
      <c r="B3" s="37"/>
      <c r="C3" s="37"/>
      <c r="D3" s="37"/>
      <c r="E3" s="37"/>
      <c r="F3" s="37"/>
      <c r="G3" s="37"/>
      <c r="H3" s="37"/>
      <c r="I3" s="37"/>
      <c r="J3" s="37"/>
      <c r="K3" s="37"/>
      <c r="L3" s="37"/>
      <c r="M3" s="37"/>
      <c r="N3" s="37"/>
    </row>
    <row r="4" spans="1:14" ht="13.5" thickBot="1" x14ac:dyDescent="0.25">
      <c r="A4" s="37"/>
      <c r="B4" s="37"/>
      <c r="C4" s="37"/>
      <c r="D4" s="37"/>
      <c r="E4" s="37"/>
      <c r="F4" s="37"/>
      <c r="G4" s="37"/>
      <c r="H4" s="37"/>
      <c r="I4" s="37"/>
      <c r="J4" s="37"/>
      <c r="K4" s="37"/>
      <c r="L4" s="37"/>
      <c r="M4" s="37"/>
      <c r="N4" s="37"/>
    </row>
    <row r="5" spans="1:14" ht="13.5" thickBot="1" x14ac:dyDescent="0.25">
      <c r="A5" s="37"/>
      <c r="B5" s="61" t="s">
        <v>5</v>
      </c>
      <c r="C5" s="62"/>
      <c r="D5" s="62"/>
      <c r="E5" s="62"/>
      <c r="F5" s="62"/>
      <c r="G5" s="62"/>
      <c r="H5" s="62"/>
      <c r="I5" s="62"/>
      <c r="J5" s="62"/>
      <c r="K5" s="62"/>
      <c r="L5" s="62"/>
      <c r="M5" s="63"/>
      <c r="N5" s="37"/>
    </row>
    <row r="6" spans="1:14" ht="60" x14ac:dyDescent="0.2">
      <c r="A6" s="37"/>
      <c r="B6" s="13" t="s">
        <v>6</v>
      </c>
      <c r="C6" s="13" t="s">
        <v>7</v>
      </c>
      <c r="D6" s="14" t="s">
        <v>8</v>
      </c>
      <c r="E6" s="13" t="s">
        <v>17</v>
      </c>
      <c r="F6" s="15" t="s">
        <v>9</v>
      </c>
      <c r="G6" s="13" t="s">
        <v>10</v>
      </c>
      <c r="H6" s="16" t="s">
        <v>11</v>
      </c>
      <c r="I6" s="38" t="s">
        <v>12</v>
      </c>
      <c r="J6" s="38" t="s">
        <v>13</v>
      </c>
      <c r="K6" s="38" t="s">
        <v>14</v>
      </c>
      <c r="L6" s="38" t="s">
        <v>15</v>
      </c>
      <c r="M6" s="18" t="s">
        <v>16</v>
      </c>
      <c r="N6" s="37"/>
    </row>
    <row r="7" spans="1:14" x14ac:dyDescent="0.2">
      <c r="A7" s="37"/>
      <c r="B7" s="19"/>
      <c r="C7" s="19"/>
      <c r="D7" s="19"/>
      <c r="E7" s="19"/>
      <c r="F7" s="19"/>
      <c r="G7" s="19"/>
      <c r="H7" s="19"/>
      <c r="I7" s="19"/>
      <c r="J7" s="19"/>
      <c r="K7" s="19"/>
      <c r="L7" s="19"/>
      <c r="M7" s="19"/>
      <c r="N7" s="37"/>
    </row>
    <row r="8" spans="1:14" x14ac:dyDescent="0.2">
      <c r="A8" s="37"/>
      <c r="B8" s="19"/>
      <c r="C8" s="19"/>
      <c r="D8" s="19"/>
      <c r="E8" s="19"/>
      <c r="F8" s="19"/>
      <c r="G8" s="19"/>
      <c r="H8" s="19"/>
      <c r="I8" s="19"/>
      <c r="J8" s="19"/>
      <c r="K8" s="19"/>
      <c r="L8" s="19"/>
      <c r="M8" s="19"/>
      <c r="N8" s="37"/>
    </row>
    <row r="9" spans="1:14" x14ac:dyDescent="0.2">
      <c r="A9" s="37"/>
      <c r="B9" s="19"/>
      <c r="C9" s="19"/>
      <c r="D9" s="19"/>
      <c r="E9" s="19"/>
      <c r="F9" s="19"/>
      <c r="G9" s="19"/>
      <c r="H9" s="19"/>
      <c r="I9" s="19"/>
      <c r="J9" s="19"/>
      <c r="K9" s="19"/>
      <c r="L9" s="19"/>
      <c r="M9" s="19"/>
      <c r="N9" s="37"/>
    </row>
    <row r="10" spans="1:14" x14ac:dyDescent="0.2">
      <c r="A10" s="37"/>
      <c r="B10" s="19"/>
      <c r="C10" s="19"/>
      <c r="D10" s="19"/>
      <c r="E10" s="19"/>
      <c r="F10" s="19"/>
      <c r="G10" s="19"/>
      <c r="H10" s="19"/>
      <c r="I10" s="19"/>
      <c r="J10" s="19"/>
      <c r="K10" s="19"/>
      <c r="L10" s="19"/>
      <c r="M10" s="19"/>
      <c r="N10" s="37"/>
    </row>
    <row r="11" spans="1:14" x14ac:dyDescent="0.2">
      <c r="A11" s="37"/>
      <c r="B11" s="19"/>
      <c r="C11" s="19"/>
      <c r="D11" s="19"/>
      <c r="E11" s="19"/>
      <c r="F11" s="19"/>
      <c r="G11" s="19"/>
      <c r="H11" s="19"/>
      <c r="I11" s="19"/>
      <c r="J11" s="19"/>
      <c r="K11" s="19"/>
      <c r="L11" s="19"/>
      <c r="M11" s="19"/>
      <c r="N11" s="37"/>
    </row>
    <row r="12" spans="1:14" x14ac:dyDescent="0.2">
      <c r="A12" s="37"/>
      <c r="B12" s="20"/>
      <c r="C12" s="20"/>
      <c r="D12" s="20"/>
      <c r="E12" s="20"/>
      <c r="F12" s="20"/>
      <c r="G12" s="20"/>
      <c r="H12" s="20"/>
      <c r="I12" s="20"/>
      <c r="J12" s="20"/>
      <c r="K12" s="20"/>
      <c r="L12" s="20"/>
      <c r="M12" s="20"/>
      <c r="N12" s="37"/>
    </row>
    <row r="13" spans="1:14" x14ac:dyDescent="0.2">
      <c r="A13" s="37"/>
      <c r="B13" s="21"/>
      <c r="C13" s="21"/>
      <c r="D13" s="22"/>
      <c r="E13" s="23"/>
      <c r="F13" s="24"/>
      <c r="G13" s="25"/>
      <c r="H13" s="25"/>
      <c r="I13" s="25"/>
      <c r="J13" s="25"/>
      <c r="K13" s="25"/>
      <c r="L13" s="25"/>
      <c r="M13" s="19"/>
      <c r="N13" s="37"/>
    </row>
    <row r="14" spans="1:14" x14ac:dyDescent="0.2">
      <c r="A14" s="37"/>
      <c r="B14" s="19"/>
      <c r="C14" s="19"/>
      <c r="D14" s="19"/>
      <c r="E14" s="19"/>
      <c r="F14" s="19"/>
      <c r="G14" s="19"/>
      <c r="H14" s="19"/>
      <c r="I14" s="19"/>
      <c r="J14" s="19"/>
      <c r="K14" s="19"/>
      <c r="L14" s="19"/>
      <c r="M14" s="19"/>
      <c r="N14" s="37"/>
    </row>
    <row r="15" spans="1:14" x14ac:dyDescent="0.2">
      <c r="A15" s="37"/>
      <c r="B15" s="21"/>
      <c r="C15" s="21"/>
      <c r="D15" s="22"/>
      <c r="E15" s="23"/>
      <c r="F15" s="24"/>
      <c r="G15" s="25"/>
      <c r="H15" s="25"/>
      <c r="I15" s="25"/>
      <c r="J15" s="25"/>
      <c r="K15" s="25"/>
      <c r="L15" s="25"/>
      <c r="M15" s="19"/>
      <c r="N15" s="37"/>
    </row>
    <row r="16" spans="1:14" x14ac:dyDescent="0.2">
      <c r="A16" s="37"/>
      <c r="B16" s="21"/>
      <c r="C16" s="21"/>
      <c r="D16" s="22"/>
      <c r="E16" s="23"/>
      <c r="F16" s="24"/>
      <c r="G16" s="25"/>
      <c r="H16" s="25"/>
      <c r="I16" s="25"/>
      <c r="J16" s="25"/>
      <c r="K16" s="25"/>
      <c r="L16" s="25"/>
      <c r="M16" s="19"/>
      <c r="N16" s="37"/>
    </row>
    <row r="17" spans="1:14" x14ac:dyDescent="0.2">
      <c r="A17" s="37"/>
      <c r="B17" s="21"/>
      <c r="C17" s="21"/>
      <c r="D17" s="22"/>
      <c r="E17" s="23"/>
      <c r="F17" s="24"/>
      <c r="G17" s="25"/>
      <c r="H17" s="25"/>
      <c r="I17" s="25"/>
      <c r="J17" s="25"/>
      <c r="K17" s="25"/>
      <c r="L17" s="25"/>
      <c r="M17" s="19"/>
      <c r="N17" s="37"/>
    </row>
    <row r="18" spans="1:14" x14ac:dyDescent="0.2">
      <c r="A18" s="37"/>
      <c r="B18" s="37"/>
      <c r="C18" s="37"/>
      <c r="D18" s="37"/>
      <c r="E18" s="37"/>
      <c r="F18" s="37"/>
      <c r="G18" s="37"/>
      <c r="H18" s="37"/>
      <c r="I18" s="37"/>
      <c r="J18" s="37"/>
      <c r="K18" s="37"/>
      <c r="L18" s="37"/>
      <c r="M18" s="37"/>
      <c r="N18" s="37"/>
    </row>
  </sheetData>
  <mergeCells count="2">
    <mergeCell ref="B5:M5"/>
    <mergeCell ref="C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9554-5EFA-4935-967E-5BAFC96439DE}">
  <sheetPr>
    <tabColor rgb="FFFFC000"/>
  </sheetPr>
  <dimension ref="A1:O16"/>
  <sheetViews>
    <sheetView zoomScaleNormal="100" workbookViewId="0">
      <selection activeCell="B2" sqref="B2:N2"/>
    </sheetView>
  </sheetViews>
  <sheetFormatPr defaultRowHeight="12.75" x14ac:dyDescent="0.2"/>
  <cols>
    <col min="1" max="1" width="3.7109375" customWidth="1"/>
    <col min="2" max="2" width="49.140625" bestFit="1" customWidth="1"/>
    <col min="3" max="3" width="11.7109375" customWidth="1"/>
    <col min="4" max="4" width="16.42578125" customWidth="1"/>
    <col min="6" max="6" width="11.85546875" customWidth="1"/>
    <col min="7" max="8" width="14.140625" customWidth="1"/>
    <col min="11" max="11" width="13.140625" customWidth="1"/>
    <col min="13" max="13" width="10.85546875" customWidth="1"/>
    <col min="14" max="14" width="11.85546875" customWidth="1"/>
  </cols>
  <sheetData>
    <row r="1" spans="1:15" ht="13.5" thickBot="1" x14ac:dyDescent="0.25"/>
    <row r="2" spans="1:15" ht="144" customHeight="1" thickBot="1" x14ac:dyDescent="0.25">
      <c r="B2" s="64" t="s">
        <v>43</v>
      </c>
      <c r="C2" s="65"/>
      <c r="D2" s="65"/>
      <c r="E2" s="65"/>
      <c r="F2" s="65"/>
      <c r="G2" s="65"/>
      <c r="H2" s="65"/>
      <c r="I2" s="65"/>
      <c r="J2" s="65"/>
      <c r="K2" s="65"/>
      <c r="L2" s="65"/>
      <c r="M2" s="65"/>
      <c r="N2" s="66"/>
    </row>
    <row r="3" spans="1:15" x14ac:dyDescent="0.2">
      <c r="B3" s="44"/>
      <c r="C3" s="44"/>
      <c r="D3" s="44"/>
      <c r="E3" s="44"/>
      <c r="F3" s="44"/>
      <c r="G3" s="44"/>
      <c r="H3" s="44"/>
      <c r="I3" s="44"/>
      <c r="J3" s="44"/>
      <c r="K3" s="44"/>
      <c r="L3" s="44"/>
      <c r="M3" s="44"/>
      <c r="N3" s="44"/>
    </row>
    <row r="5" spans="1:15" x14ac:dyDescent="0.2">
      <c r="B5" s="67"/>
      <c r="C5" s="68"/>
      <c r="D5" s="69"/>
      <c r="E5" s="67" t="s">
        <v>30</v>
      </c>
      <c r="F5" s="68"/>
      <c r="G5" s="68"/>
      <c r="H5" s="68"/>
      <c r="I5" s="68"/>
      <c r="J5" s="68"/>
      <c r="K5" s="68"/>
      <c r="L5" s="68"/>
      <c r="M5" s="68"/>
      <c r="N5" s="69"/>
    </row>
    <row r="6" spans="1:15" ht="36" x14ac:dyDescent="0.2">
      <c r="B6" s="26" t="s">
        <v>22</v>
      </c>
      <c r="C6" s="26" t="s">
        <v>9</v>
      </c>
      <c r="D6" s="13" t="s">
        <v>32</v>
      </c>
      <c r="E6" s="13" t="s">
        <v>7</v>
      </c>
      <c r="F6" s="14" t="s">
        <v>8</v>
      </c>
      <c r="G6" s="13" t="s">
        <v>23</v>
      </c>
      <c r="H6" s="45" t="s">
        <v>2</v>
      </c>
      <c r="I6" s="15" t="s">
        <v>9</v>
      </c>
      <c r="J6" s="13" t="s">
        <v>10</v>
      </c>
      <c r="K6" s="45" t="s">
        <v>11</v>
      </c>
      <c r="L6" s="17" t="s">
        <v>14</v>
      </c>
      <c r="M6" s="17" t="s">
        <v>15</v>
      </c>
      <c r="N6" s="45" t="s">
        <v>16</v>
      </c>
    </row>
    <row r="7" spans="1:15" x14ac:dyDescent="0.2">
      <c r="B7" s="70" t="s">
        <v>34</v>
      </c>
      <c r="C7" s="71"/>
      <c r="D7" s="71"/>
      <c r="E7" s="71"/>
      <c r="F7" s="71"/>
      <c r="G7" s="71"/>
      <c r="H7" s="71"/>
      <c r="I7" s="71"/>
      <c r="J7" s="71"/>
      <c r="K7" s="71"/>
      <c r="L7" s="71"/>
      <c r="M7" s="71"/>
      <c r="N7" s="71"/>
    </row>
    <row r="8" spans="1:15" ht="25.5" x14ac:dyDescent="0.2">
      <c r="B8" s="72" t="s">
        <v>41</v>
      </c>
      <c r="C8" s="72" t="s">
        <v>35</v>
      </c>
      <c r="D8" s="73" t="s">
        <v>37</v>
      </c>
      <c r="E8" s="27"/>
      <c r="F8" s="27"/>
      <c r="G8" s="77">
        <f>'Prijzenblad Perceel 2 LAMS'!H6</f>
        <v>0</v>
      </c>
      <c r="H8" s="76">
        <v>3000</v>
      </c>
      <c r="I8" s="27"/>
      <c r="J8" s="47">
        <v>0.09</v>
      </c>
      <c r="K8" s="50">
        <f>G8*1.09</f>
        <v>0</v>
      </c>
      <c r="L8" s="27"/>
      <c r="M8" s="27"/>
      <c r="N8" s="46" t="s">
        <v>29</v>
      </c>
    </row>
    <row r="9" spans="1:15" ht="25.5" x14ac:dyDescent="0.2">
      <c r="B9" s="72" t="s">
        <v>41</v>
      </c>
      <c r="C9" s="72" t="s">
        <v>24</v>
      </c>
      <c r="D9" s="73" t="s">
        <v>36</v>
      </c>
      <c r="E9" s="27"/>
      <c r="F9" s="27"/>
      <c r="G9" s="77">
        <f>'Prijzenblad Perceel 2 LAMS'!H6</f>
        <v>0</v>
      </c>
      <c r="H9" s="76">
        <v>3000</v>
      </c>
      <c r="I9" s="27"/>
      <c r="J9" s="47">
        <v>0.09</v>
      </c>
      <c r="K9" s="50">
        <f t="shared" ref="K9" si="0">G9*1.09</f>
        <v>0</v>
      </c>
      <c r="L9" s="27"/>
      <c r="M9" s="27"/>
      <c r="N9" s="46" t="s">
        <v>29</v>
      </c>
    </row>
    <row r="10" spans="1:15" x14ac:dyDescent="0.2">
      <c r="A10" s="75"/>
      <c r="B10" s="75"/>
      <c r="C10" s="75"/>
      <c r="D10" s="75"/>
      <c r="E10" s="75"/>
      <c r="F10" s="75"/>
      <c r="G10" s="75"/>
      <c r="H10" s="75"/>
      <c r="I10" s="75"/>
      <c r="J10" s="75"/>
      <c r="K10" s="75"/>
      <c r="L10" s="75"/>
      <c r="M10" s="75"/>
      <c r="N10" s="75"/>
      <c r="O10" s="75"/>
    </row>
    <row r="11" spans="1:15" x14ac:dyDescent="0.2">
      <c r="B11" s="48" t="s">
        <v>33</v>
      </c>
      <c r="C11" s="49"/>
      <c r="D11" s="49"/>
      <c r="E11" s="49"/>
      <c r="F11" s="49"/>
      <c r="G11" s="49"/>
      <c r="H11" s="49"/>
      <c r="I11" s="49"/>
      <c r="J11" s="49"/>
      <c r="K11" s="49"/>
      <c r="L11" s="49"/>
      <c r="M11" s="49"/>
      <c r="N11" s="49"/>
    </row>
    <row r="12" spans="1:15" ht="25.5" x14ac:dyDescent="0.2">
      <c r="B12" s="74" t="s">
        <v>42</v>
      </c>
      <c r="C12" s="72" t="s">
        <v>24</v>
      </c>
      <c r="D12" s="73" t="s">
        <v>37</v>
      </c>
      <c r="E12" s="27"/>
      <c r="F12" s="27"/>
      <c r="G12" s="78"/>
      <c r="H12" s="76">
        <v>1900</v>
      </c>
      <c r="I12" s="27"/>
      <c r="J12" s="47">
        <v>0.09</v>
      </c>
      <c r="K12" s="50">
        <f t="shared" ref="K12:K16" si="1">G12*1.09</f>
        <v>0</v>
      </c>
      <c r="L12" s="27"/>
      <c r="M12" s="27"/>
      <c r="N12" s="46" t="s">
        <v>29</v>
      </c>
    </row>
    <row r="13" spans="1:15" ht="25.5" x14ac:dyDescent="0.2">
      <c r="B13" s="74" t="s">
        <v>42</v>
      </c>
      <c r="C13" s="72" t="s">
        <v>24</v>
      </c>
      <c r="D13" s="73" t="s">
        <v>38</v>
      </c>
      <c r="E13" s="28"/>
      <c r="F13" s="29"/>
      <c r="G13" s="79"/>
      <c r="H13" s="76">
        <v>1900</v>
      </c>
      <c r="I13" s="30"/>
      <c r="J13" s="47">
        <v>0.09</v>
      </c>
      <c r="K13" s="50">
        <f t="shared" si="1"/>
        <v>0</v>
      </c>
      <c r="L13" s="31"/>
      <c r="M13" s="31"/>
      <c r="N13" s="46" t="s">
        <v>29</v>
      </c>
    </row>
    <row r="14" spans="1:15" ht="25.5" x14ac:dyDescent="0.2">
      <c r="B14" s="74" t="s">
        <v>42</v>
      </c>
      <c r="C14" s="72" t="s">
        <v>24</v>
      </c>
      <c r="D14" s="73" t="s">
        <v>39</v>
      </c>
      <c r="E14" s="28"/>
      <c r="F14" s="29"/>
      <c r="G14" s="79"/>
      <c r="H14" s="76">
        <v>1900</v>
      </c>
      <c r="I14" s="30"/>
      <c r="J14" s="47">
        <v>0.09</v>
      </c>
      <c r="K14" s="50">
        <f t="shared" si="1"/>
        <v>0</v>
      </c>
      <c r="L14" s="31"/>
      <c r="M14" s="31"/>
      <c r="N14" s="46" t="s">
        <v>29</v>
      </c>
    </row>
    <row r="15" spans="1:15" ht="38.25" x14ac:dyDescent="0.2">
      <c r="B15" s="74" t="s">
        <v>42</v>
      </c>
      <c r="C15" s="72" t="s">
        <v>24</v>
      </c>
      <c r="D15" s="73" t="s">
        <v>40</v>
      </c>
      <c r="E15" s="28"/>
      <c r="F15" s="29"/>
      <c r="G15" s="79"/>
      <c r="H15" s="76">
        <v>1900</v>
      </c>
      <c r="I15" s="30"/>
      <c r="J15" s="47">
        <v>0.09</v>
      </c>
      <c r="K15" s="50">
        <f t="shared" si="1"/>
        <v>0</v>
      </c>
      <c r="L15" s="31"/>
      <c r="M15" s="31"/>
      <c r="N15" s="46" t="s">
        <v>29</v>
      </c>
    </row>
    <row r="16" spans="1:15" ht="25.5" x14ac:dyDescent="0.2">
      <c r="B16" s="74" t="s">
        <v>42</v>
      </c>
      <c r="C16" s="72" t="s">
        <v>24</v>
      </c>
      <c r="D16" s="73" t="s">
        <v>36</v>
      </c>
      <c r="E16" s="28"/>
      <c r="F16" s="29"/>
      <c r="G16" s="79"/>
      <c r="H16" s="76">
        <v>1900</v>
      </c>
      <c r="I16" s="30"/>
      <c r="J16" s="47">
        <v>0.09</v>
      </c>
      <c r="K16" s="50">
        <f t="shared" si="1"/>
        <v>0</v>
      </c>
      <c r="L16" s="31"/>
      <c r="M16" s="31"/>
      <c r="N16" s="46" t="s">
        <v>29</v>
      </c>
    </row>
  </sheetData>
  <mergeCells count="3">
    <mergeCell ref="B2:N2"/>
    <mergeCell ref="E5:N5"/>
    <mergeCell ref="B5:D5"/>
  </mergeCells>
  <phoneticPr fontId="3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7026A95761A24A97E47E2813E9306F" ma:contentTypeVersion="8" ma:contentTypeDescription="Een nieuw document maken." ma:contentTypeScope="" ma:versionID="2f7e894bea42df970876d24ad35ad8e9">
  <xsd:schema xmlns:xsd="http://www.w3.org/2001/XMLSchema" xmlns:xs="http://www.w3.org/2001/XMLSchema" xmlns:p="http://schemas.microsoft.com/office/2006/metadata/properties" xmlns:ns2="99579f26-0272-40a5-97b8-16e1d769b447" xmlns:ns3="bff0fcf6-8800-4c89-9a50-97ee5dd50e42" targetNamespace="http://schemas.microsoft.com/office/2006/metadata/properties" ma:root="true" ma:fieldsID="bb13f3d21a3b606fff2c436838cf5483" ns2:_="" ns3:_="">
    <xsd:import namespace="99579f26-0272-40a5-97b8-16e1d769b447"/>
    <xsd:import namespace="bff0fcf6-8800-4c89-9a50-97ee5dd50e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79f26-0272-40a5-97b8-16e1d769b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f0fcf6-8800-4c89-9a50-97ee5dd50e4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2.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44529D-9C8F-437F-9AC4-EDF2D2223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79f26-0272-40a5-97b8-16e1d769b447"/>
    <ds:schemaRef ds:uri="bff0fcf6-8800-4c89-9a50-97ee5dd50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 Perceel 2 LAMS</vt:lpstr>
      <vt:lpstr>Wordt</vt:lpstr>
      <vt:lpstr>Optioneel Was-Wordt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Berg, Hidde van den (FB-INKOOP - LUMC)</cp:lastModifiedBy>
  <cp:revision/>
  <dcterms:created xsi:type="dcterms:W3CDTF">1996-11-27T13:48:17Z</dcterms:created>
  <dcterms:modified xsi:type="dcterms:W3CDTF">2026-04-09T13:29:20Z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0x010100037026A95761A24A97E47E2813E9306F</vt:lpwstr>
  </property>
</Properties>
</file>