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hdelfland-my.sharepoint.com/personal/npickert_hhdelfland_nl/Documents/Bureaublad/TA-verbindingen/"/>
    </mc:Choice>
  </mc:AlternateContent>
  <xr:revisionPtr revIDLastSave="2" documentId="13_ncr:1_{FCC9C37A-0BC5-7F47-8924-C8CD13A273D7}" xr6:coauthVersionLast="47" xr6:coauthVersionMax="47" xr10:uidLastSave="{9A12A392-1A49-46C3-A5C7-8DB1DC4A7971}"/>
  <bookViews>
    <workbookView xWindow="-108" yWindow="-108" windowWidth="23256" windowHeight="12456" xr2:uid="{00000000-000D-0000-FFFF-FFFF00000000}"/>
  </bookViews>
  <sheets>
    <sheet name="Implementatie (CAPEX)" sheetId="1" r:id="rId1"/>
    <sheet name="Maandelijks(OPEX)" sheetId="2" r:id="rId2"/>
    <sheet name="Totaalprij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B3" i="3" s="1"/>
  <c r="H9" i="2"/>
  <c r="D5" i="1" l="1"/>
  <c r="D6" i="1"/>
  <c r="D7" i="1"/>
  <c r="D8" i="1"/>
  <c r="D9" i="1"/>
  <c r="F2" i="2"/>
  <c r="F5" i="2"/>
  <c r="F4" i="2"/>
  <c r="F3" i="2"/>
  <c r="H2" i="2" l="1"/>
  <c r="H5" i="2"/>
  <c r="H4" i="2"/>
  <c r="H3" i="2"/>
  <c r="H7" i="2" l="1"/>
  <c r="H8" i="2" s="1"/>
</calcChain>
</file>

<file path=xl/sharedStrings.xml><?xml version="1.0" encoding="utf-8"?>
<sst xmlns="http://schemas.openxmlformats.org/spreadsheetml/2006/main" count="37" uniqueCount="34">
  <si>
    <t>Onderdeel</t>
  </si>
  <si>
    <t>Omschrijving</t>
  </si>
  <si>
    <t>Totaalprijs (€)</t>
  </si>
  <si>
    <t>A1</t>
  </si>
  <si>
    <t>Totale implementatiekosten (all-in)</t>
  </si>
  <si>
    <t>Mijlpaal</t>
  </si>
  <si>
    <t>%</t>
  </si>
  <si>
    <t>Bedrag (€)</t>
  </si>
  <si>
    <t>M1</t>
  </si>
  <si>
    <t>Goedgekeurd implementatieplan</t>
  </si>
  <si>
    <t>M2</t>
  </si>
  <si>
    <t>Eerste werkende locaties</t>
  </si>
  <si>
    <t>M3</t>
  </si>
  <si>
    <t>50% locaties operationeel</t>
  </si>
  <si>
    <t>M4</t>
  </si>
  <si>
    <t>100% locaties technisch live</t>
  </si>
  <si>
    <t>M5</t>
  </si>
  <si>
    <t>Nazorg en eindacceptatie</t>
  </si>
  <si>
    <t>Technologie</t>
  </si>
  <si>
    <t>Connectiviteit (€ p/m)</t>
  </si>
  <si>
    <t>Hardware (€ p/m)</t>
  </si>
  <si>
    <t>Managed Service (€ p/m)</t>
  </si>
  <si>
    <t>SLA (€ p/m)</t>
  </si>
  <si>
    <t>Totaal (€ p/m)</t>
  </si>
  <si>
    <t>4G</t>
  </si>
  <si>
    <t>5G</t>
  </si>
  <si>
    <t>DSL</t>
  </si>
  <si>
    <t>Glasvezel</t>
  </si>
  <si>
    <t>Aantal</t>
  </si>
  <si>
    <t>Totaal (€ p/y)</t>
  </si>
  <si>
    <t>Totaal (€ p/3y)</t>
  </si>
  <si>
    <t>CAPEX</t>
  </si>
  <si>
    <t>OPEX (€ p/3y)</t>
  </si>
  <si>
    <t>Totaalprijs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</si>
</sst>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9" fontId="0" fillId="0" borderId="0" xfId="0" applyNumberFormat="1"/>
    <xf numFmtId="0" fontId="3" fillId="0" borderId="5" xfId="0" applyFont="1" applyBorder="1"/>
    <xf numFmtId="0" fontId="3" fillId="0" borderId="4" xfId="0" applyFont="1" applyBorder="1"/>
    <xf numFmtId="0" fontId="0" fillId="0" borderId="2" xfId="0" applyBorder="1"/>
    <xf numFmtId="0" fontId="0" fillId="0" borderId="4" xfId="0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0" fillId="0" borderId="1" xfId="0" applyBorder="1"/>
    <xf numFmtId="0" fontId="2" fillId="0" borderId="0" xfId="0" applyFont="1"/>
    <xf numFmtId="0" fontId="3" fillId="0" borderId="4" xfId="0" applyFont="1" applyBorder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0" borderId="4" xfId="0" applyFont="1" applyBorder="1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B2" sqref="B2"/>
    </sheetView>
  </sheetViews>
  <sheetFormatPr defaultColWidth="8.77734375" defaultRowHeight="14.4" x14ac:dyDescent="0.3"/>
  <cols>
    <col min="1" max="1" width="9.44140625" bestFit="1" customWidth="1"/>
    <col min="2" max="2" width="28" bestFit="1" customWidth="1"/>
    <col min="3" max="3" width="11.6640625" bestFit="1" customWidth="1"/>
    <col min="4" max="4" width="9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</row>
    <row r="2" spans="1:4" x14ac:dyDescent="0.3">
      <c r="A2" t="s">
        <v>3</v>
      </c>
      <c r="B2" t="s">
        <v>4</v>
      </c>
      <c r="C2" s="13"/>
    </row>
    <row r="4" spans="1:4" x14ac:dyDescent="0.3">
      <c r="A4" s="1" t="s">
        <v>5</v>
      </c>
      <c r="B4" s="1" t="s">
        <v>1</v>
      </c>
      <c r="C4" s="1" t="s">
        <v>6</v>
      </c>
      <c r="D4" s="1" t="s">
        <v>7</v>
      </c>
    </row>
    <row r="5" spans="1:4" x14ac:dyDescent="0.3">
      <c r="A5" t="s">
        <v>8</v>
      </c>
      <c r="B5" t="s">
        <v>9</v>
      </c>
      <c r="C5" s="2">
        <v>0.2</v>
      </c>
      <c r="D5">
        <f>$C$2*C5</f>
        <v>0</v>
      </c>
    </row>
    <row r="6" spans="1:4" x14ac:dyDescent="0.3">
      <c r="A6" t="s">
        <v>10</v>
      </c>
      <c r="B6" t="s">
        <v>11</v>
      </c>
      <c r="C6" s="2">
        <v>0.25</v>
      </c>
      <c r="D6">
        <f t="shared" ref="D6:D9" si="0">$C$2*C6</f>
        <v>0</v>
      </c>
    </row>
    <row r="7" spans="1:4" x14ac:dyDescent="0.3">
      <c r="A7" t="s">
        <v>12</v>
      </c>
      <c r="B7" t="s">
        <v>13</v>
      </c>
      <c r="C7" s="2">
        <v>0.25</v>
      </c>
      <c r="D7">
        <f t="shared" si="0"/>
        <v>0</v>
      </c>
    </row>
    <row r="8" spans="1:4" x14ac:dyDescent="0.3">
      <c r="A8" t="s">
        <v>14</v>
      </c>
      <c r="B8" t="s">
        <v>15</v>
      </c>
      <c r="C8" s="2">
        <v>0.2</v>
      </c>
      <c r="D8">
        <f t="shared" si="0"/>
        <v>0</v>
      </c>
    </row>
    <row r="9" spans="1:4" x14ac:dyDescent="0.3">
      <c r="A9" t="s">
        <v>16</v>
      </c>
      <c r="B9" t="s">
        <v>17</v>
      </c>
      <c r="C9" s="2">
        <v>0.1</v>
      </c>
      <c r="D9">
        <f t="shared" si="0"/>
        <v>0</v>
      </c>
    </row>
  </sheetData>
  <sheetProtection algorithmName="SHA-512" hashValue="rLehbvoiNkXaPfmGNxMmE0zoVw7YC36menSId25HZsad79PqaXisIYv1Cb1rK3Q6MFVSf7+kHTPpsuC1NWnN9A==" saltValue="qBl2CyStuNfqDK49N4zL3Q==" spinCount="100000" sheet="1" objects="1" scenario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D15" sqref="D15"/>
    </sheetView>
  </sheetViews>
  <sheetFormatPr defaultColWidth="8.77734375" defaultRowHeight="14.4" x14ac:dyDescent="0.3"/>
  <cols>
    <col min="1" max="1" width="12.109375" bestFit="1" customWidth="1"/>
    <col min="2" max="2" width="18.109375" bestFit="1" customWidth="1"/>
    <col min="3" max="3" width="14.77734375" bestFit="1" customWidth="1"/>
    <col min="4" max="4" width="20.44140625" bestFit="1" customWidth="1"/>
    <col min="5" max="5" width="10" bestFit="1" customWidth="1"/>
    <col min="6" max="6" width="12.109375" bestFit="1" customWidth="1"/>
  </cols>
  <sheetData>
    <row r="1" spans="1:8" x14ac:dyDescent="0.3">
      <c r="A1" s="3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4" t="s">
        <v>23</v>
      </c>
      <c r="G1" s="16" t="s">
        <v>28</v>
      </c>
      <c r="H1" s="4" t="s">
        <v>23</v>
      </c>
    </row>
    <row r="2" spans="1:8" x14ac:dyDescent="0.3">
      <c r="A2" s="5" t="s">
        <v>24</v>
      </c>
      <c r="B2" s="13"/>
      <c r="C2" s="13"/>
      <c r="D2" s="13"/>
      <c r="E2" s="13"/>
      <c r="F2">
        <f>SUM(B2:E2)</f>
        <v>0</v>
      </c>
      <c r="G2" s="13"/>
      <c r="H2">
        <f>SUM(F2*G2)</f>
        <v>0</v>
      </c>
    </row>
    <row r="3" spans="1:8" x14ac:dyDescent="0.3">
      <c r="A3" s="5" t="s">
        <v>25</v>
      </c>
      <c r="B3" s="13"/>
      <c r="C3" s="13"/>
      <c r="D3" s="13"/>
      <c r="E3" s="13"/>
      <c r="F3">
        <f>SUM(B3:E3)</f>
        <v>0</v>
      </c>
      <c r="G3" s="13"/>
      <c r="H3">
        <f t="shared" ref="H3:H5" si="0">SUM(F3*G3)</f>
        <v>0</v>
      </c>
    </row>
    <row r="4" spans="1:8" x14ac:dyDescent="0.3">
      <c r="A4" s="5" t="s">
        <v>26</v>
      </c>
      <c r="B4" s="13"/>
      <c r="C4" s="13"/>
      <c r="D4" s="13"/>
      <c r="E4" s="13"/>
      <c r="F4">
        <f>SUM(B4:E4)</f>
        <v>0</v>
      </c>
      <c r="G4" s="13"/>
      <c r="H4">
        <f t="shared" si="0"/>
        <v>0</v>
      </c>
    </row>
    <row r="5" spans="1:8" x14ac:dyDescent="0.3">
      <c r="A5" s="5" t="s">
        <v>27</v>
      </c>
      <c r="B5" s="14"/>
      <c r="C5" s="15"/>
      <c r="D5" s="15"/>
      <c r="E5" s="15"/>
      <c r="F5" s="6">
        <f>SUM(B5:E5)</f>
        <v>0</v>
      </c>
      <c r="G5" s="15"/>
      <c r="H5" s="6">
        <f t="shared" si="0"/>
        <v>0</v>
      </c>
    </row>
    <row r="6" spans="1:8" x14ac:dyDescent="0.3">
      <c r="A6" s="5"/>
    </row>
    <row r="7" spans="1:8" x14ac:dyDescent="0.3">
      <c r="A7" s="7" t="s">
        <v>23</v>
      </c>
      <c r="H7">
        <f>SUM(H2:H5)</f>
        <v>0</v>
      </c>
    </row>
    <row r="8" spans="1:8" x14ac:dyDescent="0.3">
      <c r="A8" s="7" t="s">
        <v>29</v>
      </c>
      <c r="H8">
        <f>H7*12</f>
        <v>0</v>
      </c>
    </row>
    <row r="9" spans="1:8" x14ac:dyDescent="0.3">
      <c r="A9" s="8" t="s">
        <v>30</v>
      </c>
      <c r="H9">
        <f>H8*3</f>
        <v>0</v>
      </c>
    </row>
  </sheetData>
  <sheetProtection algorithmName="SHA-512" hashValue="19e4812rKAJMWHoY0cS0naaXb/rhUKK9HglieTALTyzki3JAmMtVoggkV5IZ2d9Wg9ACZxH3CTgj2S6iMIPJDw==" saltValue="gJYC5FUDQunwknYpOQgKRA==" spinCount="100000" sheet="1" objects="1" scenario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sqref="A1:B3"/>
    </sheetView>
  </sheetViews>
  <sheetFormatPr defaultColWidth="8.77734375" defaultRowHeight="14.4" x14ac:dyDescent="0.3"/>
  <cols>
    <col min="1" max="1" width="10.6640625" bestFit="1" customWidth="1"/>
    <col min="2" max="2" width="12.109375" bestFit="1" customWidth="1"/>
  </cols>
  <sheetData>
    <row r="1" spans="1:2" x14ac:dyDescent="0.3">
      <c r="A1" s="9" t="s">
        <v>31</v>
      </c>
      <c r="B1" s="9">
        <f>'Implementatie (CAPEX)'!C2</f>
        <v>0</v>
      </c>
    </row>
    <row r="2" spans="1:2" ht="15" thickBot="1" x14ac:dyDescent="0.35">
      <c r="A2" t="s">
        <v>32</v>
      </c>
      <c r="B2" s="10">
        <f>'Maandelijks(OPEX)'!H9</f>
        <v>0</v>
      </c>
    </row>
    <row r="3" spans="1:2" ht="15" thickTop="1" x14ac:dyDescent="0.3">
      <c r="A3" s="11" t="s">
        <v>33</v>
      </c>
      <c r="B3" s="11">
        <f>B1+B2</f>
        <v>0</v>
      </c>
    </row>
  </sheetData>
  <sheetProtection algorithmName="SHA-512" hashValue="WTirt3eM/eV57y2W8Rf9ZVE9hIFXdZLgp/IvTnE5mVgSFg2mQUvWcpk96dbN5Zb5WAHsDTuJH+SIA3zkqh2odw==" saltValue="SRmZ5P7xPDRjowM/ZFvHWw==" spinCount="100000" sheet="1" objects="1" scenarios="1"/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f8d014da-bad0-4f7b-8267-8921e925f36a}" enabled="1" method="Standard" siteId="{4c3b82f9-a594-4dd6-a60e-1f43ac6fa2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Implementatie (CAPEX)</vt:lpstr>
      <vt:lpstr>Maandelijks(OPEX)</vt:lpstr>
      <vt:lpstr>Totaalprijs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Nanieck Pickert</cp:lastModifiedBy>
  <dcterms:created xsi:type="dcterms:W3CDTF">2026-03-18T19:12:29Z</dcterms:created>
  <dcterms:modified xsi:type="dcterms:W3CDTF">2026-04-09T13:50:22Z</dcterms:modified>
</cp:coreProperties>
</file>