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hunzeenaas.sharepoint.com/sites/TeamInkoop456/Gedeelde documenten/Aanbestedingen/2026/2026 - Groothandel/3. Bijlagen/"/>
    </mc:Choice>
  </mc:AlternateContent>
  <xr:revisionPtr revIDLastSave="121" documentId="8_{B43AEF9C-C478-46F3-ADE1-B296DB107BB1}" xr6:coauthVersionLast="47" xr6:coauthVersionMax="47" xr10:uidLastSave="{2929CC0A-AD06-460B-8664-3F3862E8F56D}"/>
  <bookViews>
    <workbookView xWindow="-108" yWindow="-108" windowWidth="23256" windowHeight="12456" xr2:uid="{00000000-000D-0000-FFFF-FFFF00000000}"/>
  </bookViews>
  <sheets>
    <sheet name="Prijzenblad" sheetId="1" r:id="rId1"/>
  </sheets>
  <definedNames>
    <definedName name="_xlnm._FilterDatabase" localSheetId="0" hidden="1">Prijzenblad!$F$5:$F$76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W7" i="1" s="1"/>
  <c r="T8" i="1"/>
  <c r="W8" i="1" s="1"/>
  <c r="T9" i="1"/>
  <c r="W9" i="1" s="1"/>
  <c r="T10" i="1"/>
  <c r="W10" i="1" s="1"/>
  <c r="T11" i="1"/>
  <c r="W11" i="1" s="1"/>
  <c r="T12" i="1"/>
  <c r="W12" i="1" s="1"/>
  <c r="T13" i="1"/>
  <c r="W13" i="1" s="1"/>
  <c r="T14" i="1"/>
  <c r="W14" i="1" s="1"/>
  <c r="T15" i="1"/>
  <c r="W15" i="1" s="1"/>
  <c r="T16" i="1"/>
  <c r="W16" i="1" s="1"/>
  <c r="T17" i="1"/>
  <c r="W17" i="1" s="1"/>
  <c r="T18" i="1"/>
  <c r="W18" i="1" s="1"/>
  <c r="T19" i="1"/>
  <c r="W19" i="1" s="1"/>
  <c r="T20" i="1"/>
  <c r="W20" i="1" s="1"/>
  <c r="T21" i="1"/>
  <c r="W21" i="1" s="1"/>
  <c r="T22" i="1"/>
  <c r="W22" i="1" s="1"/>
  <c r="T23" i="1"/>
  <c r="W23" i="1" s="1"/>
  <c r="T24" i="1"/>
  <c r="W24" i="1" s="1"/>
  <c r="T25" i="1"/>
  <c r="W25" i="1" s="1"/>
  <c r="T26" i="1"/>
  <c r="W26" i="1" s="1"/>
  <c r="T27" i="1"/>
  <c r="W27" i="1" s="1"/>
  <c r="T28" i="1"/>
  <c r="W28" i="1" s="1"/>
  <c r="T29" i="1"/>
  <c r="W29" i="1" s="1"/>
  <c r="T30" i="1"/>
  <c r="W30" i="1" s="1"/>
  <c r="T31" i="1"/>
  <c r="W31" i="1" s="1"/>
  <c r="T32" i="1"/>
  <c r="W32" i="1" s="1"/>
  <c r="T33" i="1"/>
  <c r="W33" i="1" s="1"/>
  <c r="T34" i="1"/>
  <c r="W34" i="1" s="1"/>
  <c r="T35" i="1"/>
  <c r="W35" i="1" s="1"/>
  <c r="T36" i="1"/>
  <c r="W36" i="1" s="1"/>
  <c r="T37" i="1"/>
  <c r="W37" i="1" s="1"/>
  <c r="T38" i="1"/>
  <c r="W38" i="1" s="1"/>
  <c r="T39" i="1"/>
  <c r="W39" i="1" s="1"/>
  <c r="T40" i="1"/>
  <c r="W40" i="1" s="1"/>
  <c r="T41" i="1"/>
  <c r="W41" i="1" s="1"/>
  <c r="T42" i="1"/>
  <c r="W42" i="1" s="1"/>
  <c r="T43" i="1"/>
  <c r="W43" i="1" s="1"/>
  <c r="T44" i="1"/>
  <c r="W44" i="1" s="1"/>
  <c r="T45" i="1"/>
  <c r="W45" i="1" s="1"/>
  <c r="T46" i="1"/>
  <c r="W46" i="1" s="1"/>
  <c r="T47" i="1"/>
  <c r="W47" i="1" s="1"/>
  <c r="T48" i="1"/>
  <c r="W48" i="1" s="1"/>
  <c r="T49" i="1"/>
  <c r="W49" i="1" s="1"/>
  <c r="T50" i="1"/>
  <c r="W50" i="1" s="1"/>
  <c r="T51" i="1"/>
  <c r="W51" i="1" s="1"/>
  <c r="T52" i="1"/>
  <c r="W52" i="1" s="1"/>
  <c r="T53" i="1"/>
  <c r="W53" i="1" s="1"/>
  <c r="T54" i="1"/>
  <c r="W54" i="1" s="1"/>
  <c r="T55" i="1"/>
  <c r="W55" i="1" s="1"/>
  <c r="T56" i="1"/>
  <c r="W56" i="1" s="1"/>
  <c r="T57" i="1"/>
  <c r="W57" i="1" s="1"/>
  <c r="T58" i="1"/>
  <c r="W58" i="1" s="1"/>
  <c r="T59" i="1"/>
  <c r="W59" i="1" s="1"/>
  <c r="T60" i="1"/>
  <c r="W60" i="1" s="1"/>
  <c r="T61" i="1"/>
  <c r="W61" i="1" s="1"/>
  <c r="T62" i="1"/>
  <c r="W62" i="1" s="1"/>
  <c r="T63" i="1"/>
  <c r="W63" i="1" s="1"/>
  <c r="T64" i="1"/>
  <c r="W64" i="1" s="1"/>
  <c r="T65" i="1"/>
  <c r="W65" i="1" s="1"/>
  <c r="T66" i="1"/>
  <c r="W66" i="1" s="1"/>
  <c r="T67" i="1"/>
  <c r="W67" i="1" s="1"/>
  <c r="T68" i="1"/>
  <c r="W68" i="1" s="1"/>
  <c r="T69" i="1"/>
  <c r="W69" i="1" s="1"/>
  <c r="T70" i="1"/>
  <c r="W70" i="1" s="1"/>
  <c r="T71" i="1"/>
  <c r="W71" i="1" s="1"/>
  <c r="T72" i="1"/>
  <c r="W72" i="1" s="1"/>
  <c r="T73" i="1"/>
  <c r="W73" i="1" s="1"/>
  <c r="T74" i="1"/>
  <c r="W74" i="1" s="1"/>
  <c r="T75" i="1"/>
  <c r="W75" i="1" s="1"/>
  <c r="T6" i="1"/>
  <c r="W6" i="1" s="1"/>
  <c r="W76" i="1" l="1"/>
</calcChain>
</file>

<file path=xl/sharedStrings.xml><?xml version="1.0" encoding="utf-8"?>
<sst xmlns="http://schemas.openxmlformats.org/spreadsheetml/2006/main" count="536" uniqueCount="297">
  <si>
    <t>PRIJZENBLAD AANBESTEDING VOEDINGSMIDDELEN EN DRANKEN WATERSCHAP HUNZE EN AA'S</t>
  </si>
  <si>
    <t>Naam Inschrijver</t>
  </si>
  <si>
    <t xml:space="preserve">
              Artikel omschrijving
            </t>
  </si>
  <si>
    <t xml:space="preserve">Inhoud 
verpakking
    </t>
  </si>
  <si>
    <t xml:space="preserve">Eenheid 
verpakking
    </t>
  </si>
  <si>
    <t xml:space="preserve">Inhoud
    </t>
  </si>
  <si>
    <t xml:space="preserve"> Eenheid
    </t>
  </si>
  <si>
    <t xml:space="preserve">
Merk
    </t>
  </si>
  <si>
    <t xml:space="preserve">
    Artikelgroep
    </t>
  </si>
  <si>
    <t xml:space="preserve">
    Leverancier
    </t>
  </si>
  <si>
    <t xml:space="preserve">
 BTW %
    </t>
  </si>
  <si>
    <t xml:space="preserve">
    EAN CE
    </t>
  </si>
  <si>
    <t xml:space="preserve">
    EAN HE
    </t>
  </si>
  <si>
    <t xml:space="preserve">
Aantal
            </t>
  </si>
  <si>
    <t>Identiek of
alternatief*</t>
  </si>
  <si>
    <t>Artikelnummer 
Inschrijver</t>
  </si>
  <si>
    <t>Artikelomschrijving Inschrijver</t>
  </si>
  <si>
    <t>Inhoud
verpakking</t>
  </si>
  <si>
    <t>Eenheid 
verpakking</t>
  </si>
  <si>
    <t>Inhoud</t>
  </si>
  <si>
    <t>Eenheid</t>
  </si>
  <si>
    <t>Omrekenfactor t.b.v. afnamevergelijk</t>
  </si>
  <si>
    <t>Brutoprijs conform
prijslijst exl.btw</t>
  </si>
  <si>
    <t>Kortingspercentage productgroep</t>
  </si>
  <si>
    <t>Uw netto prijs
exclusief btw</t>
  </si>
  <si>
    <t>Uw productgroep</t>
  </si>
  <si>
    <t>DRH BL2* VR.UITL.EI BR M 90ST</t>
  </si>
  <si>
    <t>ST</t>
  </si>
  <si>
    <t>UNBRANDED</t>
  </si>
  <si>
    <t xml:space="preserve">EIEREN VERS                   </t>
  </si>
  <si>
    <t>CAMP HV MELK 0,25L</t>
  </si>
  <si>
    <t>PK</t>
  </si>
  <si>
    <t>ML</t>
  </si>
  <si>
    <t>CAMPINA</t>
  </si>
  <si>
    <t xml:space="preserve">MELKPRODUKTEN DAGVERS         </t>
  </si>
  <si>
    <t xml:space="preserve">FRIESLANDCAMP NL BV VRS MSD SU     </t>
  </si>
  <si>
    <t>8712800037330</t>
  </si>
  <si>
    <t>8712800546535</t>
  </si>
  <si>
    <t>CAMP KARNEMELK 0,25L</t>
  </si>
  <si>
    <t>8712800037347</t>
  </si>
  <si>
    <t>8712800546542</t>
  </si>
  <si>
    <t>OPTIMEL DRINK FRAMBOOS 0,25L</t>
  </si>
  <si>
    <t>OPTIMEL</t>
  </si>
  <si>
    <t>8712800052418</t>
  </si>
  <si>
    <t>8712800501695</t>
  </si>
  <si>
    <t>KERN FR.VET VLB NEUTRAAL 10L</t>
  </si>
  <si>
    <t>EM</t>
  </si>
  <si>
    <t>LT</t>
  </si>
  <si>
    <t>VETTEN</t>
  </si>
  <si>
    <t>FISHM.VGB.KIBBELING MSC 2.5KG</t>
  </si>
  <si>
    <t>DS</t>
  </si>
  <si>
    <t>KG</t>
  </si>
  <si>
    <t>FISHMASTERS</t>
  </si>
  <si>
    <t>VIS DIEPVRIES</t>
  </si>
  <si>
    <t xml:space="preserve">KRAMERS' SEAFOOD                   </t>
  </si>
  <si>
    <t>8710407045529</t>
  </si>
  <si>
    <t>OPTIMEL DRINK LIMOEN 0,25L</t>
  </si>
  <si>
    <t>8712800052401</t>
  </si>
  <si>
    <t>8712800501787</t>
  </si>
  <si>
    <t>AVG VLEESKROKET 10% GS 100G</t>
  </si>
  <si>
    <t>AD VAN GELOVEN</t>
  </si>
  <si>
    <t xml:space="preserve">HORECA DIEPVRIES              </t>
  </si>
  <si>
    <t xml:space="preserve">AD VAN GELOVEN BV FOOD SERVICE     </t>
  </si>
  <si>
    <t>MOLCO FOC.BROODJE 125G</t>
  </si>
  <si>
    <t>MOLCO</t>
  </si>
  <si>
    <t>BROODPRODUCTEN DIEPVRIES</t>
  </si>
  <si>
    <t xml:space="preserve">BAKER &amp; BAKER                      </t>
  </si>
  <si>
    <t>5413321242144</t>
  </si>
  <si>
    <t>OPTIMEL DRINK MANGO/PASSIE 0,25L</t>
  </si>
  <si>
    <t>8712800052395</t>
  </si>
  <si>
    <t>8712800501763</t>
  </si>
  <si>
    <t>V.L. FILET AMERICAIN 35G</t>
  </si>
  <si>
    <t>BK</t>
  </si>
  <si>
    <t>GR</t>
  </si>
  <si>
    <t xml:space="preserve">VLEESWAREN VERPAKT            </t>
  </si>
  <si>
    <t>EELD.BOER.YOGH.VANIL.MUESL170G</t>
  </si>
  <si>
    <t>DEN EELDER</t>
  </si>
  <si>
    <t xml:space="preserve">ZUIVELBEDRIJF DEN EELDER B.V.      </t>
  </si>
  <si>
    <t>8711723119314</t>
  </si>
  <si>
    <t>8711723619319</t>
  </si>
  <si>
    <t>BRIE RECHTHOEK 1,2KG</t>
  </si>
  <si>
    <t>KAAS BUITENLAND UITSNIJ</t>
  </si>
  <si>
    <t>UBRANDED</t>
  </si>
  <si>
    <t>MOLCO FOCACCIA PANINI 95G</t>
  </si>
  <si>
    <t xml:space="preserve">BAKE OFF DIEPVRIES            </t>
  </si>
  <si>
    <t>5413321242205</t>
  </si>
  <si>
    <t>CLUB PASTASALADE KIP 1,5KG</t>
  </si>
  <si>
    <t xml:space="preserve">SALADES                       </t>
  </si>
  <si>
    <t>FR.GESN.48+ OUD 15G</t>
  </si>
  <si>
    <t>FRICO</t>
  </si>
  <si>
    <t>KAAS HOLLAND VERS VOORVERPAKT</t>
  </si>
  <si>
    <t xml:space="preserve">VELDER                             </t>
  </si>
  <si>
    <t>8710912951889</t>
  </si>
  <si>
    <t>8710912059660</t>
  </si>
  <si>
    <t>SPA FRUIT STILL AARDBEI WATERM PET 40CL</t>
  </si>
  <si>
    <t>FL</t>
  </si>
  <si>
    <t>CL</t>
  </si>
  <si>
    <t>SPA</t>
  </si>
  <si>
    <t>FRISDRANKEN KLEINVERPAKKING</t>
  </si>
  <si>
    <t xml:space="preserve">SPADEL NEDERLAND BV                </t>
  </si>
  <si>
    <t>5410013810506</t>
  </si>
  <si>
    <t>5410013810513</t>
  </si>
  <si>
    <t>ENKCO KIPVLEESSTUKJES 2KG</t>
  </si>
  <si>
    <t>ENKCO</t>
  </si>
  <si>
    <t xml:space="preserve">ENKCO B.V.                         </t>
  </si>
  <si>
    <t>8713105005703</t>
  </si>
  <si>
    <t>MOLCO BOERENBOL 108G</t>
  </si>
  <si>
    <t>8712398033455</t>
  </si>
  <si>
    <t>KNORR KA MOSTERDSOEP 1.1KG</t>
  </si>
  <si>
    <t>KK</t>
  </si>
  <si>
    <t>KNORR PROFESSIONAL</t>
  </si>
  <si>
    <t>SOEP DROOG &amp; SMAAKVERSTERKERS</t>
  </si>
  <si>
    <t xml:space="preserve">UNILEVER NED BV FOOD SOLUTIONS     </t>
  </si>
  <si>
    <t>8710604744461</t>
  </si>
  <si>
    <t>8710604744508</t>
  </si>
  <si>
    <t>FR.GESN.48+ JONG 15G</t>
  </si>
  <si>
    <t>8710912779698</t>
  </si>
  <si>
    <t>8710912783534</t>
  </si>
  <si>
    <t>T.D. CLEVERBAG M 18X13 200ST</t>
  </si>
  <si>
    <t>KP</t>
  </si>
  <si>
    <t>VERPAKKINGSMAT./DISPOS. GROOTV</t>
  </si>
  <si>
    <t>ZUIV.BIO KOFFIEM 7.5G</t>
  </si>
  <si>
    <t>ZUIVELRIJCK</t>
  </si>
  <si>
    <t>KOFFIEMELK &amp; CREAMER</t>
  </si>
  <si>
    <t xml:space="preserve">ZUIVELRIJCK BV                     </t>
  </si>
  <si>
    <t>8717953054500</t>
  </si>
  <si>
    <t>ZUIV BIO KOFFIEMELK CUP ALU 500X15G</t>
  </si>
  <si>
    <t>8718546610202</t>
  </si>
  <si>
    <t>KALD. SOEPBAL K&amp;KL. 2,5KG</t>
  </si>
  <si>
    <t xml:space="preserve">VLEES DIEPVRIES               </t>
  </si>
  <si>
    <t>V.GEN.EIERBAL KERRIE 120G</t>
  </si>
  <si>
    <t>TR</t>
  </si>
  <si>
    <t>VAN GENIETEN</t>
  </si>
  <si>
    <t>MAALTIJDEN &amp; -COMPONENTEN KOEL</t>
  </si>
  <si>
    <t xml:space="preserve">UILDRIKS BV                        </t>
  </si>
  <si>
    <t>8714029050640</t>
  </si>
  <si>
    <t>98714029050650</t>
  </si>
  <si>
    <t>DV MEXICANO ORIGINAL 15X135G</t>
  </si>
  <si>
    <t>MEXICANO</t>
  </si>
  <si>
    <t xml:space="preserve">IZICO NEDERLAND BV                 </t>
  </si>
  <si>
    <t>8712057027016</t>
  </si>
  <si>
    <t>LEBO ROOMKAAS BIESLOOK 500G</t>
  </si>
  <si>
    <t>LEBO</t>
  </si>
  <si>
    <t xml:space="preserve">LEKKERKERKER FOOD                  </t>
  </si>
  <si>
    <t>8711162051701</t>
  </si>
  <si>
    <t>8711162052371</t>
  </si>
  <si>
    <t>KNORR KA GEB.TOM.CR.SOEP1.25KG</t>
  </si>
  <si>
    <t>8717163956076</t>
  </si>
  <si>
    <t>8717163956113</t>
  </si>
  <si>
    <t>SUMA ALCOHOLDOEKJES 200ST</t>
  </si>
  <si>
    <t>PT</t>
  </si>
  <si>
    <t>SUMA</t>
  </si>
  <si>
    <t>REINIGINGSMIDDELEN</t>
  </si>
  <si>
    <t xml:space="preserve">DIVERSEY BV                        </t>
  </si>
  <si>
    <t>7615400843732</t>
  </si>
  <si>
    <t>7615400843725</t>
  </si>
  <si>
    <t>MOLCO CARRE WALDKORN 100G</t>
  </si>
  <si>
    <t>5410003242041</t>
  </si>
  <si>
    <t>SMITV.HARING+UI 5ST MSC</t>
  </si>
  <si>
    <t>VIS VERS</t>
  </si>
  <si>
    <t>KNORR KA HELD.GR.SOEP 880G</t>
  </si>
  <si>
    <t>8710522525104</t>
  </si>
  <si>
    <t>8710522525128</t>
  </si>
  <si>
    <t>G.B.BETER LEVEN 1* ACHTERHAM DE LUXE</t>
  </si>
  <si>
    <t>GOUDEN BANIER</t>
  </si>
  <si>
    <t>G.WAEGH GESN.BELEG.50X20G</t>
  </si>
  <si>
    <t>DE GOUDSCHE WAEGH</t>
  </si>
  <si>
    <t>FR.GESN.48+J.BEL.KOMYN 15G</t>
  </si>
  <si>
    <t>8710912984665</t>
  </si>
  <si>
    <t>8710912593515</t>
  </si>
  <si>
    <t>WILHELM.PEPERMUNT VEGAN 200ST</t>
  </si>
  <si>
    <t>WILHELMINA</t>
  </si>
  <si>
    <t>WICHTGOED</t>
  </si>
  <si>
    <t xml:space="preserve">FORTUIN DOCKUM BV                  </t>
  </si>
  <si>
    <t>8710559506220</t>
  </si>
  <si>
    <t>FANO KIPKERRIESALADE BL1* 850G</t>
  </si>
  <si>
    <t>FANO</t>
  </si>
  <si>
    <t xml:space="preserve">SMILDE FOODS BV (FANO) FS          </t>
  </si>
  <si>
    <t>8710773104226</t>
  </si>
  <si>
    <t>8710773104219</t>
  </si>
  <si>
    <t>G.B.CRISPY BACON BL1* 500G</t>
  </si>
  <si>
    <t>BEENHAM VH HUIS 30PL 800G</t>
  </si>
  <si>
    <t>HUIS VAN BELEG</t>
  </si>
  <si>
    <t>VLEESWAREN/KAAS (ELEKTRONISCH)</t>
  </si>
  <si>
    <t xml:space="preserve">AARNINK VLEESWAREN HVB (FS)        </t>
  </si>
  <si>
    <t>8715426000375</t>
  </si>
  <si>
    <t>TOPK.VLAM-PANINI'S 10X210G</t>
  </si>
  <si>
    <t>TOPKING</t>
  </si>
  <si>
    <t xml:space="preserve">TOPKING FINGERFOOD BV              </t>
  </si>
  <si>
    <t>8711103607509</t>
  </si>
  <si>
    <t>8711103507502</t>
  </si>
  <si>
    <t>SNIJ RAUWKOST RADIJS BLEEKSELDERIJ</t>
  </si>
  <si>
    <t>ZK</t>
  </si>
  <si>
    <t>GROENTEN BEWERKT</t>
  </si>
  <si>
    <t>FANO EI-BIESL.SALADE BL2* 850G</t>
  </si>
  <si>
    <t>8710773104264</t>
  </si>
  <si>
    <t>8710773104257</t>
  </si>
  <si>
    <t>FISHM.MOSSEL GEPAN.VOORGEB.ASC 1KG</t>
  </si>
  <si>
    <t>8712368004423</t>
  </si>
  <si>
    <t>8712368001088</t>
  </si>
  <si>
    <t>KNORR VLEESJUS 1.43KG</t>
  </si>
  <si>
    <t>KNORR</t>
  </si>
  <si>
    <t>VLEES- VIS EN GROENTESAUZEN</t>
  </si>
  <si>
    <t>8711200467884</t>
  </si>
  <si>
    <t>8711200467891</t>
  </si>
  <si>
    <t>SMITV.HARING MSC 10ST</t>
  </si>
  <si>
    <t>I'M SMOOTHIE AARDBEI-APPEL-BANAAN 250 ML</t>
  </si>
  <si>
    <t>I'M</t>
  </si>
  <si>
    <t>AGF OVERIG</t>
  </si>
  <si>
    <t xml:space="preserve">FRUITY LINE B.V. FS.               </t>
  </si>
  <si>
    <t>8718096164064</t>
  </si>
  <si>
    <t>8718096164071</t>
  </si>
  <si>
    <t>KNORR KA CHIN.KIP.SOEP 1.2KG</t>
  </si>
  <si>
    <t>8710604744454</t>
  </si>
  <si>
    <t>8710604744522</t>
  </si>
  <si>
    <t>KWEK. GROENTEKROKET 18X90G</t>
  </si>
  <si>
    <t>KWEKKEBOOM</t>
  </si>
  <si>
    <t>8710861060885</t>
  </si>
  <si>
    <t>FANO ROOMKAAS 50G</t>
  </si>
  <si>
    <t>8710948371835</t>
  </si>
  <si>
    <t>8710948371767</t>
  </si>
  <si>
    <t>MORA KIPKORN 80G</t>
  </si>
  <si>
    <t>MORA</t>
  </si>
  <si>
    <t>8711681071037</t>
  </si>
  <si>
    <t>KERN LOEMPIA EXCELLENT 12X200G</t>
  </si>
  <si>
    <t>D.E.ESPR.DARK R. 1KG</t>
  </si>
  <si>
    <t>DOUWE EGBERTS</t>
  </si>
  <si>
    <t>KOFFIE, CACAO &amp; OPLOSKOFFIE</t>
  </si>
  <si>
    <t xml:space="preserve">JACOBS DOUWE EGBERTS PRO NL BV BV  </t>
  </si>
  <si>
    <t>8711000043677</t>
  </si>
  <si>
    <t>8711000943670</t>
  </si>
  <si>
    <t>KNORR SUP BOSP.STL.CR1KG</t>
  </si>
  <si>
    <t>8717163956083</t>
  </si>
  <si>
    <t>8717163956151</t>
  </si>
  <si>
    <t>FUZE TEA GREEN TEA 40CL</t>
  </si>
  <si>
    <t>FUZE TEA</t>
  </si>
  <si>
    <t xml:space="preserve">COCA-COLA EUROPEAN PARTNERS BV     </t>
  </si>
  <si>
    <t>5000112650457</t>
  </si>
  <si>
    <t>5000112648140</t>
  </si>
  <si>
    <t>DELIFR.SAUCIJZENBROOD VG 100G</t>
  </si>
  <si>
    <t>DELIFRANCE</t>
  </si>
  <si>
    <t xml:space="preserve">DELIFRANCE NEDERLAND BV            </t>
  </si>
  <si>
    <t>3291810020013</t>
  </si>
  <si>
    <t>8713906020110</t>
  </si>
  <si>
    <t>TORK SERVET WIT 1L C-VOUW 300ST</t>
  </si>
  <si>
    <t xml:space="preserve">K </t>
  </si>
  <si>
    <t>TORK</t>
  </si>
  <si>
    <t>PAPIEREN-TAFELBENODIGDHEDEN</t>
  </si>
  <si>
    <t xml:space="preserve">ESSITY NETHERLANDS B.V.            </t>
  </si>
  <si>
    <t>7322540930870</t>
  </si>
  <si>
    <t>LADESSA FILET AMERICAN 500G</t>
  </si>
  <si>
    <t>LADESSA</t>
  </si>
  <si>
    <t xml:space="preserve">THE SPREADMAKER NEDERLAND BV       </t>
  </si>
  <si>
    <t>8715984002354</t>
  </si>
  <si>
    <t>8715984003436</t>
  </si>
  <si>
    <t>EELD.BOER.YOGHURT MUESLI 170G</t>
  </si>
  <si>
    <t>8711723112315</t>
  </si>
  <si>
    <t>8711723612310</t>
  </si>
  <si>
    <t>TREFIN HARTMINT 3KG</t>
  </si>
  <si>
    <t>TREFIN</t>
  </si>
  <si>
    <t xml:space="preserve">TREFIN NV                          </t>
  </si>
  <si>
    <t>5410381001735</t>
  </si>
  <si>
    <t>5410381041731</t>
  </si>
  <si>
    <t>PISTOLET WIT 80G</t>
  </si>
  <si>
    <t>LOUSTAIN</t>
  </si>
  <si>
    <t>RUIG LOUSTAIN</t>
  </si>
  <si>
    <t xml:space="preserve">RUIG M. EN ZONEN B.V.              </t>
  </si>
  <si>
    <t>28435048210740</t>
  </si>
  <si>
    <t>I'M SMOOTHIE MANGO-PASSIEVRUCHT 250ML</t>
  </si>
  <si>
    <t>8718096164101</t>
  </si>
  <si>
    <t>8718096164118</t>
  </si>
  <si>
    <t>D.E.MELANGE ROOD SNF 1KG</t>
  </si>
  <si>
    <t>8711000337868</t>
  </si>
  <si>
    <t>ENKCO SOEPVL.FIJN RUND 2KG</t>
  </si>
  <si>
    <t>8713105005802</t>
  </si>
  <si>
    <t>MOLCO RUSTICO BONK D. 100G</t>
  </si>
  <si>
    <t>5413321268960</t>
  </si>
  <si>
    <t>MORA SITO GOLD 125G</t>
  </si>
  <si>
    <t>8711681311133</t>
  </si>
  <si>
    <t xml:space="preserve">KERN MAYONAISE STICKS                   </t>
  </si>
  <si>
    <t>SNACK- EN TAFELSAUZEN</t>
  </si>
  <si>
    <t>KNORR WA JAV.KERRIESOEP 1.16KG</t>
  </si>
  <si>
    <t>8710604744447</t>
  </si>
  <si>
    <t>8710604744546</t>
  </si>
  <si>
    <t>RUYTER HAGELSLAG PUUR 20G</t>
  </si>
  <si>
    <t>DE RUIJTER</t>
  </si>
  <si>
    <t>BOTERHAMARTIKELEN</t>
  </si>
  <si>
    <t xml:space="preserve">HEINZ H J BV (FOODSERVICE)         </t>
  </si>
  <si>
    <t>8710496111808</t>
  </si>
  <si>
    <t>BECEL ORIGINAL 200X10G</t>
  </si>
  <si>
    <t>BECEL</t>
  </si>
  <si>
    <t>MARGARINE</t>
  </si>
  <si>
    <t xml:space="preserve">FLORA FOOD NETHERLANDS B.V.        </t>
  </si>
  <si>
    <t>8719200266858</t>
  </si>
  <si>
    <t>Totaalsom</t>
  </si>
  <si>
    <t>* indien u een alternatief artikel aanbiedt, dient dit  een regulier verkrijgbaar A-merk te zijn. Dit is niet van toepassing bij unbranded producten. Mocht u twijfels hebben over de vergelijkbaarheid van uw artikel kunt u dit navragen middels de Nota van Inlichtingen.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</si>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</sst>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3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1" fillId="3" borderId="0" xfId="0" applyFont="1" applyFill="1" applyAlignment="1" applyProtection="1">
      <alignment horizontal="left"/>
    </xf>
    <xf numFmtId="0" fontId="1" fillId="3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1" fillId="3" borderId="9" xfId="0" applyFont="1" applyFill="1" applyBorder="1" applyAlignment="1" applyProtection="1">
      <alignment horizontal="left"/>
    </xf>
    <xf numFmtId="0" fontId="1" fillId="3" borderId="10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left" vertical="top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4" borderId="11" xfId="0" applyFill="1" applyBorder="1" applyAlignment="1" applyProtection="1">
      <alignment horizontal="left"/>
    </xf>
    <xf numFmtId="0" fontId="0" fillId="4" borderId="14" xfId="0" applyFill="1" applyBorder="1" applyAlignment="1" applyProtection="1">
      <alignment horizontal="left" vertical="center"/>
    </xf>
    <xf numFmtId="0" fontId="0" fillId="4" borderId="14" xfId="0" applyFill="1" applyBorder="1" applyAlignment="1" applyProtection="1">
      <alignment horizontal="left"/>
    </xf>
    <xf numFmtId="0" fontId="0" fillId="4" borderId="5" xfId="0" applyFill="1" applyBorder="1" applyAlignment="1" applyProtection="1">
      <alignment horizontal="left"/>
    </xf>
    <xf numFmtId="0" fontId="0" fillId="4" borderId="4" xfId="0" applyFill="1" applyBorder="1" applyAlignment="1" applyProtection="1">
      <alignment horizontal="left"/>
    </xf>
    <xf numFmtId="44" fontId="0" fillId="4" borderId="8" xfId="0" applyNumberFormat="1" applyFill="1" applyBorder="1" applyAlignment="1" applyProtection="1">
      <alignment horizontal="left"/>
    </xf>
    <xf numFmtId="0" fontId="0" fillId="4" borderId="12" xfId="0" applyFill="1" applyBorder="1" applyAlignment="1" applyProtection="1">
      <alignment horizontal="left"/>
    </xf>
    <xf numFmtId="0" fontId="0" fillId="4" borderId="15" xfId="0" applyFill="1" applyBorder="1" applyAlignment="1" applyProtection="1">
      <alignment horizontal="left" vertical="center"/>
    </xf>
    <xf numFmtId="0" fontId="0" fillId="4" borderId="15" xfId="0" applyFill="1" applyBorder="1" applyAlignment="1" applyProtection="1">
      <alignment horizontal="left"/>
    </xf>
    <xf numFmtId="0" fontId="0" fillId="4" borderId="6" xfId="0" applyFill="1" applyBorder="1" applyAlignment="1" applyProtection="1">
      <alignment horizontal="left"/>
    </xf>
    <xf numFmtId="0" fontId="0" fillId="4" borderId="0" xfId="0" applyFill="1" applyAlignment="1" applyProtection="1">
      <alignment horizontal="left"/>
    </xf>
    <xf numFmtId="0" fontId="0" fillId="4" borderId="13" xfId="0" applyFill="1" applyBorder="1" applyAlignment="1" applyProtection="1">
      <alignment horizontal="left"/>
    </xf>
    <xf numFmtId="0" fontId="0" fillId="4" borderId="16" xfId="0" applyFill="1" applyBorder="1" applyAlignment="1" applyProtection="1">
      <alignment horizontal="left" vertical="center"/>
    </xf>
    <xf numFmtId="0" fontId="0" fillId="4" borderId="16" xfId="0" applyFill="1" applyBorder="1" applyAlignment="1" applyProtection="1">
      <alignment horizontal="left"/>
    </xf>
    <xf numFmtId="0" fontId="0" fillId="4" borderId="7" xfId="0" applyFill="1" applyBorder="1" applyAlignment="1" applyProtection="1">
      <alignment horizontal="left"/>
    </xf>
    <xf numFmtId="0" fontId="0" fillId="0" borderId="0" xfId="0" applyAlignment="1" applyProtection="1">
      <alignment horizontal="left" vertical="center"/>
    </xf>
    <xf numFmtId="0" fontId="1" fillId="4" borderId="16" xfId="0" applyFont="1" applyFill="1" applyBorder="1" applyAlignment="1" applyProtection="1">
      <alignment horizontal="left"/>
    </xf>
    <xf numFmtId="44" fontId="0" fillId="4" borderId="16" xfId="0" applyNumberFormat="1" applyFill="1" applyBorder="1" applyAlignment="1" applyProtection="1">
      <alignment horizontal="left"/>
    </xf>
    <xf numFmtId="0" fontId="0" fillId="5" borderId="9" xfId="0" applyFill="1" applyBorder="1" applyAlignment="1" applyProtection="1">
      <alignment horizontal="left" vertical="top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44" fontId="0" fillId="2" borderId="8" xfId="0" applyNumberFormat="1" applyFill="1" applyBorder="1" applyAlignment="1" applyProtection="1">
      <alignment horizontal="left"/>
      <protection locked="0"/>
    </xf>
    <xf numFmtId="10" fontId="0" fillId="2" borderId="8" xfId="1" applyNumberFormat="1" applyFont="1" applyFill="1" applyBorder="1" applyAlignment="1" applyProtection="1">
      <alignment horizontal="left"/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9"/>
  <sheetViews>
    <sheetView tabSelected="1" topLeftCell="L64" workbookViewId="0">
      <selection activeCell="W76" sqref="W76"/>
    </sheetView>
  </sheetViews>
  <sheetFormatPr defaultColWidth="8.88671875" defaultRowHeight="14.4" x14ac:dyDescent="0.3"/>
  <cols>
    <col min="1" max="1" width="40.6640625" style="3" customWidth="1"/>
    <col min="2" max="2" width="10.33203125" style="29" customWidth="1"/>
    <col min="3" max="3" width="10" style="3" customWidth="1"/>
    <col min="4" max="4" width="6.6640625" style="3" customWidth="1"/>
    <col min="5" max="5" width="8" style="3" customWidth="1"/>
    <col min="6" max="6" width="20.33203125" style="3" bestFit="1" customWidth="1"/>
    <col min="7" max="7" width="34" style="3" bestFit="1" customWidth="1"/>
    <col min="8" max="8" width="34.88671875" style="3" customWidth="1"/>
    <col min="9" max="9" width="6.6640625" style="3" customWidth="1"/>
    <col min="10" max="11" width="15.109375" style="3" bestFit="1" customWidth="1"/>
    <col min="12" max="12" width="8.44140625" style="3" customWidth="1"/>
    <col min="13" max="13" width="14" style="3" customWidth="1"/>
    <col min="14" max="14" width="15.5546875" style="3" customWidth="1"/>
    <col min="15" max="15" width="30.33203125" style="3" customWidth="1"/>
    <col min="16" max="16" width="11.33203125" style="3" customWidth="1"/>
    <col min="17" max="17" width="10.44140625" style="3" customWidth="1"/>
    <col min="18" max="18" width="8.6640625" style="3" customWidth="1"/>
    <col min="19" max="19" width="9" style="3" customWidth="1"/>
    <col min="20" max="20" width="16.44140625" style="3" customWidth="1"/>
    <col min="21" max="21" width="16.88671875" style="3" customWidth="1"/>
    <col min="22" max="22" width="18.6640625" style="3" customWidth="1"/>
    <col min="23" max="23" width="20.6640625" style="3" bestFit="1" customWidth="1"/>
    <col min="24" max="24" width="14.44140625" style="3" customWidth="1"/>
    <col min="25" max="16384" width="8.88671875" style="3"/>
  </cols>
  <sheetData>
    <row r="1" spans="1:25" ht="15" thickBot="1" x14ac:dyDescent="0.35">
      <c r="A1" s="1" t="s">
        <v>0</v>
      </c>
      <c r="B1" s="2"/>
      <c r="C1" s="1"/>
      <c r="D1" s="1"/>
      <c r="E1" s="1"/>
      <c r="F1" s="1"/>
    </row>
    <row r="2" spans="1:25" ht="15" thickBot="1" x14ac:dyDescent="0.35">
      <c r="A2" s="4" t="s">
        <v>1</v>
      </c>
      <c r="B2" s="33"/>
      <c r="C2" s="34"/>
    </row>
    <row r="5" spans="1:25" s="13" customFormat="1" ht="42.6" customHeight="1" x14ac:dyDescent="0.3">
      <c r="A5" s="5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8" t="s">
        <v>7</v>
      </c>
      <c r="G5" s="9" t="s">
        <v>8</v>
      </c>
      <c r="H5" s="9" t="s">
        <v>9</v>
      </c>
      <c r="I5" s="7" t="s">
        <v>10</v>
      </c>
      <c r="J5" s="9" t="s">
        <v>11</v>
      </c>
      <c r="K5" s="9" t="s">
        <v>12</v>
      </c>
      <c r="L5" s="10" t="s">
        <v>13</v>
      </c>
      <c r="M5" s="11" t="s">
        <v>14</v>
      </c>
      <c r="N5" s="11" t="s">
        <v>15</v>
      </c>
      <c r="O5" s="11" t="s">
        <v>16</v>
      </c>
      <c r="P5" s="11" t="s">
        <v>17</v>
      </c>
      <c r="Q5" s="11" t="s">
        <v>18</v>
      </c>
      <c r="R5" s="11" t="s">
        <v>19</v>
      </c>
      <c r="S5" s="11" t="s">
        <v>20</v>
      </c>
      <c r="T5" s="11" t="s">
        <v>21</v>
      </c>
      <c r="U5" s="11" t="s">
        <v>22</v>
      </c>
      <c r="V5" s="11" t="s">
        <v>23</v>
      </c>
      <c r="W5" s="11" t="s">
        <v>24</v>
      </c>
      <c r="X5" s="11" t="s">
        <v>25</v>
      </c>
      <c r="Y5" s="12"/>
    </row>
    <row r="6" spans="1:25" x14ac:dyDescent="0.3">
      <c r="A6" s="14" t="s">
        <v>26</v>
      </c>
      <c r="B6" s="15">
        <v>1</v>
      </c>
      <c r="C6" s="16" t="s">
        <v>27</v>
      </c>
      <c r="D6" s="16">
        <v>90</v>
      </c>
      <c r="E6" s="16" t="s">
        <v>27</v>
      </c>
      <c r="F6" s="17" t="s">
        <v>28</v>
      </c>
      <c r="G6" s="16" t="s">
        <v>29</v>
      </c>
      <c r="H6" s="16" t="s">
        <v>28</v>
      </c>
      <c r="I6" s="16">
        <v>9</v>
      </c>
      <c r="J6" s="16"/>
      <c r="K6" s="16"/>
      <c r="L6" s="18">
        <v>108</v>
      </c>
      <c r="M6" s="35"/>
      <c r="N6" s="35"/>
      <c r="O6" s="35"/>
      <c r="P6" s="35"/>
      <c r="Q6" s="35"/>
      <c r="R6" s="35"/>
      <c r="S6" s="35"/>
      <c r="T6" s="36" t="str">
        <f>IFERROR(D6/R6,"")</f>
        <v/>
      </c>
      <c r="U6" s="37">
        <v>0</v>
      </c>
      <c r="V6" s="38">
        <v>0</v>
      </c>
      <c r="W6" s="19" t="str">
        <f>IF(OR(L6="",T6="",U6=""),"",SUM(L6)*(T6*U6)*(1-V6))</f>
        <v/>
      </c>
      <c r="X6" s="35"/>
    </row>
    <row r="7" spans="1:25" x14ac:dyDescent="0.3">
      <c r="A7" s="20" t="s">
        <v>30</v>
      </c>
      <c r="B7" s="21">
        <v>1</v>
      </c>
      <c r="C7" s="22" t="s">
        <v>31</v>
      </c>
      <c r="D7" s="22">
        <v>250</v>
      </c>
      <c r="E7" s="22" t="s">
        <v>32</v>
      </c>
      <c r="F7" s="23" t="s">
        <v>33</v>
      </c>
      <c r="G7" s="22" t="s">
        <v>34</v>
      </c>
      <c r="H7" s="22" t="s">
        <v>35</v>
      </c>
      <c r="I7" s="22">
        <v>9</v>
      </c>
      <c r="J7" s="22" t="s">
        <v>36</v>
      </c>
      <c r="K7" s="22" t="s">
        <v>37</v>
      </c>
      <c r="L7" s="24">
        <v>4194</v>
      </c>
      <c r="M7" s="35"/>
      <c r="N7" s="35"/>
      <c r="O7" s="35"/>
      <c r="P7" s="35"/>
      <c r="Q7" s="35"/>
      <c r="R7" s="35"/>
      <c r="S7" s="35"/>
      <c r="T7" s="36" t="str">
        <f t="shared" ref="T7:T70" si="0">IFERROR(D7/R7,"")</f>
        <v/>
      </c>
      <c r="U7" s="37">
        <v>0</v>
      </c>
      <c r="V7" s="38">
        <v>0</v>
      </c>
      <c r="W7" s="19" t="str">
        <f t="shared" ref="W7:W70" si="1">IF(OR(L7="",T7="",U7=""),"",SUM(L7)*(T7*U7)*(1-V7))</f>
        <v/>
      </c>
      <c r="X7" s="35"/>
    </row>
    <row r="8" spans="1:25" x14ac:dyDescent="0.3">
      <c r="A8" s="20" t="s">
        <v>38</v>
      </c>
      <c r="B8" s="21">
        <v>1</v>
      </c>
      <c r="C8" s="22" t="s">
        <v>31</v>
      </c>
      <c r="D8" s="22">
        <v>250</v>
      </c>
      <c r="E8" s="22" t="s">
        <v>32</v>
      </c>
      <c r="F8" s="23" t="s">
        <v>33</v>
      </c>
      <c r="G8" s="22" t="s">
        <v>34</v>
      </c>
      <c r="H8" s="22" t="s">
        <v>35</v>
      </c>
      <c r="I8" s="22">
        <v>9</v>
      </c>
      <c r="J8" s="22" t="s">
        <v>39</v>
      </c>
      <c r="K8" s="22" t="s">
        <v>40</v>
      </c>
      <c r="L8" s="24">
        <v>3384</v>
      </c>
      <c r="M8" s="35"/>
      <c r="N8" s="35"/>
      <c r="O8" s="35"/>
      <c r="P8" s="35"/>
      <c r="Q8" s="35"/>
      <c r="R8" s="35"/>
      <c r="S8" s="35"/>
      <c r="T8" s="36" t="str">
        <f t="shared" si="0"/>
        <v/>
      </c>
      <c r="U8" s="37">
        <v>0</v>
      </c>
      <c r="V8" s="38">
        <v>0</v>
      </c>
      <c r="W8" s="19" t="str">
        <f t="shared" si="1"/>
        <v/>
      </c>
      <c r="X8" s="35"/>
    </row>
    <row r="9" spans="1:25" x14ac:dyDescent="0.3">
      <c r="A9" s="20" t="s">
        <v>41</v>
      </c>
      <c r="B9" s="21">
        <v>1</v>
      </c>
      <c r="C9" s="22" t="s">
        <v>31</v>
      </c>
      <c r="D9" s="22">
        <v>250</v>
      </c>
      <c r="E9" s="22" t="s">
        <v>32</v>
      </c>
      <c r="F9" s="23" t="s">
        <v>42</v>
      </c>
      <c r="G9" s="22" t="s">
        <v>34</v>
      </c>
      <c r="H9" s="22" t="s">
        <v>35</v>
      </c>
      <c r="I9" s="22">
        <v>9</v>
      </c>
      <c r="J9" s="22" t="s">
        <v>43</v>
      </c>
      <c r="K9" s="22" t="s">
        <v>44</v>
      </c>
      <c r="L9" s="24">
        <v>2100</v>
      </c>
      <c r="M9" s="35"/>
      <c r="N9" s="35"/>
      <c r="O9" s="35"/>
      <c r="P9" s="35"/>
      <c r="Q9" s="35"/>
      <c r="R9" s="35"/>
      <c r="S9" s="35"/>
      <c r="T9" s="36" t="str">
        <f t="shared" si="0"/>
        <v/>
      </c>
      <c r="U9" s="37">
        <v>0</v>
      </c>
      <c r="V9" s="38">
        <v>0</v>
      </c>
      <c r="W9" s="19" t="str">
        <f t="shared" si="1"/>
        <v/>
      </c>
      <c r="X9" s="35"/>
    </row>
    <row r="10" spans="1:25" x14ac:dyDescent="0.3">
      <c r="A10" s="20" t="s">
        <v>45</v>
      </c>
      <c r="B10" s="21">
        <v>1</v>
      </c>
      <c r="C10" s="22" t="s">
        <v>46</v>
      </c>
      <c r="D10" s="22">
        <v>10</v>
      </c>
      <c r="E10" s="22" t="s">
        <v>47</v>
      </c>
      <c r="F10" s="23" t="s">
        <v>28</v>
      </c>
      <c r="G10" s="22" t="s">
        <v>48</v>
      </c>
      <c r="H10" s="22" t="s">
        <v>28</v>
      </c>
      <c r="I10" s="22">
        <v>9</v>
      </c>
      <c r="J10" s="22"/>
      <c r="K10" s="22"/>
      <c r="L10" s="24">
        <v>59</v>
      </c>
      <c r="M10" s="35"/>
      <c r="N10" s="35"/>
      <c r="O10" s="35"/>
      <c r="P10" s="35"/>
      <c r="Q10" s="35"/>
      <c r="R10" s="35"/>
      <c r="S10" s="35"/>
      <c r="T10" s="36" t="str">
        <f t="shared" si="0"/>
        <v/>
      </c>
      <c r="U10" s="37">
        <v>0</v>
      </c>
      <c r="V10" s="38">
        <v>0</v>
      </c>
      <c r="W10" s="19" t="str">
        <f t="shared" si="1"/>
        <v/>
      </c>
      <c r="X10" s="35"/>
    </row>
    <row r="11" spans="1:25" x14ac:dyDescent="0.3">
      <c r="A11" s="20" t="s">
        <v>49</v>
      </c>
      <c r="B11" s="21">
        <v>1</v>
      </c>
      <c r="C11" s="22" t="s">
        <v>50</v>
      </c>
      <c r="D11" s="22">
        <v>3</v>
      </c>
      <c r="E11" s="22" t="s">
        <v>51</v>
      </c>
      <c r="F11" s="23" t="s">
        <v>52</v>
      </c>
      <c r="G11" s="22" t="s">
        <v>53</v>
      </c>
      <c r="H11" s="22" t="s">
        <v>54</v>
      </c>
      <c r="I11" s="22">
        <v>9</v>
      </c>
      <c r="J11" s="22" t="s">
        <v>55</v>
      </c>
      <c r="K11" s="22">
        <v>0</v>
      </c>
      <c r="L11" s="24">
        <v>50</v>
      </c>
      <c r="M11" s="35"/>
      <c r="N11" s="35"/>
      <c r="O11" s="35"/>
      <c r="P11" s="35"/>
      <c r="Q11" s="35"/>
      <c r="R11" s="35"/>
      <c r="S11" s="35"/>
      <c r="T11" s="36" t="str">
        <f t="shared" si="0"/>
        <v/>
      </c>
      <c r="U11" s="37">
        <v>0</v>
      </c>
      <c r="V11" s="38">
        <v>0</v>
      </c>
      <c r="W11" s="19" t="str">
        <f t="shared" si="1"/>
        <v/>
      </c>
      <c r="X11" s="35"/>
    </row>
    <row r="12" spans="1:25" x14ac:dyDescent="0.3">
      <c r="A12" s="20" t="s">
        <v>56</v>
      </c>
      <c r="B12" s="21">
        <v>1</v>
      </c>
      <c r="C12" s="22" t="s">
        <v>31</v>
      </c>
      <c r="D12" s="22">
        <v>250</v>
      </c>
      <c r="E12" s="22" t="s">
        <v>32</v>
      </c>
      <c r="F12" s="23" t="s">
        <v>42</v>
      </c>
      <c r="G12" s="22" t="s">
        <v>34</v>
      </c>
      <c r="H12" s="22" t="s">
        <v>35</v>
      </c>
      <c r="I12" s="22">
        <v>9</v>
      </c>
      <c r="J12" s="22" t="s">
        <v>57</v>
      </c>
      <c r="K12" s="22" t="s">
        <v>58</v>
      </c>
      <c r="L12" s="24">
        <v>1662</v>
      </c>
      <c r="M12" s="35"/>
      <c r="N12" s="35"/>
      <c r="O12" s="35"/>
      <c r="P12" s="35"/>
      <c r="Q12" s="35"/>
      <c r="R12" s="35"/>
      <c r="S12" s="35"/>
      <c r="T12" s="36" t="str">
        <f t="shared" si="0"/>
        <v/>
      </c>
      <c r="U12" s="37">
        <v>0</v>
      </c>
      <c r="V12" s="38">
        <v>0</v>
      </c>
      <c r="W12" s="19" t="str">
        <f t="shared" si="1"/>
        <v/>
      </c>
      <c r="X12" s="35"/>
    </row>
    <row r="13" spans="1:25" x14ac:dyDescent="0.3">
      <c r="A13" s="20" t="s">
        <v>59</v>
      </c>
      <c r="B13" s="21">
        <v>1</v>
      </c>
      <c r="C13" s="22" t="s">
        <v>50</v>
      </c>
      <c r="D13" s="22">
        <v>3</v>
      </c>
      <c r="E13" s="22" t="s">
        <v>51</v>
      </c>
      <c r="F13" s="23" t="s">
        <v>60</v>
      </c>
      <c r="G13" s="22" t="s">
        <v>61</v>
      </c>
      <c r="H13" s="22" t="s">
        <v>62</v>
      </c>
      <c r="I13" s="22">
        <v>9</v>
      </c>
      <c r="J13" s="22">
        <v>8710861003424</v>
      </c>
      <c r="K13" s="22">
        <v>0</v>
      </c>
      <c r="L13" s="24">
        <v>117</v>
      </c>
      <c r="M13" s="35"/>
      <c r="N13" s="35"/>
      <c r="O13" s="35"/>
      <c r="P13" s="35"/>
      <c r="Q13" s="35"/>
      <c r="R13" s="35"/>
      <c r="S13" s="35"/>
      <c r="T13" s="36" t="str">
        <f t="shared" si="0"/>
        <v/>
      </c>
      <c r="U13" s="37">
        <v>0</v>
      </c>
      <c r="V13" s="38">
        <v>0</v>
      </c>
      <c r="W13" s="19" t="str">
        <f t="shared" si="1"/>
        <v/>
      </c>
      <c r="X13" s="35"/>
    </row>
    <row r="14" spans="1:25" x14ac:dyDescent="0.3">
      <c r="A14" s="20" t="s">
        <v>63</v>
      </c>
      <c r="B14" s="21">
        <v>1</v>
      </c>
      <c r="C14" s="22" t="s">
        <v>50</v>
      </c>
      <c r="D14" s="22">
        <v>4</v>
      </c>
      <c r="E14" s="22" t="s">
        <v>51</v>
      </c>
      <c r="F14" s="23" t="s">
        <v>64</v>
      </c>
      <c r="G14" s="22" t="s">
        <v>65</v>
      </c>
      <c r="H14" s="22" t="s">
        <v>66</v>
      </c>
      <c r="I14" s="22">
        <v>9</v>
      </c>
      <c r="J14" s="22" t="s">
        <v>67</v>
      </c>
      <c r="K14" s="22">
        <v>0</v>
      </c>
      <c r="L14" s="24">
        <v>43</v>
      </c>
      <c r="M14" s="35"/>
      <c r="N14" s="35"/>
      <c r="O14" s="35"/>
      <c r="P14" s="35"/>
      <c r="Q14" s="35"/>
      <c r="R14" s="35"/>
      <c r="S14" s="35"/>
      <c r="T14" s="36" t="str">
        <f t="shared" si="0"/>
        <v/>
      </c>
      <c r="U14" s="37">
        <v>0</v>
      </c>
      <c r="V14" s="38">
        <v>0</v>
      </c>
      <c r="W14" s="19" t="str">
        <f t="shared" si="1"/>
        <v/>
      </c>
      <c r="X14" s="35"/>
    </row>
    <row r="15" spans="1:25" x14ac:dyDescent="0.3">
      <c r="A15" s="20" t="s">
        <v>68</v>
      </c>
      <c r="B15" s="21">
        <v>1</v>
      </c>
      <c r="C15" s="22" t="s">
        <v>31</v>
      </c>
      <c r="D15" s="22">
        <v>250</v>
      </c>
      <c r="E15" s="22" t="s">
        <v>32</v>
      </c>
      <c r="F15" s="23" t="s">
        <v>42</v>
      </c>
      <c r="G15" s="22" t="s">
        <v>34</v>
      </c>
      <c r="H15" s="22" t="s">
        <v>35</v>
      </c>
      <c r="I15" s="22">
        <v>9</v>
      </c>
      <c r="J15" s="22" t="s">
        <v>69</v>
      </c>
      <c r="K15" s="22" t="s">
        <v>70</v>
      </c>
      <c r="L15" s="24">
        <v>1194</v>
      </c>
      <c r="M15" s="35"/>
      <c r="N15" s="35"/>
      <c r="O15" s="35"/>
      <c r="P15" s="35"/>
      <c r="Q15" s="35"/>
      <c r="R15" s="35"/>
      <c r="S15" s="35"/>
      <c r="T15" s="36" t="str">
        <f t="shared" si="0"/>
        <v/>
      </c>
      <c r="U15" s="37">
        <v>0</v>
      </c>
      <c r="V15" s="38">
        <v>0</v>
      </c>
      <c r="W15" s="19" t="str">
        <f t="shared" si="1"/>
        <v/>
      </c>
      <c r="X15" s="35"/>
    </row>
    <row r="16" spans="1:25" x14ac:dyDescent="0.3">
      <c r="A16" s="20" t="s">
        <v>71</v>
      </c>
      <c r="B16" s="21">
        <v>12</v>
      </c>
      <c r="C16" s="22" t="s">
        <v>72</v>
      </c>
      <c r="D16" s="22">
        <v>35</v>
      </c>
      <c r="E16" s="22" t="s">
        <v>73</v>
      </c>
      <c r="F16" s="23" t="s">
        <v>28</v>
      </c>
      <c r="G16" s="22" t="s">
        <v>74</v>
      </c>
      <c r="H16" s="22" t="s">
        <v>28</v>
      </c>
      <c r="I16" s="22">
        <v>9</v>
      </c>
      <c r="J16" s="22"/>
      <c r="K16" s="22"/>
      <c r="L16" s="24">
        <v>96</v>
      </c>
      <c r="M16" s="35"/>
      <c r="N16" s="35"/>
      <c r="O16" s="35"/>
      <c r="P16" s="35"/>
      <c r="Q16" s="35"/>
      <c r="R16" s="35"/>
      <c r="S16" s="35"/>
      <c r="T16" s="36" t="str">
        <f t="shared" si="0"/>
        <v/>
      </c>
      <c r="U16" s="37">
        <v>0</v>
      </c>
      <c r="V16" s="38">
        <v>0</v>
      </c>
      <c r="W16" s="19" t="str">
        <f t="shared" si="1"/>
        <v/>
      </c>
      <c r="X16" s="35"/>
    </row>
    <row r="17" spans="1:24" x14ac:dyDescent="0.3">
      <c r="A17" s="20" t="s">
        <v>75</v>
      </c>
      <c r="B17" s="21">
        <v>1</v>
      </c>
      <c r="C17" s="22" t="s">
        <v>72</v>
      </c>
      <c r="D17" s="22">
        <v>170</v>
      </c>
      <c r="E17" s="22" t="s">
        <v>73</v>
      </c>
      <c r="F17" s="23" t="s">
        <v>76</v>
      </c>
      <c r="G17" s="22" t="s">
        <v>34</v>
      </c>
      <c r="H17" s="22" t="s">
        <v>77</v>
      </c>
      <c r="I17" s="22">
        <v>9</v>
      </c>
      <c r="J17" s="22" t="s">
        <v>78</v>
      </c>
      <c r="K17" s="22" t="s">
        <v>79</v>
      </c>
      <c r="L17" s="24">
        <v>733</v>
      </c>
      <c r="M17" s="35"/>
      <c r="N17" s="35"/>
      <c r="O17" s="35"/>
      <c r="P17" s="35"/>
      <c r="Q17" s="35"/>
      <c r="R17" s="35"/>
      <c r="S17" s="35"/>
      <c r="T17" s="36" t="str">
        <f t="shared" si="0"/>
        <v/>
      </c>
      <c r="U17" s="37">
        <v>0</v>
      </c>
      <c r="V17" s="38">
        <v>0</v>
      </c>
      <c r="W17" s="19" t="str">
        <f t="shared" si="1"/>
        <v/>
      </c>
      <c r="X17" s="35"/>
    </row>
    <row r="18" spans="1:24" x14ac:dyDescent="0.3">
      <c r="A18" s="20" t="s">
        <v>80</v>
      </c>
      <c r="B18" s="21">
        <v>1</v>
      </c>
      <c r="C18" s="22" t="s">
        <v>51</v>
      </c>
      <c r="D18" s="22">
        <v>1.2</v>
      </c>
      <c r="E18" s="22" t="s">
        <v>51</v>
      </c>
      <c r="F18" s="23" t="s">
        <v>28</v>
      </c>
      <c r="G18" s="22" t="s">
        <v>81</v>
      </c>
      <c r="H18" s="22" t="s">
        <v>82</v>
      </c>
      <c r="I18" s="22">
        <v>9</v>
      </c>
      <c r="J18" s="22"/>
      <c r="K18" s="22"/>
      <c r="L18" s="24">
        <v>65.180000000000007</v>
      </c>
      <c r="M18" s="35"/>
      <c r="N18" s="35"/>
      <c r="O18" s="35"/>
      <c r="P18" s="35"/>
      <c r="Q18" s="35"/>
      <c r="R18" s="35"/>
      <c r="S18" s="35"/>
      <c r="T18" s="36" t="str">
        <f t="shared" si="0"/>
        <v/>
      </c>
      <c r="U18" s="37">
        <v>0</v>
      </c>
      <c r="V18" s="38">
        <v>0</v>
      </c>
      <c r="W18" s="19" t="str">
        <f t="shared" si="1"/>
        <v/>
      </c>
      <c r="X18" s="35"/>
    </row>
    <row r="19" spans="1:24" x14ac:dyDescent="0.3">
      <c r="A19" s="20" t="s">
        <v>83</v>
      </c>
      <c r="B19" s="21">
        <v>1</v>
      </c>
      <c r="C19" s="22" t="s">
        <v>50</v>
      </c>
      <c r="D19" s="22">
        <v>4</v>
      </c>
      <c r="E19" s="22" t="s">
        <v>51</v>
      </c>
      <c r="F19" s="23" t="s">
        <v>64</v>
      </c>
      <c r="G19" s="22" t="s">
        <v>84</v>
      </c>
      <c r="H19" s="22" t="s">
        <v>66</v>
      </c>
      <c r="I19" s="22">
        <v>9</v>
      </c>
      <c r="J19" s="22" t="s">
        <v>85</v>
      </c>
      <c r="K19" s="22">
        <v>0</v>
      </c>
      <c r="L19" s="24">
        <v>22</v>
      </c>
      <c r="M19" s="35"/>
      <c r="N19" s="35"/>
      <c r="O19" s="35"/>
      <c r="P19" s="35"/>
      <c r="Q19" s="35"/>
      <c r="R19" s="35"/>
      <c r="S19" s="35"/>
      <c r="T19" s="36" t="str">
        <f t="shared" si="0"/>
        <v/>
      </c>
      <c r="U19" s="37">
        <v>0</v>
      </c>
      <c r="V19" s="38">
        <v>0</v>
      </c>
      <c r="W19" s="19" t="str">
        <f t="shared" si="1"/>
        <v/>
      </c>
      <c r="X19" s="35"/>
    </row>
    <row r="20" spans="1:24" x14ac:dyDescent="0.3">
      <c r="A20" s="20" t="s">
        <v>86</v>
      </c>
      <c r="B20" s="21">
        <v>1</v>
      </c>
      <c r="C20" s="22" t="s">
        <v>72</v>
      </c>
      <c r="D20" s="22">
        <v>1.5</v>
      </c>
      <c r="E20" s="22" t="s">
        <v>51</v>
      </c>
      <c r="F20" s="23" t="s">
        <v>28</v>
      </c>
      <c r="G20" s="22" t="s">
        <v>87</v>
      </c>
      <c r="H20" s="22" t="s">
        <v>28</v>
      </c>
      <c r="I20" s="22">
        <v>9</v>
      </c>
      <c r="J20" s="22"/>
      <c r="K20" s="22"/>
      <c r="L20" s="24">
        <v>62</v>
      </c>
      <c r="M20" s="35"/>
      <c r="N20" s="35"/>
      <c r="O20" s="35"/>
      <c r="P20" s="35"/>
      <c r="Q20" s="35"/>
      <c r="R20" s="35"/>
      <c r="S20" s="35"/>
      <c r="T20" s="36" t="str">
        <f t="shared" si="0"/>
        <v/>
      </c>
      <c r="U20" s="37">
        <v>0</v>
      </c>
      <c r="V20" s="38">
        <v>0</v>
      </c>
      <c r="W20" s="19" t="str">
        <f t="shared" si="1"/>
        <v/>
      </c>
      <c r="X20" s="35"/>
    </row>
    <row r="21" spans="1:24" x14ac:dyDescent="0.3">
      <c r="A21" s="20" t="s">
        <v>88</v>
      </c>
      <c r="B21" s="21">
        <v>30</v>
      </c>
      <c r="C21" s="22" t="s">
        <v>50</v>
      </c>
      <c r="D21" s="22">
        <v>30</v>
      </c>
      <c r="E21" s="22" t="s">
        <v>73</v>
      </c>
      <c r="F21" s="23" t="s">
        <v>89</v>
      </c>
      <c r="G21" s="22" t="s">
        <v>90</v>
      </c>
      <c r="H21" s="22" t="s">
        <v>91</v>
      </c>
      <c r="I21" s="22">
        <v>9</v>
      </c>
      <c r="J21" s="22" t="s">
        <v>92</v>
      </c>
      <c r="K21" s="22" t="s">
        <v>93</v>
      </c>
      <c r="L21" s="24">
        <v>26</v>
      </c>
      <c r="M21" s="35"/>
      <c r="N21" s="35"/>
      <c r="O21" s="35"/>
      <c r="P21" s="35"/>
      <c r="Q21" s="35"/>
      <c r="R21" s="35"/>
      <c r="S21" s="35"/>
      <c r="T21" s="36" t="str">
        <f t="shared" si="0"/>
        <v/>
      </c>
      <c r="U21" s="37">
        <v>0</v>
      </c>
      <c r="V21" s="38">
        <v>0</v>
      </c>
      <c r="W21" s="19" t="str">
        <f t="shared" si="1"/>
        <v/>
      </c>
      <c r="X21" s="35"/>
    </row>
    <row r="22" spans="1:24" x14ac:dyDescent="0.3">
      <c r="A22" s="20" t="s">
        <v>94</v>
      </c>
      <c r="B22" s="21">
        <v>6</v>
      </c>
      <c r="C22" s="22" t="s">
        <v>95</v>
      </c>
      <c r="D22" s="22">
        <v>40</v>
      </c>
      <c r="E22" s="22" t="s">
        <v>96</v>
      </c>
      <c r="F22" s="23" t="s">
        <v>97</v>
      </c>
      <c r="G22" s="22" t="s">
        <v>98</v>
      </c>
      <c r="H22" s="22" t="s">
        <v>99</v>
      </c>
      <c r="I22" s="22">
        <v>9</v>
      </c>
      <c r="J22" s="22" t="s">
        <v>100</v>
      </c>
      <c r="K22" s="22" t="s">
        <v>101</v>
      </c>
      <c r="L22" s="24">
        <v>101</v>
      </c>
      <c r="M22" s="35"/>
      <c r="N22" s="35"/>
      <c r="O22" s="35"/>
      <c r="P22" s="35"/>
      <c r="Q22" s="35"/>
      <c r="R22" s="35"/>
      <c r="S22" s="35"/>
      <c r="T22" s="36" t="str">
        <f t="shared" si="0"/>
        <v/>
      </c>
      <c r="U22" s="37">
        <v>0</v>
      </c>
      <c r="V22" s="38">
        <v>0</v>
      </c>
      <c r="W22" s="19" t="str">
        <f t="shared" si="1"/>
        <v/>
      </c>
      <c r="X22" s="35"/>
    </row>
    <row r="23" spans="1:24" x14ac:dyDescent="0.3">
      <c r="A23" s="20" t="s">
        <v>102</v>
      </c>
      <c r="B23" s="21">
        <v>1</v>
      </c>
      <c r="C23" s="22" t="s">
        <v>50</v>
      </c>
      <c r="D23" s="22">
        <v>2</v>
      </c>
      <c r="E23" s="22" t="s">
        <v>51</v>
      </c>
      <c r="F23" s="23" t="s">
        <v>103</v>
      </c>
      <c r="G23" s="22" t="s">
        <v>61</v>
      </c>
      <c r="H23" s="22" t="s">
        <v>104</v>
      </c>
      <c r="I23" s="22">
        <v>9</v>
      </c>
      <c r="J23" s="22" t="s">
        <v>105</v>
      </c>
      <c r="K23" s="22">
        <v>0</v>
      </c>
      <c r="L23" s="24">
        <v>22</v>
      </c>
      <c r="M23" s="35"/>
      <c r="N23" s="35"/>
      <c r="O23" s="35"/>
      <c r="P23" s="35"/>
      <c r="Q23" s="35"/>
      <c r="R23" s="35"/>
      <c r="S23" s="35"/>
      <c r="T23" s="36" t="str">
        <f t="shared" si="0"/>
        <v/>
      </c>
      <c r="U23" s="37">
        <v>0</v>
      </c>
      <c r="V23" s="38">
        <v>0</v>
      </c>
      <c r="W23" s="19" t="str">
        <f t="shared" si="1"/>
        <v/>
      </c>
      <c r="X23" s="35"/>
    </row>
    <row r="24" spans="1:24" x14ac:dyDescent="0.3">
      <c r="A24" s="20" t="s">
        <v>106</v>
      </c>
      <c r="B24" s="21">
        <v>1</v>
      </c>
      <c r="C24" s="22" t="s">
        <v>50</v>
      </c>
      <c r="D24" s="22">
        <v>3</v>
      </c>
      <c r="E24" s="22" t="s">
        <v>51</v>
      </c>
      <c r="F24" s="23" t="s">
        <v>64</v>
      </c>
      <c r="G24" s="22" t="s">
        <v>65</v>
      </c>
      <c r="H24" s="22" t="s">
        <v>66</v>
      </c>
      <c r="I24" s="22">
        <v>9</v>
      </c>
      <c r="J24" s="22" t="s">
        <v>107</v>
      </c>
      <c r="K24" s="22">
        <v>0</v>
      </c>
      <c r="L24" s="24">
        <v>25</v>
      </c>
      <c r="M24" s="35"/>
      <c r="N24" s="35"/>
      <c r="O24" s="35"/>
      <c r="P24" s="35"/>
      <c r="Q24" s="35"/>
      <c r="R24" s="35"/>
      <c r="S24" s="35"/>
      <c r="T24" s="36" t="str">
        <f t="shared" si="0"/>
        <v/>
      </c>
      <c r="U24" s="37">
        <v>0</v>
      </c>
      <c r="V24" s="38">
        <v>0</v>
      </c>
      <c r="W24" s="19" t="str">
        <f t="shared" si="1"/>
        <v/>
      </c>
      <c r="X24" s="35"/>
    </row>
    <row r="25" spans="1:24" x14ac:dyDescent="0.3">
      <c r="A25" s="20" t="s">
        <v>108</v>
      </c>
      <c r="B25" s="21">
        <v>1</v>
      </c>
      <c r="C25" s="22" t="s">
        <v>109</v>
      </c>
      <c r="D25" s="22">
        <v>1</v>
      </c>
      <c r="E25" s="22" t="s">
        <v>51</v>
      </c>
      <c r="F25" s="23" t="s">
        <v>110</v>
      </c>
      <c r="G25" s="22" t="s">
        <v>111</v>
      </c>
      <c r="H25" s="22" t="s">
        <v>112</v>
      </c>
      <c r="I25" s="22">
        <v>9</v>
      </c>
      <c r="J25" s="22" t="s">
        <v>113</v>
      </c>
      <c r="K25" s="22" t="s">
        <v>114</v>
      </c>
      <c r="L25" s="24">
        <v>34</v>
      </c>
      <c r="M25" s="35"/>
      <c r="N25" s="35"/>
      <c r="O25" s="35"/>
      <c r="P25" s="35"/>
      <c r="Q25" s="35"/>
      <c r="R25" s="35"/>
      <c r="S25" s="35"/>
      <c r="T25" s="36" t="str">
        <f t="shared" si="0"/>
        <v/>
      </c>
      <c r="U25" s="37">
        <v>0</v>
      </c>
      <c r="V25" s="38">
        <v>0</v>
      </c>
      <c r="W25" s="19" t="str">
        <f t="shared" si="1"/>
        <v/>
      </c>
      <c r="X25" s="35"/>
    </row>
    <row r="26" spans="1:24" x14ac:dyDescent="0.3">
      <c r="A26" s="20" t="s">
        <v>115</v>
      </c>
      <c r="B26" s="21">
        <v>30</v>
      </c>
      <c r="C26" s="22" t="s">
        <v>27</v>
      </c>
      <c r="D26" s="22">
        <v>30</v>
      </c>
      <c r="E26" s="22" t="s">
        <v>73</v>
      </c>
      <c r="F26" s="23" t="s">
        <v>89</v>
      </c>
      <c r="G26" s="22" t="s">
        <v>90</v>
      </c>
      <c r="H26" s="22" t="s">
        <v>91</v>
      </c>
      <c r="I26" s="22">
        <v>9</v>
      </c>
      <c r="J26" s="22" t="s">
        <v>116</v>
      </c>
      <c r="K26" s="22" t="s">
        <v>117</v>
      </c>
      <c r="L26" s="24">
        <v>28</v>
      </c>
      <c r="M26" s="35"/>
      <c r="N26" s="35"/>
      <c r="O26" s="35"/>
      <c r="P26" s="35"/>
      <c r="Q26" s="35"/>
      <c r="R26" s="35"/>
      <c r="S26" s="35"/>
      <c r="T26" s="36" t="str">
        <f t="shared" si="0"/>
        <v/>
      </c>
      <c r="U26" s="37">
        <v>0</v>
      </c>
      <c r="V26" s="38">
        <v>0</v>
      </c>
      <c r="W26" s="19" t="str">
        <f t="shared" si="1"/>
        <v/>
      </c>
      <c r="X26" s="35"/>
    </row>
    <row r="27" spans="1:24" x14ac:dyDescent="0.3">
      <c r="A27" s="20" t="s">
        <v>118</v>
      </c>
      <c r="B27" s="21">
        <v>1</v>
      </c>
      <c r="C27" s="22" t="s">
        <v>119</v>
      </c>
      <c r="D27" s="22">
        <v>200</v>
      </c>
      <c r="E27" s="22" t="s">
        <v>27</v>
      </c>
      <c r="F27" s="23" t="s">
        <v>28</v>
      </c>
      <c r="G27" s="22" t="s">
        <v>120</v>
      </c>
      <c r="H27" s="22" t="s">
        <v>28</v>
      </c>
      <c r="I27" s="22">
        <v>21</v>
      </c>
      <c r="J27" s="22"/>
      <c r="K27" s="22"/>
      <c r="L27" s="24">
        <v>31</v>
      </c>
      <c r="M27" s="35"/>
      <c r="N27" s="35"/>
      <c r="O27" s="35"/>
      <c r="P27" s="35"/>
      <c r="Q27" s="35"/>
      <c r="R27" s="35"/>
      <c r="S27" s="35"/>
      <c r="T27" s="36" t="str">
        <f t="shared" si="0"/>
        <v/>
      </c>
      <c r="U27" s="37">
        <v>0</v>
      </c>
      <c r="V27" s="38">
        <v>0</v>
      </c>
      <c r="W27" s="19" t="str">
        <f t="shared" si="1"/>
        <v/>
      </c>
      <c r="X27" s="35"/>
    </row>
    <row r="28" spans="1:24" x14ac:dyDescent="0.3">
      <c r="A28" s="20" t="s">
        <v>121</v>
      </c>
      <c r="B28" s="21">
        <v>1</v>
      </c>
      <c r="C28" s="22" t="s">
        <v>50</v>
      </c>
      <c r="D28" s="22">
        <v>1</v>
      </c>
      <c r="E28" s="22" t="s">
        <v>47</v>
      </c>
      <c r="F28" s="23" t="s">
        <v>122</v>
      </c>
      <c r="G28" s="22" t="s">
        <v>123</v>
      </c>
      <c r="H28" s="22" t="s">
        <v>124</v>
      </c>
      <c r="I28" s="22">
        <v>9</v>
      </c>
      <c r="J28" s="22" t="s">
        <v>125</v>
      </c>
      <c r="K28" s="22">
        <v>0</v>
      </c>
      <c r="L28" s="24">
        <v>34</v>
      </c>
      <c r="M28" s="35"/>
      <c r="N28" s="35"/>
      <c r="O28" s="35"/>
      <c r="P28" s="35"/>
      <c r="Q28" s="35"/>
      <c r="R28" s="35"/>
      <c r="S28" s="35"/>
      <c r="T28" s="36" t="str">
        <f t="shared" si="0"/>
        <v/>
      </c>
      <c r="U28" s="37">
        <v>0</v>
      </c>
      <c r="V28" s="38">
        <v>0</v>
      </c>
      <c r="W28" s="19" t="str">
        <f t="shared" si="1"/>
        <v/>
      </c>
      <c r="X28" s="35"/>
    </row>
    <row r="29" spans="1:24" x14ac:dyDescent="0.3">
      <c r="A29" s="20" t="s">
        <v>126</v>
      </c>
      <c r="B29" s="21">
        <v>1</v>
      </c>
      <c r="C29" s="22" t="s">
        <v>50</v>
      </c>
      <c r="D29" s="22">
        <v>8</v>
      </c>
      <c r="E29" s="22" t="s">
        <v>51</v>
      </c>
      <c r="F29" s="23" t="s">
        <v>122</v>
      </c>
      <c r="G29" s="22" t="s">
        <v>123</v>
      </c>
      <c r="H29" s="22" t="s">
        <v>124</v>
      </c>
      <c r="I29" s="22">
        <v>9</v>
      </c>
      <c r="J29" s="22" t="s">
        <v>127</v>
      </c>
      <c r="K29" s="22">
        <v>0</v>
      </c>
      <c r="L29" s="24">
        <v>9</v>
      </c>
      <c r="M29" s="35"/>
      <c r="N29" s="35"/>
      <c r="O29" s="35"/>
      <c r="P29" s="35"/>
      <c r="Q29" s="35"/>
      <c r="R29" s="35"/>
      <c r="S29" s="35"/>
      <c r="T29" s="36" t="str">
        <f t="shared" si="0"/>
        <v/>
      </c>
      <c r="U29" s="37">
        <v>0</v>
      </c>
      <c r="V29" s="38">
        <v>0</v>
      </c>
      <c r="W29" s="19" t="str">
        <f t="shared" si="1"/>
        <v/>
      </c>
      <c r="X29" s="35"/>
    </row>
    <row r="30" spans="1:24" x14ac:dyDescent="0.3">
      <c r="A30" s="20" t="s">
        <v>128</v>
      </c>
      <c r="B30" s="21">
        <v>1</v>
      </c>
      <c r="C30" s="22" t="s">
        <v>50</v>
      </c>
      <c r="D30" s="22">
        <v>2.5</v>
      </c>
      <c r="E30" s="22" t="s">
        <v>51</v>
      </c>
      <c r="F30" s="23" t="s">
        <v>28</v>
      </c>
      <c r="G30" s="22" t="s">
        <v>129</v>
      </c>
      <c r="H30" s="22" t="s">
        <v>28</v>
      </c>
      <c r="I30" s="22">
        <v>9</v>
      </c>
      <c r="J30" s="22"/>
      <c r="K30" s="22"/>
      <c r="L30" s="24">
        <v>23</v>
      </c>
      <c r="M30" s="35"/>
      <c r="N30" s="35"/>
      <c r="O30" s="35"/>
      <c r="P30" s="35"/>
      <c r="Q30" s="35"/>
      <c r="R30" s="35"/>
      <c r="S30" s="35"/>
      <c r="T30" s="36" t="str">
        <f t="shared" si="0"/>
        <v/>
      </c>
      <c r="U30" s="37">
        <v>0</v>
      </c>
      <c r="V30" s="38">
        <v>0</v>
      </c>
      <c r="W30" s="19" t="str">
        <f t="shared" si="1"/>
        <v/>
      </c>
      <c r="X30" s="35"/>
    </row>
    <row r="31" spans="1:24" x14ac:dyDescent="0.3">
      <c r="A31" s="20" t="s">
        <v>130</v>
      </c>
      <c r="B31" s="21">
        <v>4</v>
      </c>
      <c r="C31" s="22" t="s">
        <v>131</v>
      </c>
      <c r="D31" s="22">
        <v>720</v>
      </c>
      <c r="E31" s="22" t="s">
        <v>73</v>
      </c>
      <c r="F31" s="23" t="s">
        <v>132</v>
      </c>
      <c r="G31" s="22" t="s">
        <v>133</v>
      </c>
      <c r="H31" s="22" t="s">
        <v>134</v>
      </c>
      <c r="I31" s="22">
        <v>9</v>
      </c>
      <c r="J31" s="22" t="s">
        <v>135</v>
      </c>
      <c r="K31" s="22" t="s">
        <v>136</v>
      </c>
      <c r="L31" s="24">
        <v>16</v>
      </c>
      <c r="M31" s="35"/>
      <c r="N31" s="35"/>
      <c r="O31" s="35"/>
      <c r="P31" s="35"/>
      <c r="Q31" s="35"/>
      <c r="R31" s="35"/>
      <c r="S31" s="35"/>
      <c r="T31" s="36" t="str">
        <f t="shared" si="0"/>
        <v/>
      </c>
      <c r="U31" s="37">
        <v>0</v>
      </c>
      <c r="V31" s="38">
        <v>0</v>
      </c>
      <c r="W31" s="19" t="str">
        <f t="shared" si="1"/>
        <v/>
      </c>
      <c r="X31" s="35"/>
    </row>
    <row r="32" spans="1:24" x14ac:dyDescent="0.3">
      <c r="A32" s="20" t="s">
        <v>137</v>
      </c>
      <c r="B32" s="21">
        <v>1</v>
      </c>
      <c r="C32" s="22" t="s">
        <v>50</v>
      </c>
      <c r="D32" s="22">
        <v>2</v>
      </c>
      <c r="E32" s="22" t="s">
        <v>51</v>
      </c>
      <c r="F32" s="23" t="s">
        <v>138</v>
      </c>
      <c r="G32" s="22" t="s">
        <v>61</v>
      </c>
      <c r="H32" s="22" t="s">
        <v>139</v>
      </c>
      <c r="I32" s="22">
        <v>9</v>
      </c>
      <c r="J32" s="22" t="s">
        <v>140</v>
      </c>
      <c r="K32" s="22">
        <v>0</v>
      </c>
      <c r="L32" s="24">
        <v>30</v>
      </c>
      <c r="M32" s="35"/>
      <c r="N32" s="35"/>
      <c r="O32" s="35"/>
      <c r="P32" s="35"/>
      <c r="Q32" s="35"/>
      <c r="R32" s="35"/>
      <c r="S32" s="35"/>
      <c r="T32" s="36" t="str">
        <f t="shared" si="0"/>
        <v/>
      </c>
      <c r="U32" s="37">
        <v>0</v>
      </c>
      <c r="V32" s="38">
        <v>0</v>
      </c>
      <c r="W32" s="19" t="str">
        <f t="shared" si="1"/>
        <v/>
      </c>
      <c r="X32" s="35"/>
    </row>
    <row r="33" spans="1:24" x14ac:dyDescent="0.3">
      <c r="A33" s="20" t="s">
        <v>141</v>
      </c>
      <c r="B33" s="21">
        <v>1</v>
      </c>
      <c r="C33" s="22" t="s">
        <v>72</v>
      </c>
      <c r="D33" s="22">
        <v>500</v>
      </c>
      <c r="E33" s="22" t="s">
        <v>73</v>
      </c>
      <c r="F33" s="23" t="s">
        <v>142</v>
      </c>
      <c r="G33" s="22" t="s">
        <v>90</v>
      </c>
      <c r="H33" s="22" t="s">
        <v>143</v>
      </c>
      <c r="I33" s="22">
        <v>9</v>
      </c>
      <c r="J33" s="22" t="s">
        <v>144</v>
      </c>
      <c r="K33" s="22" t="s">
        <v>145</v>
      </c>
      <c r="L33" s="24">
        <v>61</v>
      </c>
      <c r="M33" s="35"/>
      <c r="N33" s="35"/>
      <c r="O33" s="35"/>
      <c r="P33" s="35"/>
      <c r="Q33" s="35"/>
      <c r="R33" s="35"/>
      <c r="S33" s="35"/>
      <c r="T33" s="36" t="str">
        <f t="shared" si="0"/>
        <v/>
      </c>
      <c r="U33" s="37">
        <v>0</v>
      </c>
      <c r="V33" s="38">
        <v>0</v>
      </c>
      <c r="W33" s="19" t="str">
        <f t="shared" si="1"/>
        <v/>
      </c>
      <c r="X33" s="35"/>
    </row>
    <row r="34" spans="1:24" x14ac:dyDescent="0.3">
      <c r="A34" s="20" t="s">
        <v>146</v>
      </c>
      <c r="B34" s="21">
        <v>1</v>
      </c>
      <c r="C34" s="22" t="s">
        <v>109</v>
      </c>
      <c r="D34" s="22">
        <v>1</v>
      </c>
      <c r="E34" s="22" t="s">
        <v>51</v>
      </c>
      <c r="F34" s="23" t="s">
        <v>110</v>
      </c>
      <c r="G34" s="22" t="s">
        <v>111</v>
      </c>
      <c r="H34" s="22" t="s">
        <v>112</v>
      </c>
      <c r="I34" s="22">
        <v>9</v>
      </c>
      <c r="J34" s="22" t="s">
        <v>147</v>
      </c>
      <c r="K34" s="22" t="s">
        <v>148</v>
      </c>
      <c r="L34" s="24">
        <v>23</v>
      </c>
      <c r="M34" s="35"/>
      <c r="N34" s="35"/>
      <c r="O34" s="35"/>
      <c r="P34" s="35"/>
      <c r="Q34" s="35"/>
      <c r="R34" s="35"/>
      <c r="S34" s="35"/>
      <c r="T34" s="36" t="str">
        <f t="shared" si="0"/>
        <v/>
      </c>
      <c r="U34" s="37">
        <v>0</v>
      </c>
      <c r="V34" s="38">
        <v>0</v>
      </c>
      <c r="W34" s="19" t="str">
        <f t="shared" si="1"/>
        <v/>
      </c>
      <c r="X34" s="35"/>
    </row>
    <row r="35" spans="1:24" x14ac:dyDescent="0.3">
      <c r="A35" s="20" t="s">
        <v>149</v>
      </c>
      <c r="B35" s="21">
        <v>12</v>
      </c>
      <c r="C35" s="22" t="s">
        <v>150</v>
      </c>
      <c r="D35" s="22">
        <v>200</v>
      </c>
      <c r="E35" s="22" t="s">
        <v>73</v>
      </c>
      <c r="F35" s="23" t="s">
        <v>151</v>
      </c>
      <c r="G35" s="22" t="s">
        <v>152</v>
      </c>
      <c r="H35" s="22" t="s">
        <v>153</v>
      </c>
      <c r="I35" s="22">
        <v>21</v>
      </c>
      <c r="J35" s="22" t="s">
        <v>154</v>
      </c>
      <c r="K35" s="22" t="s">
        <v>155</v>
      </c>
      <c r="L35" s="24">
        <v>2</v>
      </c>
      <c r="M35" s="35"/>
      <c r="N35" s="35"/>
      <c r="O35" s="35"/>
      <c r="P35" s="35"/>
      <c r="Q35" s="35"/>
      <c r="R35" s="35"/>
      <c r="S35" s="35"/>
      <c r="T35" s="36" t="str">
        <f t="shared" si="0"/>
        <v/>
      </c>
      <c r="U35" s="37">
        <v>0</v>
      </c>
      <c r="V35" s="38">
        <v>0</v>
      </c>
      <c r="W35" s="19" t="str">
        <f t="shared" si="1"/>
        <v/>
      </c>
      <c r="X35" s="35"/>
    </row>
    <row r="36" spans="1:24" x14ac:dyDescent="0.3">
      <c r="A36" s="20" t="s">
        <v>156</v>
      </c>
      <c r="B36" s="21">
        <v>1</v>
      </c>
      <c r="C36" s="22" t="s">
        <v>50</v>
      </c>
      <c r="D36" s="22">
        <v>3</v>
      </c>
      <c r="E36" s="22" t="s">
        <v>51</v>
      </c>
      <c r="F36" s="23" t="s">
        <v>64</v>
      </c>
      <c r="G36" s="22" t="s">
        <v>65</v>
      </c>
      <c r="H36" s="22" t="s">
        <v>66</v>
      </c>
      <c r="I36" s="22">
        <v>9</v>
      </c>
      <c r="J36" s="22" t="s">
        <v>157</v>
      </c>
      <c r="K36" s="22">
        <v>0</v>
      </c>
      <c r="L36" s="24">
        <v>22</v>
      </c>
      <c r="M36" s="35"/>
      <c r="N36" s="35"/>
      <c r="O36" s="35"/>
      <c r="P36" s="35"/>
      <c r="Q36" s="35"/>
      <c r="R36" s="35"/>
      <c r="S36" s="35"/>
      <c r="T36" s="36" t="str">
        <f t="shared" si="0"/>
        <v/>
      </c>
      <c r="U36" s="37">
        <v>0</v>
      </c>
      <c r="V36" s="38">
        <v>0</v>
      </c>
      <c r="W36" s="19" t="str">
        <f t="shared" si="1"/>
        <v/>
      </c>
      <c r="X36" s="35"/>
    </row>
    <row r="37" spans="1:24" x14ac:dyDescent="0.3">
      <c r="A37" s="20" t="s">
        <v>158</v>
      </c>
      <c r="B37" s="21">
        <v>1</v>
      </c>
      <c r="C37" s="22" t="s">
        <v>131</v>
      </c>
      <c r="D37" s="22">
        <v>340</v>
      </c>
      <c r="E37" s="22" t="s">
        <v>73</v>
      </c>
      <c r="F37" s="23" t="s">
        <v>28</v>
      </c>
      <c r="G37" s="22" t="s">
        <v>159</v>
      </c>
      <c r="H37" s="22" t="s">
        <v>28</v>
      </c>
      <c r="I37" s="22">
        <v>9</v>
      </c>
      <c r="J37" s="22"/>
      <c r="K37" s="22"/>
      <c r="L37" s="24">
        <v>59</v>
      </c>
      <c r="M37" s="35"/>
      <c r="N37" s="35"/>
      <c r="O37" s="35"/>
      <c r="P37" s="35"/>
      <c r="Q37" s="35"/>
      <c r="R37" s="35"/>
      <c r="S37" s="35"/>
      <c r="T37" s="36" t="str">
        <f t="shared" si="0"/>
        <v/>
      </c>
      <c r="U37" s="37">
        <v>0</v>
      </c>
      <c r="V37" s="38">
        <v>0</v>
      </c>
      <c r="W37" s="19" t="str">
        <f t="shared" si="1"/>
        <v/>
      </c>
      <c r="X37" s="35"/>
    </row>
    <row r="38" spans="1:24" x14ac:dyDescent="0.3">
      <c r="A38" s="20" t="s">
        <v>160</v>
      </c>
      <c r="B38" s="21">
        <v>1</v>
      </c>
      <c r="C38" s="22" t="s">
        <v>109</v>
      </c>
      <c r="D38" s="22">
        <v>880</v>
      </c>
      <c r="E38" s="22" t="s">
        <v>73</v>
      </c>
      <c r="F38" s="23" t="s">
        <v>110</v>
      </c>
      <c r="G38" s="22" t="s">
        <v>111</v>
      </c>
      <c r="H38" s="22" t="s">
        <v>112</v>
      </c>
      <c r="I38" s="22">
        <v>9</v>
      </c>
      <c r="J38" s="22" t="s">
        <v>161</v>
      </c>
      <c r="K38" s="22" t="s">
        <v>162</v>
      </c>
      <c r="L38" s="24">
        <v>24</v>
      </c>
      <c r="M38" s="35"/>
      <c r="N38" s="35"/>
      <c r="O38" s="35"/>
      <c r="P38" s="35"/>
      <c r="Q38" s="35"/>
      <c r="R38" s="35"/>
      <c r="S38" s="35"/>
      <c r="T38" s="36" t="str">
        <f t="shared" si="0"/>
        <v/>
      </c>
      <c r="U38" s="37">
        <v>0</v>
      </c>
      <c r="V38" s="38">
        <v>0</v>
      </c>
      <c r="W38" s="19" t="str">
        <f t="shared" si="1"/>
        <v/>
      </c>
      <c r="X38" s="35"/>
    </row>
    <row r="39" spans="1:24" x14ac:dyDescent="0.3">
      <c r="A39" s="20" t="s">
        <v>163</v>
      </c>
      <c r="B39" s="21">
        <v>1</v>
      </c>
      <c r="C39" s="22" t="s">
        <v>72</v>
      </c>
      <c r="D39" s="22">
        <v>500</v>
      </c>
      <c r="E39" s="22" t="s">
        <v>73</v>
      </c>
      <c r="F39" s="23" t="s">
        <v>164</v>
      </c>
      <c r="G39" s="22" t="s">
        <v>74</v>
      </c>
      <c r="H39" s="22" t="s">
        <v>28</v>
      </c>
      <c r="I39" s="22">
        <v>9</v>
      </c>
      <c r="J39" s="22"/>
      <c r="K39" s="22"/>
      <c r="L39" s="24">
        <v>41</v>
      </c>
      <c r="M39" s="35"/>
      <c r="N39" s="35"/>
      <c r="O39" s="35"/>
      <c r="P39" s="35"/>
      <c r="Q39" s="35"/>
      <c r="R39" s="35"/>
      <c r="S39" s="35"/>
      <c r="T39" s="36" t="str">
        <f t="shared" si="0"/>
        <v/>
      </c>
      <c r="U39" s="37">
        <v>0</v>
      </c>
      <c r="V39" s="38">
        <v>0</v>
      </c>
      <c r="W39" s="19" t="str">
        <f t="shared" si="1"/>
        <v/>
      </c>
      <c r="X39" s="35"/>
    </row>
    <row r="40" spans="1:24" x14ac:dyDescent="0.3">
      <c r="A40" s="20" t="s">
        <v>165</v>
      </c>
      <c r="B40" s="21">
        <v>1</v>
      </c>
      <c r="C40" s="22" t="s">
        <v>27</v>
      </c>
      <c r="D40" s="22">
        <v>1</v>
      </c>
      <c r="E40" s="22" t="s">
        <v>51</v>
      </c>
      <c r="F40" s="23" t="s">
        <v>166</v>
      </c>
      <c r="G40" s="22" t="s">
        <v>90</v>
      </c>
      <c r="H40" s="22" t="s">
        <v>28</v>
      </c>
      <c r="I40" s="22">
        <v>9</v>
      </c>
      <c r="J40" s="22"/>
      <c r="K40" s="22"/>
      <c r="L40" s="24">
        <v>36</v>
      </c>
      <c r="M40" s="35"/>
      <c r="N40" s="35"/>
      <c r="O40" s="35"/>
      <c r="P40" s="35"/>
      <c r="Q40" s="35"/>
      <c r="R40" s="35"/>
      <c r="S40" s="35"/>
      <c r="T40" s="36" t="str">
        <f t="shared" si="0"/>
        <v/>
      </c>
      <c r="U40" s="37">
        <v>0</v>
      </c>
      <c r="V40" s="38">
        <v>0</v>
      </c>
      <c r="W40" s="19" t="str">
        <f t="shared" si="1"/>
        <v/>
      </c>
      <c r="X40" s="35"/>
    </row>
    <row r="41" spans="1:24" x14ac:dyDescent="0.3">
      <c r="A41" s="20" t="s">
        <v>167</v>
      </c>
      <c r="B41" s="21">
        <v>30</v>
      </c>
      <c r="C41" s="22" t="s">
        <v>50</v>
      </c>
      <c r="D41" s="22">
        <v>30</v>
      </c>
      <c r="E41" s="22" t="s">
        <v>73</v>
      </c>
      <c r="F41" s="23" t="s">
        <v>89</v>
      </c>
      <c r="G41" s="22" t="s">
        <v>90</v>
      </c>
      <c r="H41" s="22" t="s">
        <v>91</v>
      </c>
      <c r="I41" s="22">
        <v>9</v>
      </c>
      <c r="J41" s="22" t="s">
        <v>168</v>
      </c>
      <c r="K41" s="22" t="s">
        <v>169</v>
      </c>
      <c r="L41" s="24">
        <v>19</v>
      </c>
      <c r="M41" s="35"/>
      <c r="N41" s="35"/>
      <c r="O41" s="35"/>
      <c r="P41" s="35"/>
      <c r="Q41" s="35"/>
      <c r="R41" s="35"/>
      <c r="S41" s="35"/>
      <c r="T41" s="36" t="str">
        <f t="shared" si="0"/>
        <v/>
      </c>
      <c r="U41" s="37">
        <v>0</v>
      </c>
      <c r="V41" s="38">
        <v>0</v>
      </c>
      <c r="W41" s="19" t="str">
        <f t="shared" si="1"/>
        <v/>
      </c>
      <c r="X41" s="35"/>
    </row>
    <row r="42" spans="1:24" x14ac:dyDescent="0.3">
      <c r="A42" s="20" t="s">
        <v>170</v>
      </c>
      <c r="B42" s="21">
        <v>1</v>
      </c>
      <c r="C42" s="22" t="s">
        <v>50</v>
      </c>
      <c r="D42" s="22">
        <v>950</v>
      </c>
      <c r="E42" s="22" t="s">
        <v>73</v>
      </c>
      <c r="F42" s="23" t="s">
        <v>171</v>
      </c>
      <c r="G42" s="22" t="s">
        <v>172</v>
      </c>
      <c r="H42" s="22" t="s">
        <v>173</v>
      </c>
      <c r="I42" s="22">
        <v>9</v>
      </c>
      <c r="J42" s="22" t="s">
        <v>174</v>
      </c>
      <c r="K42" s="22">
        <v>0</v>
      </c>
      <c r="L42" s="24">
        <v>44</v>
      </c>
      <c r="M42" s="35"/>
      <c r="N42" s="35"/>
      <c r="O42" s="35"/>
      <c r="P42" s="35"/>
      <c r="Q42" s="35"/>
      <c r="R42" s="35"/>
      <c r="S42" s="35"/>
      <c r="T42" s="36" t="str">
        <f t="shared" si="0"/>
        <v/>
      </c>
      <c r="U42" s="37">
        <v>0</v>
      </c>
      <c r="V42" s="38">
        <v>0</v>
      </c>
      <c r="W42" s="19" t="str">
        <f t="shared" si="1"/>
        <v/>
      </c>
      <c r="X42" s="35"/>
    </row>
    <row r="43" spans="1:24" x14ac:dyDescent="0.3">
      <c r="A43" s="20" t="s">
        <v>175</v>
      </c>
      <c r="B43" s="21">
        <v>1</v>
      </c>
      <c r="C43" s="22" t="s">
        <v>72</v>
      </c>
      <c r="D43" s="22">
        <v>850</v>
      </c>
      <c r="E43" s="22" t="s">
        <v>73</v>
      </c>
      <c r="F43" s="23" t="s">
        <v>176</v>
      </c>
      <c r="G43" s="22" t="s">
        <v>87</v>
      </c>
      <c r="H43" s="22" t="s">
        <v>177</v>
      </c>
      <c r="I43" s="22">
        <v>9</v>
      </c>
      <c r="J43" s="22" t="s">
        <v>178</v>
      </c>
      <c r="K43" s="22" t="s">
        <v>179</v>
      </c>
      <c r="L43" s="24">
        <v>36</v>
      </c>
      <c r="M43" s="35"/>
      <c r="N43" s="35"/>
      <c r="O43" s="35"/>
      <c r="P43" s="35"/>
      <c r="Q43" s="35"/>
      <c r="R43" s="35"/>
      <c r="S43" s="35"/>
      <c r="T43" s="36" t="str">
        <f t="shared" si="0"/>
        <v/>
      </c>
      <c r="U43" s="37">
        <v>0</v>
      </c>
      <c r="V43" s="38">
        <v>0</v>
      </c>
      <c r="W43" s="19" t="str">
        <f t="shared" si="1"/>
        <v/>
      </c>
      <c r="X43" s="35"/>
    </row>
    <row r="44" spans="1:24" x14ac:dyDescent="0.3">
      <c r="A44" s="20" t="s">
        <v>180</v>
      </c>
      <c r="B44" s="21">
        <v>1</v>
      </c>
      <c r="C44" s="22" t="s">
        <v>72</v>
      </c>
      <c r="D44" s="22">
        <v>500</v>
      </c>
      <c r="E44" s="22" t="s">
        <v>73</v>
      </c>
      <c r="F44" s="23" t="s">
        <v>164</v>
      </c>
      <c r="G44" s="22" t="s">
        <v>74</v>
      </c>
      <c r="H44" s="22" t="s">
        <v>28</v>
      </c>
      <c r="I44" s="22">
        <v>9</v>
      </c>
      <c r="J44" s="22"/>
      <c r="K44" s="22"/>
      <c r="L44" s="24">
        <v>28</v>
      </c>
      <c r="M44" s="35"/>
      <c r="N44" s="35"/>
      <c r="O44" s="35"/>
      <c r="P44" s="35"/>
      <c r="Q44" s="35"/>
      <c r="R44" s="35"/>
      <c r="S44" s="35"/>
      <c r="T44" s="36" t="str">
        <f t="shared" si="0"/>
        <v/>
      </c>
      <c r="U44" s="37">
        <v>0</v>
      </c>
      <c r="V44" s="38">
        <v>0</v>
      </c>
      <c r="W44" s="19" t="str">
        <f t="shared" si="1"/>
        <v/>
      </c>
      <c r="X44" s="35"/>
    </row>
    <row r="45" spans="1:24" x14ac:dyDescent="0.3">
      <c r="A45" s="20" t="s">
        <v>181</v>
      </c>
      <c r="B45" s="21">
        <v>1</v>
      </c>
      <c r="C45" s="22" t="s">
        <v>31</v>
      </c>
      <c r="D45" s="22">
        <v>730</v>
      </c>
      <c r="E45" s="22" t="s">
        <v>73</v>
      </c>
      <c r="F45" s="23" t="s">
        <v>182</v>
      </c>
      <c r="G45" s="22" t="s">
        <v>183</v>
      </c>
      <c r="H45" s="22" t="s">
        <v>184</v>
      </c>
      <c r="I45" s="22">
        <v>9</v>
      </c>
      <c r="J45" s="22" t="s">
        <v>185</v>
      </c>
      <c r="K45" s="22">
        <v>0</v>
      </c>
      <c r="L45" s="24">
        <v>19</v>
      </c>
      <c r="M45" s="35"/>
      <c r="N45" s="35"/>
      <c r="O45" s="35"/>
      <c r="P45" s="35"/>
      <c r="Q45" s="35"/>
      <c r="R45" s="35"/>
      <c r="S45" s="35"/>
      <c r="T45" s="36" t="str">
        <f t="shared" si="0"/>
        <v/>
      </c>
      <c r="U45" s="37">
        <v>0</v>
      </c>
      <c r="V45" s="38">
        <v>0</v>
      </c>
      <c r="W45" s="19" t="str">
        <f t="shared" si="1"/>
        <v/>
      </c>
      <c r="X45" s="35"/>
    </row>
    <row r="46" spans="1:24" x14ac:dyDescent="0.3">
      <c r="A46" s="20" t="s">
        <v>186</v>
      </c>
      <c r="B46" s="21">
        <v>1</v>
      </c>
      <c r="C46" s="22" t="s">
        <v>31</v>
      </c>
      <c r="D46" s="22">
        <v>2</v>
      </c>
      <c r="E46" s="22" t="s">
        <v>51</v>
      </c>
      <c r="F46" s="23" t="s">
        <v>187</v>
      </c>
      <c r="G46" s="22" t="s">
        <v>61</v>
      </c>
      <c r="H46" s="22" t="s">
        <v>188</v>
      </c>
      <c r="I46" s="22">
        <v>9</v>
      </c>
      <c r="J46" s="22" t="s">
        <v>189</v>
      </c>
      <c r="K46" s="22" t="s">
        <v>190</v>
      </c>
      <c r="L46" s="24">
        <v>17</v>
      </c>
      <c r="M46" s="35"/>
      <c r="N46" s="35"/>
      <c r="O46" s="35"/>
      <c r="P46" s="35"/>
      <c r="Q46" s="35"/>
      <c r="R46" s="35"/>
      <c r="S46" s="35"/>
      <c r="T46" s="36" t="str">
        <f t="shared" si="0"/>
        <v/>
      </c>
      <c r="U46" s="37">
        <v>0</v>
      </c>
      <c r="V46" s="38">
        <v>0</v>
      </c>
      <c r="W46" s="19" t="str">
        <f t="shared" si="1"/>
        <v/>
      </c>
      <c r="X46" s="35"/>
    </row>
    <row r="47" spans="1:24" x14ac:dyDescent="0.3">
      <c r="A47" s="20" t="s">
        <v>191</v>
      </c>
      <c r="B47" s="21">
        <v>1</v>
      </c>
      <c r="C47" s="22" t="s">
        <v>192</v>
      </c>
      <c r="D47" s="22">
        <v>1</v>
      </c>
      <c r="E47" s="22" t="s">
        <v>51</v>
      </c>
      <c r="F47" s="23" t="s">
        <v>28</v>
      </c>
      <c r="G47" s="22" t="s">
        <v>193</v>
      </c>
      <c r="H47" s="22" t="s">
        <v>82</v>
      </c>
      <c r="I47" s="22">
        <v>9</v>
      </c>
      <c r="J47" s="22"/>
      <c r="K47" s="22"/>
      <c r="L47" s="24">
        <v>66</v>
      </c>
      <c r="M47" s="35"/>
      <c r="N47" s="35"/>
      <c r="O47" s="35"/>
      <c r="P47" s="35"/>
      <c r="Q47" s="35"/>
      <c r="R47" s="35"/>
      <c r="S47" s="35"/>
      <c r="T47" s="36" t="str">
        <f t="shared" si="0"/>
        <v/>
      </c>
      <c r="U47" s="37">
        <v>0</v>
      </c>
      <c r="V47" s="38">
        <v>0</v>
      </c>
      <c r="W47" s="19" t="str">
        <f t="shared" si="1"/>
        <v/>
      </c>
      <c r="X47" s="35"/>
    </row>
    <row r="48" spans="1:24" x14ac:dyDescent="0.3">
      <c r="A48" s="20" t="s">
        <v>194</v>
      </c>
      <c r="B48" s="21">
        <v>1</v>
      </c>
      <c r="C48" s="22" t="s">
        <v>72</v>
      </c>
      <c r="D48" s="22">
        <v>850</v>
      </c>
      <c r="E48" s="22" t="s">
        <v>73</v>
      </c>
      <c r="F48" s="23" t="s">
        <v>176</v>
      </c>
      <c r="G48" s="22" t="s">
        <v>87</v>
      </c>
      <c r="H48" s="22" t="s">
        <v>177</v>
      </c>
      <c r="I48" s="22">
        <v>9</v>
      </c>
      <c r="J48" s="22" t="s">
        <v>195</v>
      </c>
      <c r="K48" s="22" t="s">
        <v>196</v>
      </c>
      <c r="L48" s="24">
        <v>42</v>
      </c>
      <c r="M48" s="35"/>
      <c r="N48" s="35"/>
      <c r="O48" s="35"/>
      <c r="P48" s="35"/>
      <c r="Q48" s="35"/>
      <c r="R48" s="35"/>
      <c r="S48" s="35"/>
      <c r="T48" s="36" t="str">
        <f t="shared" si="0"/>
        <v/>
      </c>
      <c r="U48" s="37">
        <v>0</v>
      </c>
      <c r="V48" s="38">
        <v>0</v>
      </c>
      <c r="W48" s="19" t="str">
        <f t="shared" si="1"/>
        <v/>
      </c>
      <c r="X48" s="35"/>
    </row>
    <row r="49" spans="1:24" x14ac:dyDescent="0.3">
      <c r="A49" s="20" t="s">
        <v>197</v>
      </c>
      <c r="B49" s="21">
        <v>1</v>
      </c>
      <c r="C49" s="22" t="s">
        <v>192</v>
      </c>
      <c r="D49" s="22">
        <v>1</v>
      </c>
      <c r="E49" s="22" t="s">
        <v>51</v>
      </c>
      <c r="F49" s="23" t="s">
        <v>52</v>
      </c>
      <c r="G49" s="22" t="s">
        <v>53</v>
      </c>
      <c r="H49" s="22" t="s">
        <v>54</v>
      </c>
      <c r="I49" s="22">
        <v>9</v>
      </c>
      <c r="J49" s="22" t="s">
        <v>198</v>
      </c>
      <c r="K49" s="22" t="s">
        <v>199</v>
      </c>
      <c r="L49" s="24">
        <v>50</v>
      </c>
      <c r="M49" s="35"/>
      <c r="N49" s="35"/>
      <c r="O49" s="35"/>
      <c r="P49" s="35"/>
      <c r="Q49" s="35"/>
      <c r="R49" s="35"/>
      <c r="S49" s="35"/>
      <c r="T49" s="36" t="str">
        <f t="shared" si="0"/>
        <v/>
      </c>
      <c r="U49" s="37">
        <v>0</v>
      </c>
      <c r="V49" s="38">
        <v>0</v>
      </c>
      <c r="W49" s="19" t="str">
        <f t="shared" si="1"/>
        <v/>
      </c>
      <c r="X49" s="35"/>
    </row>
    <row r="50" spans="1:24" x14ac:dyDescent="0.3">
      <c r="A50" s="20" t="s">
        <v>200</v>
      </c>
      <c r="B50" s="21">
        <v>1</v>
      </c>
      <c r="C50" s="22" t="s">
        <v>72</v>
      </c>
      <c r="D50" s="22">
        <v>1</v>
      </c>
      <c r="E50" s="22" t="s">
        <v>51</v>
      </c>
      <c r="F50" s="23" t="s">
        <v>201</v>
      </c>
      <c r="G50" s="22" t="s">
        <v>202</v>
      </c>
      <c r="H50" s="22" t="s">
        <v>112</v>
      </c>
      <c r="I50" s="22">
        <v>9</v>
      </c>
      <c r="J50" s="22" t="s">
        <v>203</v>
      </c>
      <c r="K50" s="22" t="s">
        <v>204</v>
      </c>
      <c r="L50" s="24">
        <v>10</v>
      </c>
      <c r="M50" s="35"/>
      <c r="N50" s="35"/>
      <c r="O50" s="35"/>
      <c r="P50" s="35"/>
      <c r="Q50" s="35"/>
      <c r="R50" s="35"/>
      <c r="S50" s="35"/>
      <c r="T50" s="36" t="str">
        <f t="shared" si="0"/>
        <v/>
      </c>
      <c r="U50" s="37">
        <v>0</v>
      </c>
      <c r="V50" s="38">
        <v>0</v>
      </c>
      <c r="W50" s="19" t="str">
        <f t="shared" si="1"/>
        <v/>
      </c>
      <c r="X50" s="35"/>
    </row>
    <row r="51" spans="1:24" x14ac:dyDescent="0.3">
      <c r="A51" s="20" t="s">
        <v>205</v>
      </c>
      <c r="B51" s="21">
        <v>1</v>
      </c>
      <c r="C51" s="22" t="s">
        <v>72</v>
      </c>
      <c r="D51" s="22">
        <v>620</v>
      </c>
      <c r="E51" s="22" t="s">
        <v>73</v>
      </c>
      <c r="F51" s="23" t="s">
        <v>28</v>
      </c>
      <c r="G51" s="22" t="s">
        <v>159</v>
      </c>
      <c r="H51" s="22" t="s">
        <v>28</v>
      </c>
      <c r="I51" s="22">
        <v>9</v>
      </c>
      <c r="J51" s="22"/>
      <c r="K51" s="22"/>
      <c r="L51" s="24">
        <v>26</v>
      </c>
      <c r="M51" s="35"/>
      <c r="N51" s="35"/>
      <c r="O51" s="35"/>
      <c r="P51" s="35"/>
      <c r="Q51" s="35"/>
      <c r="R51" s="35"/>
      <c r="S51" s="35"/>
      <c r="T51" s="36" t="str">
        <f t="shared" si="0"/>
        <v/>
      </c>
      <c r="U51" s="37">
        <v>0</v>
      </c>
      <c r="V51" s="38">
        <v>0</v>
      </c>
      <c r="W51" s="19" t="str">
        <f t="shared" si="1"/>
        <v/>
      </c>
      <c r="X51" s="35"/>
    </row>
    <row r="52" spans="1:24" x14ac:dyDescent="0.3">
      <c r="A52" s="20" t="s">
        <v>206</v>
      </c>
      <c r="B52" s="21">
        <v>6</v>
      </c>
      <c r="C52" s="22" t="s">
        <v>95</v>
      </c>
      <c r="D52" s="22">
        <v>250</v>
      </c>
      <c r="E52" s="22" t="s">
        <v>32</v>
      </c>
      <c r="F52" s="23" t="s">
        <v>207</v>
      </c>
      <c r="G52" s="22" t="s">
        <v>208</v>
      </c>
      <c r="H52" s="22" t="s">
        <v>209</v>
      </c>
      <c r="I52" s="22">
        <v>9</v>
      </c>
      <c r="J52" s="22" t="s">
        <v>210</v>
      </c>
      <c r="K52" s="22" t="s">
        <v>211</v>
      </c>
      <c r="L52" s="24">
        <v>39</v>
      </c>
      <c r="M52" s="35"/>
      <c r="N52" s="35"/>
      <c r="O52" s="35"/>
      <c r="P52" s="35"/>
      <c r="Q52" s="35"/>
      <c r="R52" s="35"/>
      <c r="S52" s="35"/>
      <c r="T52" s="36" t="str">
        <f t="shared" si="0"/>
        <v/>
      </c>
      <c r="U52" s="37">
        <v>0</v>
      </c>
      <c r="V52" s="38">
        <v>0</v>
      </c>
      <c r="W52" s="19" t="str">
        <f t="shared" si="1"/>
        <v/>
      </c>
      <c r="X52" s="35"/>
    </row>
    <row r="53" spans="1:24" x14ac:dyDescent="0.3">
      <c r="A53" s="20" t="s">
        <v>212</v>
      </c>
      <c r="B53" s="21">
        <v>1</v>
      </c>
      <c r="C53" s="22" t="s">
        <v>72</v>
      </c>
      <c r="D53" s="22">
        <v>1</v>
      </c>
      <c r="E53" s="22" t="s">
        <v>51</v>
      </c>
      <c r="F53" s="23" t="s">
        <v>110</v>
      </c>
      <c r="G53" s="22" t="s">
        <v>111</v>
      </c>
      <c r="H53" s="22" t="s">
        <v>112</v>
      </c>
      <c r="I53" s="22">
        <v>9</v>
      </c>
      <c r="J53" s="22" t="s">
        <v>213</v>
      </c>
      <c r="K53" s="22" t="s">
        <v>214</v>
      </c>
      <c r="L53" s="24">
        <v>13</v>
      </c>
      <c r="M53" s="35"/>
      <c r="N53" s="35"/>
      <c r="O53" s="35"/>
      <c r="P53" s="35"/>
      <c r="Q53" s="35"/>
      <c r="R53" s="35"/>
      <c r="S53" s="35"/>
      <c r="T53" s="36" t="str">
        <f t="shared" si="0"/>
        <v/>
      </c>
      <c r="U53" s="37">
        <v>0</v>
      </c>
      <c r="V53" s="38">
        <v>0</v>
      </c>
      <c r="W53" s="19" t="str">
        <f t="shared" si="1"/>
        <v/>
      </c>
      <c r="X53" s="35"/>
    </row>
    <row r="54" spans="1:24" x14ac:dyDescent="0.3">
      <c r="A54" s="20" t="s">
        <v>215</v>
      </c>
      <c r="B54" s="21">
        <v>1</v>
      </c>
      <c r="C54" s="22" t="s">
        <v>50</v>
      </c>
      <c r="D54" s="22">
        <v>2</v>
      </c>
      <c r="E54" s="22" t="s">
        <v>51</v>
      </c>
      <c r="F54" s="23" t="s">
        <v>216</v>
      </c>
      <c r="G54" s="22" t="s">
        <v>61</v>
      </c>
      <c r="H54" s="22" t="s">
        <v>62</v>
      </c>
      <c r="I54" s="22">
        <v>9</v>
      </c>
      <c r="J54" s="22" t="s">
        <v>217</v>
      </c>
      <c r="K54" s="22">
        <v>0</v>
      </c>
      <c r="L54" s="24">
        <v>16</v>
      </c>
      <c r="M54" s="35"/>
      <c r="N54" s="35"/>
      <c r="O54" s="35"/>
      <c r="P54" s="35"/>
      <c r="Q54" s="35"/>
      <c r="R54" s="35"/>
      <c r="S54" s="35"/>
      <c r="T54" s="36" t="str">
        <f t="shared" si="0"/>
        <v/>
      </c>
      <c r="U54" s="37">
        <v>0</v>
      </c>
      <c r="V54" s="38">
        <v>0</v>
      </c>
      <c r="W54" s="19" t="str">
        <f t="shared" si="1"/>
        <v/>
      </c>
      <c r="X54" s="35"/>
    </row>
    <row r="55" spans="1:24" x14ac:dyDescent="0.3">
      <c r="A55" s="20" t="s">
        <v>218</v>
      </c>
      <c r="B55" s="21">
        <v>12</v>
      </c>
      <c r="C55" s="22" t="s">
        <v>192</v>
      </c>
      <c r="D55" s="22">
        <v>50</v>
      </c>
      <c r="E55" s="22" t="s">
        <v>73</v>
      </c>
      <c r="F55" s="23" t="s">
        <v>176</v>
      </c>
      <c r="G55" s="22" t="s">
        <v>87</v>
      </c>
      <c r="H55" s="22" t="s">
        <v>177</v>
      </c>
      <c r="I55" s="22">
        <v>9</v>
      </c>
      <c r="J55" s="22" t="s">
        <v>219</v>
      </c>
      <c r="K55" s="22" t="s">
        <v>220</v>
      </c>
      <c r="L55" s="24">
        <v>26</v>
      </c>
      <c r="M55" s="35"/>
      <c r="N55" s="35"/>
      <c r="O55" s="35"/>
      <c r="P55" s="35"/>
      <c r="Q55" s="35"/>
      <c r="R55" s="35"/>
      <c r="S55" s="35"/>
      <c r="T55" s="36" t="str">
        <f t="shared" si="0"/>
        <v/>
      </c>
      <c r="U55" s="37">
        <v>0</v>
      </c>
      <c r="V55" s="38">
        <v>0</v>
      </c>
      <c r="W55" s="19" t="str">
        <f t="shared" si="1"/>
        <v/>
      </c>
      <c r="X55" s="35"/>
    </row>
    <row r="56" spans="1:24" x14ac:dyDescent="0.3">
      <c r="A56" s="20" t="s">
        <v>221</v>
      </c>
      <c r="B56" s="21">
        <v>1</v>
      </c>
      <c r="C56" s="22" t="s">
        <v>50</v>
      </c>
      <c r="D56" s="22">
        <v>3</v>
      </c>
      <c r="E56" s="22" t="s">
        <v>51</v>
      </c>
      <c r="F56" s="23" t="s">
        <v>222</v>
      </c>
      <c r="G56" s="22" t="s">
        <v>61</v>
      </c>
      <c r="H56" s="22" t="s">
        <v>62</v>
      </c>
      <c r="I56" s="22">
        <v>9</v>
      </c>
      <c r="J56" s="22" t="s">
        <v>223</v>
      </c>
      <c r="K56" s="22">
        <v>0</v>
      </c>
      <c r="L56" s="24">
        <v>12</v>
      </c>
      <c r="M56" s="35"/>
      <c r="N56" s="35"/>
      <c r="O56" s="35"/>
      <c r="P56" s="35"/>
      <c r="Q56" s="35"/>
      <c r="R56" s="35"/>
      <c r="S56" s="35"/>
      <c r="T56" s="36" t="str">
        <f t="shared" si="0"/>
        <v/>
      </c>
      <c r="U56" s="37">
        <v>0</v>
      </c>
      <c r="V56" s="38">
        <v>0</v>
      </c>
      <c r="W56" s="19" t="str">
        <f t="shared" si="1"/>
        <v/>
      </c>
      <c r="X56" s="35"/>
    </row>
    <row r="57" spans="1:24" x14ac:dyDescent="0.3">
      <c r="A57" s="20" t="s">
        <v>224</v>
      </c>
      <c r="B57" s="21">
        <v>1</v>
      </c>
      <c r="C57" s="22" t="s">
        <v>50</v>
      </c>
      <c r="D57" s="22">
        <v>2.4</v>
      </c>
      <c r="E57" s="22" t="s">
        <v>51</v>
      </c>
      <c r="F57" s="23" t="s">
        <v>28</v>
      </c>
      <c r="G57" s="22" t="s">
        <v>61</v>
      </c>
      <c r="H57" s="22" t="s">
        <v>28</v>
      </c>
      <c r="I57" s="22">
        <v>9</v>
      </c>
      <c r="J57" s="22"/>
      <c r="K57" s="22"/>
      <c r="L57" s="24">
        <v>16</v>
      </c>
      <c r="M57" s="35"/>
      <c r="N57" s="35"/>
      <c r="O57" s="35"/>
      <c r="P57" s="35"/>
      <c r="Q57" s="35"/>
      <c r="R57" s="35"/>
      <c r="S57" s="35"/>
      <c r="T57" s="36" t="str">
        <f t="shared" si="0"/>
        <v/>
      </c>
      <c r="U57" s="37">
        <v>0</v>
      </c>
      <c r="V57" s="38">
        <v>0</v>
      </c>
      <c r="W57" s="19" t="str">
        <f t="shared" si="1"/>
        <v/>
      </c>
      <c r="X57" s="35"/>
    </row>
    <row r="58" spans="1:24" x14ac:dyDescent="0.3">
      <c r="A58" s="20" t="s">
        <v>225</v>
      </c>
      <c r="B58" s="21">
        <v>1</v>
      </c>
      <c r="C58" s="22" t="s">
        <v>192</v>
      </c>
      <c r="D58" s="22">
        <v>1</v>
      </c>
      <c r="E58" s="22" t="s">
        <v>51</v>
      </c>
      <c r="F58" s="23" t="s">
        <v>226</v>
      </c>
      <c r="G58" s="22" t="s">
        <v>227</v>
      </c>
      <c r="H58" s="22" t="s">
        <v>228</v>
      </c>
      <c r="I58" s="22">
        <v>9</v>
      </c>
      <c r="J58" s="22" t="s">
        <v>229</v>
      </c>
      <c r="K58" s="22" t="s">
        <v>230</v>
      </c>
      <c r="L58" s="24">
        <v>16</v>
      </c>
      <c r="M58" s="35"/>
      <c r="N58" s="35"/>
      <c r="O58" s="35"/>
      <c r="P58" s="35"/>
      <c r="Q58" s="35"/>
      <c r="R58" s="35"/>
      <c r="S58" s="35"/>
      <c r="T58" s="36" t="str">
        <f t="shared" si="0"/>
        <v/>
      </c>
      <c r="U58" s="37">
        <v>0</v>
      </c>
      <c r="V58" s="38">
        <v>0</v>
      </c>
      <c r="W58" s="19" t="str">
        <f t="shared" si="1"/>
        <v/>
      </c>
      <c r="X58" s="35"/>
    </row>
    <row r="59" spans="1:24" x14ac:dyDescent="0.3">
      <c r="A59" s="20" t="s">
        <v>231</v>
      </c>
      <c r="B59" s="21">
        <v>1</v>
      </c>
      <c r="C59" s="22" t="s">
        <v>72</v>
      </c>
      <c r="D59" s="22">
        <v>1</v>
      </c>
      <c r="E59" s="22" t="s">
        <v>51</v>
      </c>
      <c r="F59" s="23" t="s">
        <v>110</v>
      </c>
      <c r="G59" s="22" t="s">
        <v>111</v>
      </c>
      <c r="H59" s="22" t="s">
        <v>112</v>
      </c>
      <c r="I59" s="22">
        <v>9</v>
      </c>
      <c r="J59" s="22" t="s">
        <v>232</v>
      </c>
      <c r="K59" s="22" t="s">
        <v>233</v>
      </c>
      <c r="L59" s="24">
        <v>15</v>
      </c>
      <c r="M59" s="35"/>
      <c r="N59" s="35"/>
      <c r="O59" s="35"/>
      <c r="P59" s="35"/>
      <c r="Q59" s="35"/>
      <c r="R59" s="35"/>
      <c r="S59" s="35"/>
      <c r="T59" s="36" t="str">
        <f t="shared" si="0"/>
        <v/>
      </c>
      <c r="U59" s="37">
        <v>0</v>
      </c>
      <c r="V59" s="38">
        <v>0</v>
      </c>
      <c r="W59" s="19" t="str">
        <f t="shared" si="1"/>
        <v/>
      </c>
      <c r="X59" s="35"/>
    </row>
    <row r="60" spans="1:24" x14ac:dyDescent="0.3">
      <c r="A60" s="20" t="s">
        <v>234</v>
      </c>
      <c r="B60" s="21">
        <v>12</v>
      </c>
      <c r="C60" s="22" t="s">
        <v>95</v>
      </c>
      <c r="D60" s="22">
        <v>400</v>
      </c>
      <c r="E60" s="22" t="s">
        <v>32</v>
      </c>
      <c r="F60" s="23" t="s">
        <v>235</v>
      </c>
      <c r="G60" s="22" t="s">
        <v>98</v>
      </c>
      <c r="H60" s="22" t="s">
        <v>236</v>
      </c>
      <c r="I60" s="22">
        <v>9</v>
      </c>
      <c r="J60" s="22" t="s">
        <v>237</v>
      </c>
      <c r="K60" s="22" t="s">
        <v>238</v>
      </c>
      <c r="L60" s="24">
        <v>30</v>
      </c>
      <c r="M60" s="35"/>
      <c r="N60" s="35"/>
      <c r="O60" s="35"/>
      <c r="P60" s="35"/>
      <c r="Q60" s="35"/>
      <c r="R60" s="35"/>
      <c r="S60" s="35"/>
      <c r="T60" s="36" t="str">
        <f t="shared" si="0"/>
        <v/>
      </c>
      <c r="U60" s="37">
        <v>0</v>
      </c>
      <c r="V60" s="38">
        <v>0</v>
      </c>
      <c r="W60" s="19" t="str">
        <f t="shared" si="1"/>
        <v/>
      </c>
      <c r="X60" s="35"/>
    </row>
    <row r="61" spans="1:24" x14ac:dyDescent="0.3">
      <c r="A61" s="20" t="s">
        <v>239</v>
      </c>
      <c r="B61" s="21">
        <v>24</v>
      </c>
      <c r="C61" s="22" t="s">
        <v>27</v>
      </c>
      <c r="D61" s="22">
        <v>100</v>
      </c>
      <c r="E61" s="22" t="s">
        <v>73</v>
      </c>
      <c r="F61" s="23" t="s">
        <v>240</v>
      </c>
      <c r="G61" s="22" t="s">
        <v>65</v>
      </c>
      <c r="H61" s="22" t="s">
        <v>241</v>
      </c>
      <c r="I61" s="22">
        <v>9</v>
      </c>
      <c r="J61" s="22" t="s">
        <v>242</v>
      </c>
      <c r="K61" s="22" t="s">
        <v>243</v>
      </c>
      <c r="L61" s="24">
        <v>12</v>
      </c>
      <c r="M61" s="35"/>
      <c r="N61" s="35"/>
      <c r="O61" s="35"/>
      <c r="P61" s="35"/>
      <c r="Q61" s="35"/>
      <c r="R61" s="35"/>
      <c r="S61" s="35"/>
      <c r="T61" s="36" t="str">
        <f t="shared" si="0"/>
        <v/>
      </c>
      <c r="U61" s="37">
        <v>0</v>
      </c>
      <c r="V61" s="38">
        <v>0</v>
      </c>
      <c r="W61" s="19" t="str">
        <f t="shared" si="1"/>
        <v/>
      </c>
      <c r="X61" s="35"/>
    </row>
    <row r="62" spans="1:24" x14ac:dyDescent="0.3">
      <c r="A62" s="20" t="s">
        <v>244</v>
      </c>
      <c r="B62" s="21">
        <v>1</v>
      </c>
      <c r="C62" s="22" t="s">
        <v>50</v>
      </c>
      <c r="D62" s="22">
        <v>7</v>
      </c>
      <c r="E62" s="22" t="s">
        <v>245</v>
      </c>
      <c r="F62" s="23" t="s">
        <v>246</v>
      </c>
      <c r="G62" s="22" t="s">
        <v>247</v>
      </c>
      <c r="H62" s="22" t="s">
        <v>248</v>
      </c>
      <c r="I62" s="22">
        <v>21</v>
      </c>
      <c r="J62" s="22" t="s">
        <v>249</v>
      </c>
      <c r="K62" s="22">
        <v>0</v>
      </c>
      <c r="L62" s="24">
        <v>4</v>
      </c>
      <c r="M62" s="35"/>
      <c r="N62" s="35"/>
      <c r="O62" s="35"/>
      <c r="P62" s="35"/>
      <c r="Q62" s="35"/>
      <c r="R62" s="35"/>
      <c r="S62" s="35"/>
      <c r="T62" s="36" t="str">
        <f t="shared" si="0"/>
        <v/>
      </c>
      <c r="U62" s="37">
        <v>0</v>
      </c>
      <c r="V62" s="38">
        <v>0</v>
      </c>
      <c r="W62" s="19" t="str">
        <f t="shared" si="1"/>
        <v/>
      </c>
      <c r="X62" s="35"/>
    </row>
    <row r="63" spans="1:24" x14ac:dyDescent="0.3">
      <c r="A63" s="20" t="s">
        <v>250</v>
      </c>
      <c r="B63" s="21">
        <v>1</v>
      </c>
      <c r="C63" s="22" t="s">
        <v>72</v>
      </c>
      <c r="D63" s="22">
        <v>500</v>
      </c>
      <c r="E63" s="22" t="s">
        <v>73</v>
      </c>
      <c r="F63" s="23" t="s">
        <v>251</v>
      </c>
      <c r="G63" s="22" t="s">
        <v>74</v>
      </c>
      <c r="H63" s="22" t="s">
        <v>252</v>
      </c>
      <c r="I63" s="22">
        <v>9</v>
      </c>
      <c r="J63" s="22" t="s">
        <v>253</v>
      </c>
      <c r="K63" s="22" t="s">
        <v>254</v>
      </c>
      <c r="L63" s="24">
        <v>43</v>
      </c>
      <c r="M63" s="35"/>
      <c r="N63" s="35"/>
      <c r="O63" s="35"/>
      <c r="P63" s="35"/>
      <c r="Q63" s="35"/>
      <c r="R63" s="35"/>
      <c r="S63" s="35"/>
      <c r="T63" s="36" t="str">
        <f t="shared" si="0"/>
        <v/>
      </c>
      <c r="U63" s="37">
        <v>0</v>
      </c>
      <c r="V63" s="38">
        <v>0</v>
      </c>
      <c r="W63" s="19" t="str">
        <f t="shared" si="1"/>
        <v/>
      </c>
      <c r="X63" s="35"/>
    </row>
    <row r="64" spans="1:24" x14ac:dyDescent="0.3">
      <c r="A64" s="20" t="s">
        <v>255</v>
      </c>
      <c r="B64" s="21">
        <v>1</v>
      </c>
      <c r="C64" s="22" t="s">
        <v>72</v>
      </c>
      <c r="D64" s="22">
        <v>170</v>
      </c>
      <c r="E64" s="22" t="s">
        <v>73</v>
      </c>
      <c r="F64" s="23" t="s">
        <v>76</v>
      </c>
      <c r="G64" s="22" t="s">
        <v>34</v>
      </c>
      <c r="H64" s="22" t="s">
        <v>77</v>
      </c>
      <c r="I64" s="22">
        <v>9</v>
      </c>
      <c r="J64" s="22" t="s">
        <v>256</v>
      </c>
      <c r="K64" s="22" t="s">
        <v>257</v>
      </c>
      <c r="L64" s="24">
        <v>292</v>
      </c>
      <c r="M64" s="35"/>
      <c r="N64" s="35"/>
      <c r="O64" s="35"/>
      <c r="P64" s="35"/>
      <c r="Q64" s="35"/>
      <c r="R64" s="35"/>
      <c r="S64" s="35"/>
      <c r="T64" s="36" t="str">
        <f t="shared" si="0"/>
        <v/>
      </c>
      <c r="U64" s="37">
        <v>0</v>
      </c>
      <c r="V64" s="38">
        <v>0</v>
      </c>
      <c r="W64" s="19" t="str">
        <f t="shared" si="1"/>
        <v/>
      </c>
      <c r="X64" s="35"/>
    </row>
    <row r="65" spans="1:24" x14ac:dyDescent="0.3">
      <c r="A65" s="20" t="s">
        <v>258</v>
      </c>
      <c r="B65" s="21">
        <v>1</v>
      </c>
      <c r="C65" s="22" t="s">
        <v>192</v>
      </c>
      <c r="D65" s="22">
        <v>3</v>
      </c>
      <c r="E65" s="22" t="s">
        <v>51</v>
      </c>
      <c r="F65" s="23" t="s">
        <v>259</v>
      </c>
      <c r="G65" s="22" t="s">
        <v>172</v>
      </c>
      <c r="H65" s="22" t="s">
        <v>260</v>
      </c>
      <c r="I65" s="22">
        <v>9</v>
      </c>
      <c r="J65" s="22" t="s">
        <v>261</v>
      </c>
      <c r="K65" s="22" t="s">
        <v>262</v>
      </c>
      <c r="L65" s="24">
        <v>15</v>
      </c>
      <c r="M65" s="35"/>
      <c r="N65" s="35"/>
      <c r="O65" s="35"/>
      <c r="P65" s="35"/>
      <c r="Q65" s="35"/>
      <c r="R65" s="35"/>
      <c r="S65" s="35"/>
      <c r="T65" s="36" t="str">
        <f t="shared" si="0"/>
        <v/>
      </c>
      <c r="U65" s="37">
        <v>0</v>
      </c>
      <c r="V65" s="38">
        <v>0</v>
      </c>
      <c r="W65" s="19" t="str">
        <f t="shared" si="1"/>
        <v/>
      </c>
      <c r="X65" s="35"/>
    </row>
    <row r="66" spans="1:24" x14ac:dyDescent="0.3">
      <c r="A66" s="20" t="s">
        <v>263</v>
      </c>
      <c r="B66" s="21">
        <v>1</v>
      </c>
      <c r="C66" s="22" t="s">
        <v>50</v>
      </c>
      <c r="D66" s="22">
        <v>4</v>
      </c>
      <c r="E66" s="22" t="s">
        <v>51</v>
      </c>
      <c r="F66" s="23" t="s">
        <v>264</v>
      </c>
      <c r="G66" s="22" t="s">
        <v>265</v>
      </c>
      <c r="H66" s="22" t="s">
        <v>266</v>
      </c>
      <c r="I66" s="22">
        <v>9</v>
      </c>
      <c r="J66" s="22" t="s">
        <v>267</v>
      </c>
      <c r="K66" s="22">
        <v>0</v>
      </c>
      <c r="L66" s="24">
        <v>26</v>
      </c>
      <c r="M66" s="35"/>
      <c r="N66" s="35"/>
      <c r="O66" s="35"/>
      <c r="P66" s="35"/>
      <c r="Q66" s="35"/>
      <c r="R66" s="35"/>
      <c r="S66" s="35"/>
      <c r="T66" s="36" t="str">
        <f t="shared" si="0"/>
        <v/>
      </c>
      <c r="U66" s="37">
        <v>0</v>
      </c>
      <c r="V66" s="38">
        <v>0</v>
      </c>
      <c r="W66" s="19" t="str">
        <f t="shared" si="1"/>
        <v/>
      </c>
      <c r="X66" s="35"/>
    </row>
    <row r="67" spans="1:24" x14ac:dyDescent="0.3">
      <c r="A67" s="20" t="s">
        <v>268</v>
      </c>
      <c r="B67" s="21">
        <v>6</v>
      </c>
      <c r="C67" s="22" t="s">
        <v>95</v>
      </c>
      <c r="D67" s="22">
        <v>250</v>
      </c>
      <c r="E67" s="22" t="s">
        <v>32</v>
      </c>
      <c r="F67" s="23" t="s">
        <v>207</v>
      </c>
      <c r="G67" s="22" t="s">
        <v>208</v>
      </c>
      <c r="H67" s="22" t="s">
        <v>209</v>
      </c>
      <c r="I67" s="22">
        <v>9</v>
      </c>
      <c r="J67" s="22" t="s">
        <v>269</v>
      </c>
      <c r="K67" s="22" t="s">
        <v>270</v>
      </c>
      <c r="L67" s="24">
        <v>35</v>
      </c>
      <c r="M67" s="35"/>
      <c r="N67" s="35"/>
      <c r="O67" s="35"/>
      <c r="P67" s="35"/>
      <c r="Q67" s="35"/>
      <c r="R67" s="35"/>
      <c r="S67" s="35"/>
      <c r="T67" s="36" t="str">
        <f t="shared" si="0"/>
        <v/>
      </c>
      <c r="U67" s="37">
        <v>0</v>
      </c>
      <c r="V67" s="38">
        <v>0</v>
      </c>
      <c r="W67" s="19" t="str">
        <f t="shared" si="1"/>
        <v/>
      </c>
      <c r="X67" s="35"/>
    </row>
    <row r="68" spans="1:24" x14ac:dyDescent="0.3">
      <c r="A68" s="20" t="s">
        <v>271</v>
      </c>
      <c r="B68" s="21">
        <v>6</v>
      </c>
      <c r="C68" s="22" t="s">
        <v>31</v>
      </c>
      <c r="D68" s="22">
        <v>1</v>
      </c>
      <c r="E68" s="22" t="s">
        <v>51</v>
      </c>
      <c r="F68" s="23" t="s">
        <v>226</v>
      </c>
      <c r="G68" s="22" t="s">
        <v>227</v>
      </c>
      <c r="H68" s="22" t="s">
        <v>228</v>
      </c>
      <c r="I68" s="22">
        <v>9</v>
      </c>
      <c r="J68" s="22" t="s">
        <v>272</v>
      </c>
      <c r="K68" s="22">
        <v>0</v>
      </c>
      <c r="L68" s="24">
        <v>3</v>
      </c>
      <c r="M68" s="35"/>
      <c r="N68" s="35"/>
      <c r="O68" s="35"/>
      <c r="P68" s="35"/>
      <c r="Q68" s="35"/>
      <c r="R68" s="35"/>
      <c r="S68" s="35"/>
      <c r="T68" s="36" t="str">
        <f t="shared" si="0"/>
        <v/>
      </c>
      <c r="U68" s="37">
        <v>0</v>
      </c>
      <c r="V68" s="38">
        <v>0</v>
      </c>
      <c r="W68" s="19" t="str">
        <f t="shared" si="1"/>
        <v/>
      </c>
      <c r="X68" s="35"/>
    </row>
    <row r="69" spans="1:24" x14ac:dyDescent="0.3">
      <c r="A69" s="20" t="s">
        <v>273</v>
      </c>
      <c r="B69" s="21">
        <v>1</v>
      </c>
      <c r="C69" s="22" t="s">
        <v>50</v>
      </c>
      <c r="D69" s="22">
        <v>2</v>
      </c>
      <c r="E69" s="22" t="s">
        <v>51</v>
      </c>
      <c r="F69" s="23" t="s">
        <v>103</v>
      </c>
      <c r="G69" s="22" t="s">
        <v>61</v>
      </c>
      <c r="H69" s="22" t="s">
        <v>104</v>
      </c>
      <c r="I69" s="22">
        <v>9</v>
      </c>
      <c r="J69" s="22" t="s">
        <v>274</v>
      </c>
      <c r="K69" s="22">
        <v>0</v>
      </c>
      <c r="L69" s="24">
        <v>7</v>
      </c>
      <c r="M69" s="35"/>
      <c r="N69" s="35"/>
      <c r="O69" s="35"/>
      <c r="P69" s="35"/>
      <c r="Q69" s="35"/>
      <c r="R69" s="35"/>
      <c r="S69" s="35"/>
      <c r="T69" s="36" t="str">
        <f t="shared" si="0"/>
        <v/>
      </c>
      <c r="U69" s="37">
        <v>0</v>
      </c>
      <c r="V69" s="38">
        <v>0</v>
      </c>
      <c r="W69" s="19" t="str">
        <f t="shared" si="1"/>
        <v/>
      </c>
      <c r="X69" s="35"/>
    </row>
    <row r="70" spans="1:24" x14ac:dyDescent="0.3">
      <c r="A70" s="20" t="s">
        <v>275</v>
      </c>
      <c r="B70" s="21">
        <v>1</v>
      </c>
      <c r="C70" s="22" t="s">
        <v>50</v>
      </c>
      <c r="D70" s="22">
        <v>3</v>
      </c>
      <c r="E70" s="22" t="s">
        <v>51</v>
      </c>
      <c r="F70" s="23" t="s">
        <v>64</v>
      </c>
      <c r="G70" s="22" t="s">
        <v>65</v>
      </c>
      <c r="H70" s="22" t="s">
        <v>66</v>
      </c>
      <c r="I70" s="22">
        <v>9</v>
      </c>
      <c r="J70" s="22" t="s">
        <v>276</v>
      </c>
      <c r="K70" s="22">
        <v>0</v>
      </c>
      <c r="L70" s="24">
        <v>17</v>
      </c>
      <c r="M70" s="35"/>
      <c r="N70" s="35"/>
      <c r="O70" s="35"/>
      <c r="P70" s="35"/>
      <c r="Q70" s="35"/>
      <c r="R70" s="35"/>
      <c r="S70" s="35"/>
      <c r="T70" s="36" t="str">
        <f t="shared" si="0"/>
        <v/>
      </c>
      <c r="U70" s="37">
        <v>0</v>
      </c>
      <c r="V70" s="38">
        <v>0</v>
      </c>
      <c r="W70" s="19" t="str">
        <f t="shared" si="1"/>
        <v/>
      </c>
      <c r="X70" s="35"/>
    </row>
    <row r="71" spans="1:24" x14ac:dyDescent="0.3">
      <c r="A71" s="20" t="s">
        <v>277</v>
      </c>
      <c r="B71" s="21">
        <v>1</v>
      </c>
      <c r="C71" s="22" t="s">
        <v>50</v>
      </c>
      <c r="D71" s="22">
        <v>3</v>
      </c>
      <c r="E71" s="22" t="s">
        <v>51</v>
      </c>
      <c r="F71" s="23" t="s">
        <v>222</v>
      </c>
      <c r="G71" s="22" t="s">
        <v>61</v>
      </c>
      <c r="H71" s="22" t="s">
        <v>62</v>
      </c>
      <c r="I71" s="22">
        <v>9</v>
      </c>
      <c r="J71" s="22" t="s">
        <v>278</v>
      </c>
      <c r="K71" s="22">
        <v>0</v>
      </c>
      <c r="L71" s="24">
        <v>10</v>
      </c>
      <c r="M71" s="35"/>
      <c r="N71" s="35"/>
      <c r="O71" s="35"/>
      <c r="P71" s="35"/>
      <c r="Q71" s="35"/>
      <c r="R71" s="35"/>
      <c r="S71" s="35"/>
      <c r="T71" s="36" t="str">
        <f t="shared" ref="T71:T75" si="2">IFERROR(D71/R71,"")</f>
        <v/>
      </c>
      <c r="U71" s="37">
        <v>0</v>
      </c>
      <c r="V71" s="38">
        <v>0</v>
      </c>
      <c r="W71" s="19" t="str">
        <f t="shared" ref="W71:W75" si="3">IF(OR(L71="",T71="",U71=""),"",SUM(L71)*(T71*U71)*(1-V71))</f>
        <v/>
      </c>
      <c r="X71" s="35"/>
    </row>
    <row r="72" spans="1:24" x14ac:dyDescent="0.3">
      <c r="A72" s="20" t="s">
        <v>279</v>
      </c>
      <c r="B72" s="21">
        <v>1</v>
      </c>
      <c r="C72" s="22" t="s">
        <v>50</v>
      </c>
      <c r="D72" s="22">
        <v>100</v>
      </c>
      <c r="E72" s="22" t="s">
        <v>27</v>
      </c>
      <c r="F72" s="23" t="s">
        <v>28</v>
      </c>
      <c r="G72" s="22" t="s">
        <v>280</v>
      </c>
      <c r="H72" s="22" t="s">
        <v>28</v>
      </c>
      <c r="I72" s="22">
        <v>9</v>
      </c>
      <c r="J72" s="22"/>
      <c r="K72" s="22"/>
      <c r="L72" s="24">
        <v>24</v>
      </c>
      <c r="M72" s="35"/>
      <c r="N72" s="35"/>
      <c r="O72" s="35"/>
      <c r="P72" s="35"/>
      <c r="Q72" s="35"/>
      <c r="R72" s="35"/>
      <c r="S72" s="35"/>
      <c r="T72" s="36" t="str">
        <f t="shared" si="2"/>
        <v/>
      </c>
      <c r="U72" s="37">
        <v>0</v>
      </c>
      <c r="V72" s="38">
        <v>0</v>
      </c>
      <c r="W72" s="19" t="str">
        <f t="shared" si="3"/>
        <v/>
      </c>
      <c r="X72" s="35"/>
    </row>
    <row r="73" spans="1:24" x14ac:dyDescent="0.3">
      <c r="A73" s="20" t="s">
        <v>281</v>
      </c>
      <c r="B73" s="21">
        <v>1</v>
      </c>
      <c r="C73" s="22" t="s">
        <v>72</v>
      </c>
      <c r="D73" s="22">
        <v>1</v>
      </c>
      <c r="E73" s="22" t="s">
        <v>51</v>
      </c>
      <c r="F73" s="23" t="s">
        <v>110</v>
      </c>
      <c r="G73" s="22" t="s">
        <v>111</v>
      </c>
      <c r="H73" s="22" t="s">
        <v>112</v>
      </c>
      <c r="I73" s="22">
        <v>9</v>
      </c>
      <c r="J73" s="22" t="s">
        <v>282</v>
      </c>
      <c r="K73" s="22" t="s">
        <v>283</v>
      </c>
      <c r="L73" s="24">
        <v>15</v>
      </c>
      <c r="M73" s="35"/>
      <c r="N73" s="35"/>
      <c r="O73" s="35"/>
      <c r="P73" s="35"/>
      <c r="Q73" s="35"/>
      <c r="R73" s="35"/>
      <c r="S73" s="35"/>
      <c r="T73" s="36" t="str">
        <f t="shared" si="2"/>
        <v/>
      </c>
      <c r="U73" s="37">
        <v>0</v>
      </c>
      <c r="V73" s="38">
        <v>0</v>
      </c>
      <c r="W73" s="19" t="str">
        <f t="shared" si="3"/>
        <v/>
      </c>
      <c r="X73" s="35"/>
    </row>
    <row r="74" spans="1:24" x14ac:dyDescent="0.3">
      <c r="A74" s="20" t="s">
        <v>284</v>
      </c>
      <c r="B74" s="21">
        <v>1</v>
      </c>
      <c r="C74" s="22" t="s">
        <v>50</v>
      </c>
      <c r="D74" s="22">
        <v>2</v>
      </c>
      <c r="E74" s="22" t="s">
        <v>51</v>
      </c>
      <c r="F74" s="23" t="s">
        <v>285</v>
      </c>
      <c r="G74" s="22" t="s">
        <v>286</v>
      </c>
      <c r="H74" s="22" t="s">
        <v>287</v>
      </c>
      <c r="I74" s="22">
        <v>9</v>
      </c>
      <c r="J74" s="22" t="s">
        <v>288</v>
      </c>
      <c r="K74" s="22">
        <v>0</v>
      </c>
      <c r="L74" s="24">
        <v>5</v>
      </c>
      <c r="M74" s="35"/>
      <c r="N74" s="35"/>
      <c r="O74" s="35"/>
      <c r="P74" s="35"/>
      <c r="Q74" s="35"/>
      <c r="R74" s="35"/>
      <c r="S74" s="35"/>
      <c r="T74" s="36" t="str">
        <f t="shared" si="2"/>
        <v/>
      </c>
      <c r="U74" s="37">
        <v>0</v>
      </c>
      <c r="V74" s="38">
        <v>0</v>
      </c>
      <c r="W74" s="19" t="str">
        <f t="shared" si="3"/>
        <v/>
      </c>
      <c r="X74" s="35"/>
    </row>
    <row r="75" spans="1:24" ht="15" thickBot="1" x14ac:dyDescent="0.35">
      <c r="A75" s="25" t="s">
        <v>289</v>
      </c>
      <c r="B75" s="26">
        <v>1</v>
      </c>
      <c r="C75" s="27" t="s">
        <v>50</v>
      </c>
      <c r="D75" s="27">
        <v>2</v>
      </c>
      <c r="E75" s="27" t="s">
        <v>51</v>
      </c>
      <c r="F75" s="28" t="s">
        <v>290</v>
      </c>
      <c r="G75" s="27" t="s">
        <v>291</v>
      </c>
      <c r="H75" s="27" t="s">
        <v>292</v>
      </c>
      <c r="I75" s="27">
        <v>9</v>
      </c>
      <c r="J75" s="27" t="s">
        <v>293</v>
      </c>
      <c r="K75" s="27">
        <v>0</v>
      </c>
      <c r="L75" s="24">
        <v>13</v>
      </c>
      <c r="M75" s="35"/>
      <c r="N75" s="35"/>
      <c r="O75" s="35"/>
      <c r="P75" s="35"/>
      <c r="Q75" s="35"/>
      <c r="R75" s="35"/>
      <c r="S75" s="35"/>
      <c r="T75" s="36" t="str">
        <f t="shared" si="2"/>
        <v/>
      </c>
      <c r="U75" s="37">
        <v>0</v>
      </c>
      <c r="V75" s="38">
        <v>0</v>
      </c>
      <c r="W75" s="19" t="str">
        <f t="shared" si="3"/>
        <v/>
      </c>
      <c r="X75" s="35"/>
    </row>
    <row r="76" spans="1:24" ht="15.6" thickTop="1" thickBot="1" x14ac:dyDescent="0.35">
      <c r="V76" s="30" t="s">
        <v>294</v>
      </c>
      <c r="W76" s="31">
        <f>SUM(W6:W75)</f>
        <v>0</v>
      </c>
    </row>
    <row r="77" spans="1:24" ht="15" thickBot="1" x14ac:dyDescent="0.35"/>
    <row r="78" spans="1:24" ht="87" thickBot="1" x14ac:dyDescent="0.35">
      <c r="A78" s="32" t="s">
        <v>295</v>
      </c>
    </row>
    <row r="79" spans="1:24" x14ac:dyDescent="0.3">
      <c r="A79" s="3" t="s">
        <v>296</v>
      </c>
    </row>
  </sheetData>
  <sheetProtection algorithmName="SHA-512" hashValue="33tlClzrnY1HhIFCmjbkvXvVlSAsnb7kqKmLDlwIF+CQlICDmeMS2alS787u3BMby9xZ65nPt2PggtwS+w8dGg==" saltValue="qGA7d00DdgjFUa02Ch847Q==" spinCount="100000" sheet="1" objects="1" scenarios="1"/>
  <mergeCells count="1">
    <mergeCell ref="B2:C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A6F250198E164B9634E5A1323DBE49" ma:contentTypeVersion="14" ma:contentTypeDescription="Een nieuw document maken." ma:contentTypeScope="" ma:versionID="3f7c75491daeb32239d0b75be07a5b21">
  <xsd:schema xmlns:xsd="http://www.w3.org/2001/XMLSchema" xmlns:xs="http://www.w3.org/2001/XMLSchema" xmlns:p="http://schemas.microsoft.com/office/2006/metadata/properties" xmlns:ns2="9501291f-8ba1-45b1-bfd3-af6885a2987e" xmlns:ns3="5e5ed50c-aab9-42fc-a2c8-4f4de0f816f1" targetNamespace="http://schemas.microsoft.com/office/2006/metadata/properties" ma:root="true" ma:fieldsID="8422e46e35fac7a10ed64e8474ff15ef" ns2:_="" ns3:_="">
    <xsd:import namespace="9501291f-8ba1-45b1-bfd3-af6885a2987e"/>
    <xsd:import namespace="5e5ed50c-aab9-42fc-a2c8-4f4de0f81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Voorjaarlijkse_x002f_periodiekeaanpass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1291f-8ba1-45b1-bfd3-af6885a298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ccb552ae-d578-4236-af1b-788efdf728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Voorjaarlijkse_x002f_periodiekeaanpassing" ma:index="21" nillable="true" ma:displayName="Voor jaarlijkse/periodieke aanpassing" ma:format="Dropdown" ma:internalName="Voorjaarlijkse_x002f_periodiekeaanpass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5ed50c-aab9-42fc-a2c8-4f4de0f816f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6bfc545-2773-4433-9d2e-11bfb33b7622}" ma:internalName="TaxCatchAll" ma:showField="CatchAllData" ma:web="5e5ed50c-aab9-42fc-a2c8-4f4de0f816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5ed50c-aab9-42fc-a2c8-4f4de0f816f1" xsi:nil="true"/>
    <Voorjaarlijkse_x002f_periodiekeaanpassing xmlns="9501291f-8ba1-45b1-bfd3-af6885a2987e" xsi:nil="true"/>
    <lcf76f155ced4ddcb4097134ff3c332f xmlns="9501291f-8ba1-45b1-bfd3-af6885a2987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5DEAC6-5C6F-491A-898C-1AC2FC7C70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72D2A-5045-4B6F-A290-FDE23DDCDC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1291f-8ba1-45b1-bfd3-af6885a2987e"/>
    <ds:schemaRef ds:uri="5e5ed50c-aab9-42fc-a2c8-4f4de0f816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10FA5A-D49F-4EBA-A746-43A896505F75}">
  <ds:schemaRefs>
    <ds:schemaRef ds:uri="http://schemas.microsoft.com/office/2006/metadata/properties"/>
    <ds:schemaRef ds:uri="http://schemas.microsoft.com/office/infopath/2007/PartnerControls"/>
    <ds:schemaRef ds:uri="5e5ed50c-aab9-42fc-a2c8-4f4de0f816f1"/>
    <ds:schemaRef ds:uri="9501291f-8ba1-45b1-bfd3-af6885a298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Noordhuis, Kim</cp:lastModifiedBy>
  <cp:revision/>
  <dcterms:created xsi:type="dcterms:W3CDTF">2026-02-10T13:27:09Z</dcterms:created>
  <dcterms:modified xsi:type="dcterms:W3CDTF">2026-04-09T09:32:46Z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0x010100FAA6F250198E164B9634E5A1323DBE49</vt:lpwstr>
  </property>
  <property fmtid="{D5CDD505-2E9C-101B-9397-08002B2CF9AE}" pid="3" name="MediaServiceImageTags">
    <vt:lpwstr/>
  </property>
</Properties>
</file>