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N:\Aanbestedingen 2026\FMIS\3. Formele aanbestedingsstukken\"/>
    </mc:Choice>
  </mc:AlternateContent>
  <xr:revisionPtr revIDLastSave="0" documentId="8_{2EB8364A-CDC9-43ED-9B17-A2D50559B6D4}" xr6:coauthVersionLast="47" xr6:coauthVersionMax="47" xr10:uidLastSave="{00000000-0000-0000-0000-000000000000}"/>
  <bookViews>
    <workbookView xWindow="-110" yWindow="-110" windowWidth="19420" windowHeight="10300" firstSheet="2" activeTab="2" xr2:uid="{CC7FD6A3-CC35-47E3-861C-2C874C52574B}"/>
  </bookViews>
  <sheets>
    <sheet name="1. Start HERE" sheetId="32" r:id="rId1"/>
    <sheet name="2. Customize" sheetId="25" r:id="rId2"/>
    <sheet name="Foundational Requirements" sheetId="35" r:id="rId3"/>
    <sheet name="Useful information" sheetId="30" r:id="rId4"/>
    <sheet name="Categories" sheetId="29" r:id="rId5"/>
    <sheet name="Functionals" sheetId="20" r:id="rId6"/>
    <sheet name="Drop down" sheetId="31" state="hidden" r:id="rId7"/>
  </sheets>
  <definedNames>
    <definedName name="_xlnm._FilterDatabase" localSheetId="2" hidden="1">'Foundational Requirements'!$A$1:$H$112</definedName>
    <definedName name="_xlnm._FilterDatabase" localSheetId="5" hidden="1">Functionals!$A$1:$I$100</definedName>
    <definedName name="_Hlk58824538" localSheetId="3">#REF!</definedName>
    <definedName name="_Hlk58824538">#REF!</definedName>
    <definedName name="_Hlk58824653" localSheetId="3">#REF!</definedName>
    <definedName name="_Hlk58824653">#REF!</definedName>
    <definedName name="API" localSheetId="0">#REF!</definedName>
    <definedName name="API" localSheetId="2">#REF!</definedName>
    <definedName name="API">'Drop down'!$G$5:$G$9</definedName>
    <definedName name="BI" localSheetId="0">#REF!</definedName>
    <definedName name="BI" localSheetId="2">#REF!</definedName>
    <definedName name="BI">'Drop down'!$H$5:$H$9</definedName>
    <definedName name="CIA" localSheetId="0">#REF!</definedName>
    <definedName name="CIA" localSheetId="2">#REF!</definedName>
    <definedName name="CIA">'Drop down'!$D$5:$D$9</definedName>
    <definedName name="Contractor_type" localSheetId="0">#REF!</definedName>
    <definedName name="Contractor_type" localSheetId="2">#REF!</definedName>
    <definedName name="Contractor_type">'Drop down'!$E$5:$E$9</definedName>
    <definedName name="DAP" localSheetId="0">#REF!</definedName>
    <definedName name="DAP" localSheetId="2">#REF!</definedName>
    <definedName name="DAP">'Drop down'!$J$5:$J$9</definedName>
    <definedName name="dd">'Drop down'!$G$5:$G$9</definedName>
    <definedName name="DFA" localSheetId="0">#REF!</definedName>
    <definedName name="DFA" localSheetId="2">#REF!</definedName>
    <definedName name="DFA">'Drop down'!$K$5:$K$9</definedName>
    <definedName name="Hardware" localSheetId="0">#REF!</definedName>
    <definedName name="Hardware" localSheetId="2">#REF!</definedName>
    <definedName name="Hardware">'Drop down'!$I$5:$I$9</definedName>
    <definedName name="Hosting" localSheetId="0">#REF!</definedName>
    <definedName name="Hosting" localSheetId="2">#REF!</definedName>
    <definedName name="Hosting">'Drop down'!$B$5:$B$9</definedName>
    <definedName name="Interfaces" localSheetId="0">#REF!</definedName>
    <definedName name="Interfaces" localSheetId="2">#REF!</definedName>
    <definedName name="Interfaces">'Drop down'!$F$5:$F$9</definedName>
    <definedName name="MoSCoW">#REF!</definedName>
    <definedName name="Tailor_made_agreement?" localSheetId="0">#REF!</definedName>
    <definedName name="Tailor_made_agreement?" localSheetId="2">#REF!</definedName>
    <definedName name="Tailor_made_agreement?">'Drop down'!$C$5:$C$9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1" l="1"/>
  <c r="F16" i="31"/>
  <c r="E18" i="31"/>
  <c r="D17" i="31"/>
  <c r="C16" i="31"/>
  <c r="D15" i="31"/>
  <c r="L5" i="31" l="1"/>
  <c r="M5" i="31"/>
  <c r="N5" i="31"/>
  <c r="L14" i="31"/>
  <c r="M14" i="31"/>
  <c r="N14" i="31"/>
  <c r="E15" i="31"/>
  <c r="M21" i="31" a="1"/>
  <c r="N21" i="31" a="1"/>
  <c r="F21" i="31" a="1"/>
  <c r="L21" i="31" a="1"/>
  <c r="F21" i="31" l="1"/>
  <c r="N21" i="31"/>
  <c r="M21" i="31"/>
  <c r="L21" i="31"/>
  <c r="E14" i="31"/>
  <c r="E16" i="31"/>
  <c r="E17" i="31"/>
  <c r="B14" i="31"/>
  <c r="C14" i="31"/>
  <c r="D14" i="31"/>
  <c r="G14" i="31"/>
  <c r="B15" i="31"/>
  <c r="C15" i="31"/>
  <c r="F15" i="31"/>
  <c r="G15" i="31"/>
  <c r="B16" i="31"/>
  <c r="D16" i="31"/>
  <c r="A61" i="35" a="1"/>
  <c r="A66" i="35" a="1"/>
  <c r="A65" i="35" a="1"/>
  <c r="A29" i="35" a="1"/>
  <c r="A105" i="35" a="1"/>
  <c r="A34" i="35" a="1"/>
  <c r="A94" i="35" a="1"/>
  <c r="A55" i="35" a="1"/>
  <c r="A110" i="35" a="1"/>
  <c r="A39" i="35" a="1"/>
  <c r="A45" i="35" a="1"/>
  <c r="A54" i="35" a="1"/>
  <c r="A96" i="35" a="1"/>
  <c r="A104" i="35" a="1"/>
  <c r="A108" i="35" a="1"/>
  <c r="A33" i="35" a="1"/>
  <c r="A37" i="35" a="1"/>
  <c r="A41" i="35" a="1"/>
  <c r="A38" i="35" a="1"/>
  <c r="A51" i="35" a="1"/>
  <c r="A57" i="35" a="1"/>
  <c r="A63" i="35" a="1"/>
  <c r="A103" i="35" a="1"/>
  <c r="A60" i="35" a="1"/>
  <c r="A44" i="35" a="1"/>
  <c r="A25" i="35" a="1"/>
  <c r="A12" i="35" a="1"/>
  <c r="A16" i="35" a="1"/>
  <c r="A10" i="35" a="1"/>
  <c r="A36" i="35" a="1"/>
  <c r="A85" i="35" a="1"/>
  <c r="A48" i="35" a="1"/>
  <c r="A93" i="35" a="1"/>
  <c r="A58" i="35" a="1"/>
  <c r="A95" i="35" a="1"/>
  <c r="A112" i="35" a="1"/>
  <c r="A98" i="35" a="1"/>
  <c r="E21" i="31" a="1"/>
  <c r="A88" i="35" a="1"/>
  <c r="A35" i="35" a="1"/>
  <c r="A100" i="35" a="1"/>
  <c r="A92" i="35" a="1"/>
  <c r="A32" i="35" a="1"/>
  <c r="A69" i="35" a="1"/>
  <c r="A24" i="35" a="1"/>
  <c r="A97" i="35" a="1"/>
  <c r="A52" i="35" a="1"/>
  <c r="D21" i="31" a="1"/>
  <c r="A49" i="35" a="1"/>
  <c r="A22" i="35" a="1"/>
  <c r="A19" i="35" a="1"/>
  <c r="A68" i="35" a="1"/>
  <c r="A42" i="35" a="1"/>
  <c r="A47" i="35" a="1"/>
  <c r="A106" i="35" a="1"/>
  <c r="A9" i="35" a="1"/>
  <c r="A97" i="35" l="1"/>
  <c r="A105" i="35"/>
  <c r="A112" i="35"/>
  <c r="A94" i="35"/>
  <c r="A98" i="35"/>
  <c r="A106" i="35"/>
  <c r="A95" i="35"/>
  <c r="A104" i="35"/>
  <c r="A92" i="35"/>
  <c r="A103" i="35"/>
  <c r="A110" i="35"/>
  <c r="A108" i="35"/>
  <c r="A93" i="35"/>
  <c r="A96" i="35"/>
  <c r="A100" i="35"/>
  <c r="E21" i="31"/>
  <c r="A9" i="35"/>
  <c r="A37" i="35"/>
  <c r="A44" i="35"/>
  <c r="A52" i="35"/>
  <c r="A58" i="35"/>
  <c r="A61" i="35"/>
  <c r="A33" i="35"/>
  <c r="A38" i="35"/>
  <c r="A45" i="35"/>
  <c r="A66" i="35"/>
  <c r="A10" i="35"/>
  <c r="A16" i="35"/>
  <c r="A22" i="35"/>
  <c r="A35" i="35"/>
  <c r="A42" i="35"/>
  <c r="A49" i="35"/>
  <c r="A88" i="35"/>
  <c r="A19" i="35"/>
  <c r="A36" i="35"/>
  <c r="A57" i="35"/>
  <c r="A63" i="35"/>
  <c r="A34" i="35"/>
  <c r="A39" i="35"/>
  <c r="A54" i="35"/>
  <c r="A65" i="35"/>
  <c r="A12" i="35"/>
  <c r="A24" i="35"/>
  <c r="A47" i="35"/>
  <c r="A60" i="35"/>
  <c r="A32" i="35"/>
  <c r="A51" i="35"/>
  <c r="A68" i="35"/>
  <c r="A85" i="35"/>
  <c r="A25" i="35"/>
  <c r="A29" i="35"/>
  <c r="A41" i="35"/>
  <c r="A48" i="35"/>
  <c r="A55" i="35"/>
  <c r="A69" i="35"/>
  <c r="D21" i="31"/>
  <c r="A27" i="35" a="1"/>
  <c r="A8" i="35" a="1"/>
  <c r="A31" i="35" a="1"/>
  <c r="A79" i="35" a="1"/>
  <c r="A43" i="35" a="1"/>
  <c r="A53" i="35" a="1"/>
  <c r="A31" i="35" l="1"/>
  <c r="A8" i="35"/>
  <c r="A53" i="35"/>
  <c r="A27" i="35"/>
  <c r="A43" i="35"/>
  <c r="A79" i="35"/>
  <c r="A80" i="35" a="1"/>
  <c r="A80" i="35" l="1"/>
  <c r="A84" i="35" a="1"/>
  <c r="A17" i="35" a="1"/>
  <c r="A67" i="35" a="1"/>
  <c r="A87" i="35" a="1"/>
  <c r="A81" i="35" a="1"/>
  <c r="A89" i="35" a="1"/>
  <c r="A83" i="35" a="1"/>
  <c r="A71" i="35" a="1"/>
  <c r="A89" i="35" l="1"/>
  <c r="A81" i="35"/>
  <c r="A87" i="35"/>
  <c r="A67" i="35"/>
  <c r="A83" i="35"/>
  <c r="A17" i="35"/>
  <c r="A71" i="35"/>
  <c r="A84" i="35"/>
  <c r="G21" i="31" a="1"/>
  <c r="B21" i="31" a="1"/>
  <c r="A56" i="35" a="1"/>
  <c r="A82" i="35" a="1"/>
  <c r="A72" i="35" a="1"/>
  <c r="A26" i="35" a="1"/>
  <c r="A56" i="35" l="1"/>
  <c r="A82" i="35"/>
  <c r="A72" i="35"/>
  <c r="B21" i="31"/>
  <c r="G21" i="31"/>
  <c r="A26" i="35"/>
  <c r="C21" i="31" a="1"/>
  <c r="I21" i="31" a="1"/>
  <c r="K21" i="31" a="1"/>
  <c r="H21" i="31" a="1"/>
  <c r="J21" i="31" a="1"/>
  <c r="K21" i="31" l="1"/>
  <c r="J21" i="31"/>
  <c r="H21" i="31"/>
  <c r="C21" i="31"/>
  <c r="I21"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<sst xmlns="http://schemas.openxmlformats.org/spreadsheetml/2006/main" count="977" uniqueCount="602">
  <si>
    <t>Click below for quick navigation between steps</t>
  </si>
  <si>
    <t>STEP 2 - MAKE IT YOURS</t>
  </si>
  <si>
    <t>A.</t>
  </si>
  <si>
    <t>Customize Terms &amp; Definitions</t>
  </si>
  <si>
    <t>Standard terms and definitions were used in these foundational requirements. If you would like to change them please put "your" institutions terminology in the yellow cells, the adjusted terms will then become visible in the foundational requirements columns F and G.</t>
  </si>
  <si>
    <t>Please note: Terms and definitions are written with a capital letter in the foundational requirements.</t>
  </si>
  <si>
    <t>Adjusted term (optional)</t>
  </si>
  <si>
    <t>Standard term</t>
  </si>
  <si>
    <t>Definition</t>
  </si>
  <si>
    <t>Dutch</t>
  </si>
  <si>
    <t>English</t>
  </si>
  <si>
    <t>Test1</t>
  </si>
  <si>
    <t>Overeenkomst</t>
  </si>
  <si>
    <t>Agreement</t>
  </si>
  <si>
    <t xml:space="preserve">The Agreement including the accompanying Annexes. </t>
  </si>
  <si>
    <t>Test2</t>
  </si>
  <si>
    <t>Opdrachtgever</t>
  </si>
  <si>
    <t>Client</t>
  </si>
  <si>
    <t>The legal entity under public law for whose benefit the Agreement is concluded</t>
  </si>
  <si>
    <t>Test3</t>
  </si>
  <si>
    <t>Opdrachtnemer</t>
  </si>
  <si>
    <t>Contractor</t>
  </si>
  <si>
    <t>A Contractor or supplier with whom the Agreement is concluded, who has undertaken to perform a Public Service Contract.</t>
  </si>
  <si>
    <t>Test4</t>
  </si>
  <si>
    <t>Gegevens</t>
  </si>
  <si>
    <t>Data</t>
  </si>
  <si>
    <t>All Data, details, information and any other material or content which Client and/or Users, in the context of the Agreement, enter, send, place, or otherwise process by means of the IT-Solution and/or parts of such, including personal data.</t>
  </si>
  <si>
    <t>Test5</t>
  </si>
  <si>
    <t>IT-Oplossing</t>
  </si>
  <si>
    <t>IT-Solution</t>
  </si>
  <si>
    <t>The solution to be delivered by Contractor under the Agreement, such as a system, platform, or software.</t>
  </si>
  <si>
    <t>Test6</t>
  </si>
  <si>
    <t>Partijen</t>
  </si>
  <si>
    <t>Parties</t>
  </si>
  <si>
    <t>Joint name for the Contractor and the Client</t>
  </si>
  <si>
    <t>Test7</t>
  </si>
  <si>
    <t>Persoonsgegevens</t>
  </si>
  <si>
    <t>Personal Data</t>
  </si>
  <si>
    <t>Any data concerning an identified or identifiable natural person, which is or will be processed in any way by Contractor and/or otherwise in the IT-Solution within the scope of the Agreement.</t>
  </si>
  <si>
    <t>Test8</t>
  </si>
  <si>
    <t>Gebruiker</t>
  </si>
  <si>
    <t>User</t>
  </si>
  <si>
    <t>A (natural) person affiliated in any way with Client, such as Clients' staff, students, or customers, authorized by the Client to use (a particular part of) the IT-Solution.</t>
  </si>
  <si>
    <t>B.</t>
  </si>
  <si>
    <t>MoSCoW Advice based on product/service characteristics</t>
  </si>
  <si>
    <t>The following questions can be answered and are converted to an advice whether or not a foundational requirement is relevant in the given context</t>
  </si>
  <si>
    <r>
      <t xml:space="preserve">Please note: This is an advice, based on a general rule of thumb. </t>
    </r>
    <r>
      <rPr>
        <b/>
        <i/>
        <u/>
        <sz val="11"/>
        <color rgb="FFC00000"/>
        <rFont val="Calibri"/>
        <family val="2"/>
        <scheme val="minor"/>
      </rPr>
      <t>The decision to go with the advice or ignore it should be taken on a case by case basis</t>
    </r>
    <r>
      <rPr>
        <i/>
        <sz val="11"/>
        <color rgb="FFC00000"/>
        <rFont val="Calibri"/>
        <family val="2"/>
        <scheme val="minor"/>
      </rPr>
      <t>, based on the specific context of a IT-Solution in your institution, the associated supplier market and in consultation with experts.</t>
    </r>
  </si>
  <si>
    <t>Drop down</t>
  </si>
  <si>
    <t>Options</t>
  </si>
  <si>
    <t>1.</t>
  </si>
  <si>
    <t>Is the IT-Solution hosted on premise, SaaS or this is unknown as of now?</t>
  </si>
  <si>
    <t>SaaS</t>
  </si>
  <si>
    <t>On premise, SaaS, unknown</t>
  </si>
  <si>
    <t>2.</t>
  </si>
  <si>
    <t>Is a tailor made Agreement / SLA of Client included in the tender documents?</t>
  </si>
  <si>
    <t>No</t>
  </si>
  <si>
    <t>yes, no</t>
  </si>
  <si>
    <t>3.</t>
  </si>
  <si>
    <t>What type of Contractors are present in the supplier market?</t>
  </si>
  <si>
    <t>Small &amp; medium size enterprises (SME)</t>
  </si>
  <si>
    <t>Large corporations, Small &amp; Medium size enterprises (SME), A mix</t>
  </si>
  <si>
    <t>4.</t>
  </si>
  <si>
    <t>What is the CIA classification of the Data in the IT-Solution?</t>
  </si>
  <si>
    <t>Select</t>
  </si>
  <si>
    <t>Low, medium, high, critial</t>
  </si>
  <si>
    <t>5.</t>
  </si>
  <si>
    <t>Does the IT-Solution require interfaces with other systems?</t>
  </si>
  <si>
    <t>Yes</t>
  </si>
  <si>
    <t>6.</t>
  </si>
  <si>
    <t>Is there hardware being procured?</t>
  </si>
  <si>
    <t>7.</t>
  </si>
  <si>
    <t>Option to add another question</t>
  </si>
  <si>
    <t>8.</t>
  </si>
  <si>
    <t>9.</t>
  </si>
  <si>
    <t>10.</t>
  </si>
  <si>
    <t>MoSCoW definitions</t>
  </si>
  <si>
    <t>Based on Wikipedia definitions: https://en.wikipedia.org/wiki/MoSCoW_method</t>
  </si>
  <si>
    <t>Must have</t>
  </si>
  <si>
    <t>Requirements labelled as Must have are critical to the current delivery timebox in order for it to be a success. If even one Must have requirement is not included, the project delivery should be considered a failure (note: requirements can be downgraded from Must have, by agreement with all relevant stakeholders; for example, when new requirements are deemed more important). MUST can also be considered an acronym for the Minimum Usable Subset.</t>
  </si>
  <si>
    <t>Should have</t>
  </si>
  <si>
    <t>Requirements labelled as Should have are important but not necessary for delivery in the current delivery timebox. While Should have requirements can be as important as Must have, they are often not as time-critical or there may be another way to satisfy the requirement so that it can be held back until a future delivery timebox.</t>
  </si>
  <si>
    <t>Could have</t>
  </si>
  <si>
    <t>Requirements labelled as Could have are desirable but not necessary and could improve the user experience or customer satisfaction for a little development cost. These will typically be included if time and resources permit.</t>
  </si>
  <si>
    <t>Won't have (this time)</t>
  </si>
  <si>
    <t>Requirements labelled as Won't have, have been agreed by stakeholders as the least-critical, lowest-payback items, or not appropriate at that time. As a result, Won't have requirements are not planned into the schedule for the next delivery timebox. Won't have requirements are either dropped or reconsidered for inclusion in a later timebox. (Note: occasionally the term Would like to have is used; however, that usage is incorrect, as this last priority is clearly stating something is outside the scope of delivery). (The BCS in edition 3 &amp; 4 of the Business Analysis Book describe 'W' as 'Want to have but not this time around')</t>
  </si>
  <si>
    <t>Advice (MOSCOW)</t>
  </si>
  <si>
    <t>ID</t>
  </si>
  <si>
    <t>Category</t>
  </si>
  <si>
    <t>Topic</t>
  </si>
  <si>
    <t>Eis (NL)</t>
  </si>
  <si>
    <t>Context of statement</t>
  </si>
  <si>
    <t>Why is this statement relevant? (internal use)</t>
  </si>
  <si>
    <t>General remarks (internal use)</t>
  </si>
  <si>
    <t>CM-1</t>
  </si>
  <si>
    <t>Contract Management</t>
  </si>
  <si>
    <t>SLA</t>
  </si>
  <si>
    <t>Tussen Opdrachtgever en Opdrachtnemer wordt een Service Level agreement (SLA) afgesloten gebaseerd op het SLA template van de Opdrachtnemer, met minimaal de volgende inhoud:
1. Beschrijving van de Key Performance Indicators / service levels
2. Meting van de KPI's / service levels
3. Matrix voor communicatie en escalatie
4. Vergaderingen en vergaderfrequentie
5. Rapportage en rapportagefrequentie</t>
  </si>
  <si>
    <t>A Service Level Agreement (SLA) sets clear standards for the service delivery. It contains further elaboration of quality requirements, communication and escalation paths and specifies which KPI's are in place, with associated measurement points. The SLA (requirements) shall form the basis for optimization of the services provided and continuous verification of the quality of the service delivered.</t>
  </si>
  <si>
    <t>The SLA is a basis for dialogue with the supplier about the quality of service delivery and regarding relevant developments at both Contractor and Client. It provides transparency regarding KPI's, KPI measurement etc.</t>
  </si>
  <si>
    <t>To which extent an SLA is necessary is to be determined on a contract-by-contract basis.
In light of security audits having an escalation matrix is mandatory.</t>
  </si>
  <si>
    <t>CM-2</t>
  </si>
  <si>
    <t>Overleggen
- Eén keer per jaar wordt een strategisch overleg gehouden om de langetermijn roadmap (1-2 jaar vooruit), de beveiligingsroadmap, strategische ontwikkelingen, status en verlenging van de Overeenkomst te bespreken.
- Er wordt twee keer per jaar een tactisch overleg gehouden om de kwaliteit van de geleverde services, mogelijke serviceverbeteringen, ontwikkelingen op het gebied van beveiliging (incl. certificeringen), geïdentificeerde risico's en risicomanagement te bespreken. Tijdshorizon ca. 6 maanden.
- Minimaal vier keer per jaar vindt een operationeel overleg plaats tussen de Product Owner van de Opdrachtgever en de Servicemanager van de Opdrachtnemer. Bespreken van analyse van en verbeteringen in het incident- en wijzigingsproces, beveiligingsincidenten, incidenten die niet binnen SLA zijn opgelost, geplande projecten of wijzigingen.
De frequentie van deze bijeenkomsten kan in onderling overleg tussen Partijen worden aangepast.</t>
  </si>
  <si>
    <t>An open dialogue between Parties about developments, performance and improvements is required in any business relation.
Strategic meetings are attended by the contract owners of Client and Contractor and Product Owner of Client.
Tactical meetings are attended by the Product Owner of the Client and Account manager of the Contractor.
Operational meetings are attended by the Service delivery manager of Contractor and the Product Owner of Client.
Additional persons / roles can be added in mutual consultation.</t>
  </si>
  <si>
    <t>Transparency and good communication lines set out beforehand creates relationships in good and bad times.</t>
  </si>
  <si>
    <t>Optional: It depends on the contract how much exposure / time spent on it it deserves (i.e. high value or high risk contracts vs. low value/no risk contracts). Each meeting requested in principal should be a) useful and b) proportionate to the services being delivered. Frequencies should be adjusted accordingly.</t>
  </si>
  <si>
    <t>CM-3</t>
  </si>
  <si>
    <t>Opdrachtnemer identificeert, classificeert, en beoordeelt risico's gedurende de looptijd van de overeenkomst, stelt beheersmaatregelen voor en informeert Opdrachtgever periodiek, maar ten minste ieder kwartaal, over de geïdentificeerde risico's en voorgestelde risico(beheers)maatregelen.</t>
  </si>
  <si>
    <t>This may include the Contractor's obligation to take out relevant insurance. Risks are discussed on a quarterly basis in tactical consultations.</t>
  </si>
  <si>
    <t>CM-4</t>
  </si>
  <si>
    <t>KPI Rapportage
Een rapportage met de prestaties op de KPI's voor de geleverde diensten wordt door Opdrachtnemer op kwartaalbasis of vaker op verzoek van Opdrachtgever aan Opdrachtgever verstrekt. Opdrachtnemer demonstreert de methode van onafhankelijke meting implementatie. Deze KPI's moeten beschikbaar zijn voor de Opdrachtgever op een (bijna real-time) manier, bijvoorbeeld via een dashboard.</t>
  </si>
  <si>
    <t>(automated) KPI reporting is important to measure and manage performance of the service being delivered and the IT-Solution. It is the basis for further improvement and dialogue.</t>
  </si>
  <si>
    <t>Really test in advance. Supplier systems often turn out to be inadequately set up or lack a professional form of reporting. Often something very basic that is not adequate for performance management.</t>
  </si>
  <si>
    <t>CM-5</t>
  </si>
  <si>
    <t>Rapportage
De volgende rapportagevereisten zijn van toepassing:
- Beschikbaarheid
- Incidenten (open én gesloten): responstijd, reactietijd en oplostijd
- Trendrapportage incidenten
- Problems (open én gesloten)
- Changes (open én gesloten)
- RfI's (open én gesloten)
- Releases
- Security patches en fixes
De Opdrachtnemer rapporteert hierover twee weken voor een tactisch en operationeel overleg.</t>
  </si>
  <si>
    <t>Specify which reports the supplier must provide and at what frequency. This could include financial reports (spend reporting, what data should it contain?), operational reports (often SLA), compliance reports (what legal obligations are in place and upcoming?) and other relevant documentation.</t>
  </si>
  <si>
    <t>CM-8</t>
  </si>
  <si>
    <t>In geval van problemen in de beschikbaarheid en/of prestaties van de IT-Oplossing is Opdrachtnemer verplicht eigenaarschap te nemen om de oorzaak te onderzoeken en eigenaarschap te nemen in het oplossen van het probleem over de gehele keten van Opdrachtgever tot Opdrachtnemer.</t>
  </si>
  <si>
    <t>Since the Client is connected to the SURF network, it is desired that in case of low performance, the Contractor contributes to problem definition and solution directions in collaboration with the Client.</t>
  </si>
  <si>
    <t>CM-9</t>
  </si>
  <si>
    <t>Terms &amp; Conditions</t>
  </si>
  <si>
    <t>Opdrachtgever wijst uitdrukkelijk alle voorwaarden van Opdrachtnemer van de hand. Op alle (toekomstige) opdrachten in het kader van de Overeenkomst zijn van toepassing de voorwaarden zoals opgenomen in de overeenkomst zoals afgesloten tussen Opdrachtgever en Opdrachtnemer.</t>
  </si>
  <si>
    <t>The General Government Purchasing Conditions are provided on request and can be found on the Government website: http://wetten.overheid.nl/BWBR0040889/2018-05-15 (ARIV/ARVODI) and https://wetten.overheid.nl/BWBR0047124/2022-09-10/0 (ARBIT)</t>
  </si>
  <si>
    <t>When there is no tailor made agreement for the specific service delivered is made it is highly beneficial to agree upon generally agreed conditions, to be the basis for the services delivered. https://www.pianoo.nl/en/legal-framework/general-government-terms-and-conditions.
For clarity purposes 1 of the 3 options should be selected up-front before sending the quotation out to suppliers.</t>
  </si>
  <si>
    <t>Please note: The first sentence of the requirement is ALWAYS to be used also in case a tailor made agreement is drafted / sent along for the services to be delivered. Since Dutch law explicitly requests general rules and regulations to be rejected explicitly. By including this in the NFR the 'first shot rule' is covered. 6:225 lid 3 BW. This should ALSO be covered in the Agreement to make sure that they are not applicable.</t>
  </si>
  <si>
    <t>CM-10</t>
  </si>
  <si>
    <t>Een (nadere) offerte van de Opdrachtnemer moet minimaal de volgende informatie bevatten:
- contractnummer en contractnaam
- Een verwijzing naar de van toepassing zijnde inkoopvoorwaarden van Opdrachtgever (ARIV, ARBIT, AVRODI + jaartal)
- Een SMART omschrijving van: 1. De geleverde dienst met eventuele project milestones 2. Het geleverde product met specificaties 3. Het te leveren (tussen en) eindresultaat
- Gespecificeerde prijsopbouw
- Of een verwijzing naar de afgesloten overeenkomst</t>
  </si>
  <si>
    <t>Legal basis for any quotation / agreement is the 'bepaalbaarheid', this means that it is clear for both parties, what is being delivered, when and under which terms/conditions and pricing.</t>
  </si>
  <si>
    <t>Please note: Only to be used in case no tailor made agreement is drafted / sent along for the services to be delivered.</t>
  </si>
  <si>
    <t>CM-11</t>
  </si>
  <si>
    <t>Opdrachtnemer heeft een toereikende voorziening getroffen om de continuïteit voor Opdrachtgever te waarborgen in geval van discontinuïteit van Opdrachtnemer. Opdrachtnemer zal transparant zijn over deze voorziening.
In het geval dat een discontinuïteit te verwachten is (of voorzien, bijv. bij een aanvraag van surseance van betaling) verstrekt Opdrachtnemer aan Opdrachtgever binnen twee weken een gedetailleerd rapport met de kosten die Opdrachtnemer maakt ten behoeve van de IT oplossing. Dit rapport bevat voldoende details om te bepalen welke kosten er gemaakt worden voor continuering van de IT-Oplossing inclusief alle betrokken partijen gecontracteerd door Opdrachtnemer (zoals personeel).</t>
  </si>
  <si>
    <t>This means that the continuity of the service is ensured in the event of the Contractor's or one of its subcontractors' (such as the hosting provider) bankruptcy through an underlying contractual provision. This provision may include ensuring that the hosting service is financed for a certain number of months. The specific measures taken would depend on the terms of the SAAS escrow arrangement and the contractual agreements between the parties involved. Typically, it would involve detailed legal and financial arrangements to safeguard the service and data in case of unforeseen circumstances such as bankruptcy. The details of these measures would be documented in the escrow agreement or contract. This is actually hard to do. Reasons: in case of bankruptcy the curator is - b Dutch law and precedent - allowed to passively malperform. This means agreements on getting your data out, continuation of service, etc. are all severely impaired. Now these can be structured in such a way that a curator has incentives to perform in accordance with the agreement, OR would have to actively malperform - which he is prohibited from doing.</t>
  </si>
  <si>
    <t>Optional: In case of high risk when discontinuity of the Contractor occurs. Please note, further details need to be provided by Contractor on what this provision is to assess if this is sufficiently useful for Client.
FW (faillisementswet), article 37</t>
  </si>
  <si>
    <t>CM-12</t>
  </si>
  <si>
    <t>Opdrachtnemer sluit een geheimhoudingsovereenkomst af met haar werknemers en eventuele derden die zij inschakelt.</t>
  </si>
  <si>
    <t>To make sure that employees of the (sub)contractor have confidentiality in mind.
NDA is mandatory (AVG Art. 5(1) and Art. 32(4)), usually included by default in contracts (employment contracts, cooperation agreement)</t>
  </si>
  <si>
    <t>CM-13</t>
  </si>
  <si>
    <t>De IT-Oplossing voldoet gedurende de looptijd van de Overeenkomst aan de relevante geldende wet- en regelgeving (Adaptief onderhoud), zonder dat hiervoor additionele kosten in rekening worden gebracht aan de Opdrachtgever.</t>
  </si>
  <si>
    <t>This requirement pertains to the continuous compliance with the relevant laws and regulations. Even in the event of changes to laws and regulations during the term of the agreement, compliance with the then-applicable laws and regulations is required.
If the process or data processing changes due to altered laws and regulations, the necessary functionality in this application will be developed or adapted and made available in a timely manner. No additional costs will be charged by the contractor for this.</t>
  </si>
  <si>
    <t>CM-14</t>
  </si>
  <si>
    <t>Als Opdrachtnemer nieuwe functionaliteit, nieuwe diensten en/of nieuwe technologie op de markt brengt, zullen deze (indien gewenst) direct beschikbaar zijn voor Opdrachtgever. Er zullen geen extra kosten in rekening worden gebracht voor deze functionaliteiten, diensten of nieuwe technologie, wanneer de toegevoegde functionaliteit een productlijn uitbreiding / ontwikkeling en/of verbetering van de IT-Oplossing betreft. In het uitzonderlijke geval dat dit niet het geval is zal Opdrachtnemer dit onderbouwen en dient Opdrachtgever eerst akkoord te gaan met de onderbouwing (inclusief marktconforme pricing) van Opdrachtnemer alvorens deze in gebruik wordt genomen. Indien Opdrachtgever niet akkoord gaat, is Opdrachtnemer verplicht het product aan te bieden voor de oorspronkelijk overeengekomen prijs, met de toegevoegde functionaliteit, diensten en/of technologie. Opdrachtgever zal niet op onredelijke gronden zijn akkoord onthouden.</t>
  </si>
  <si>
    <t>CM-15</t>
  </si>
  <si>
    <t>Voorafgaand aan een optionele verlenging kan de Opdrachtgever een onderzoek instellen naar de tarieven van de geleverde IT-Oplossing. Indien op dat moment blijkt dat de door Opdrachtnemer aangeboden tarieven hoger zijn dan de markttarieven, zal Opdrachtnemer in overleg de tarieven aanpassen. De nieuwe tarieven gaan in bij aanvang van de verlenging.</t>
  </si>
  <si>
    <t>CM-17</t>
  </si>
  <si>
    <t>De Opdrachtnemer zal de Opdrachtgever onmiddellijk op de hoogte brengen van (a) de openbare aankondiging van het aangaan van een overeenkomst die voorziet in een Change of Control (CoC) van de Opdrachtnemer of (b) het plaatsvinden van een Change of Control van de Opdrachtnemer, hetzij direct, hetzij indirect, onafhankelijk van wat zich het eerst voordoet. Onder een Change of Control (wijziging van zeggenschap) wordt verstaan elke directe of indirecte wijziging in de eigendom, zeggenschap of bestuur en/of rechtsvorm van de Opdrachtnemer, met inbegrip van maar niet beperkt tot: (i) meer dan 50% van de aandelen van de Opdrachtnemer die direct of indirect door een andere partij worden overgenomen; (ii) het stemrecht en/of zeggenschap over de Opdrachtnemer die direct of indirect door een andere partij wordt verworven; (iii) de zeggenschap over de samenstelling van de raad van bestuur van de Opdrachtnemer direct of indirect door een andere partij wordt verworven; (iv) een combinatie van eigendom of zeggenschap door verbonden organisaties of gelieerde entiteiten die samen een meerderheidsinvloed uitoefenen op de Opdrachtnemer; (v) een wijziging in de zeggenschap over de Opdrachtnemer, hetzij door aandelenbezit, contractuele afspraken of andere mechanismen; (vi) significante wijzigingen in de samenstelling van het management van de Opdrachtnemer, met inbegrip van de vervanging van een meerderheid van de bestuurders of grootschalige wijzigingen in de raad van commissarissen; (vii) elke transactie of reeks transacties die leidt tot de overdracht van de feitelijke zeggenschap over de Opdrachtnemer, ongeacht of deze zeggenschap wordt uitgeoefend via juridische, financiële, operationele, eigendoms-, stemrechts-, contractuele regelingen, bestuursstructuren of andere middelen of methoden. De Opdrachtgever heeft het recht (maar is niet verplicht) om deze Overeenkomst (buitenrechtelijk) te beëindigen door middel van een schriftelijke kennisgeving aan de Opdrachtnemer met een opzegtermijn van 3 maanden. De Opdrachtnemer zal alle redelijke hulp verlenen die de Opdrachtgever vraagt om een alternatieve leverancier te implementeren. Voor alle duidelijkheid: de Opdrachtgever is niet aansprakelijk voor enige schade die voortvloeit uit de ontbinding van het Contract op grond van een Change of Control. Een Change of Control is dus een geldige ontbindingsgrond.</t>
  </si>
  <si>
    <t>A change of control clause may be beneficial if a supplier is acquired by another supplier, which i.e. has another vision on the products/services/direction it wants to take the acquired party.</t>
  </si>
  <si>
    <t>If such a clause is neccesary / beneficial should be considered on a case by case basis, and taking into account the market circumstances for a product/service being procured.</t>
  </si>
  <si>
    <t>SU-1</t>
  </si>
  <si>
    <t>Sustainability</t>
  </si>
  <si>
    <t>Targets</t>
  </si>
  <si>
    <t>Opdrachtnemer heeft duurzaamheidsdoelstellingen ter verduurzaming van de eigen bedrijfsvoering. Opdrachtnemer maakt jaarlijks middels een rapportage inzichtelijk welke voortgang er bereikt is ten aanzien van deze duurzaamheidsdoelstellingen en verstrekt deze aan Opdrachtgever.</t>
  </si>
  <si>
    <t>Client has a sustainability policy and expects the same from its Contractors.</t>
  </si>
  <si>
    <t>USE-1</t>
  </si>
  <si>
    <t>Usability</t>
  </si>
  <si>
    <t>WCAG</t>
  </si>
  <si>
    <t>De IT-Oplossing voldoet aan Web Content Accessibility Guidelines (WCAG) niveau A en AA (als beschreven in EN 301 549).</t>
  </si>
  <si>
    <t>"Digitoegankelijk" is the Dutch term for European standard EN 301 549, which provides accessibility guidelines for government websites and the documents published on them, a status of A is mandatory, which is equivalent to WCAG A and AA compliance as described in EN 301 549.
EN 301 549 references the technical standard WCAG by W3C, which specifies how content on websites, web applications, and documents can be made accessible. In addition, EN 301 549 provides instructions for procuring accessible products and services. See https://www.w3.org/TR/WCAG21 (WCAG 2.1) and https://www.w3.org/TR/WCAG22/ (WCAG 2.2 d.d. 5 October 2023)</t>
  </si>
  <si>
    <t>The university is partly government-funded and is therefore also legally obliged to provide accessible solutions so that we are inclusive.</t>
  </si>
  <si>
    <t>The European standard is based on the WCAG standard. The Dutch government's digital accessibility rating is based on it. Status A means meeting WCAG 2.1 A and AA criteria. In October 2023, the standard was updated to WCAG 2.2, however this has not yet been implemented in European law, so strictly the new version does not apply yet however, it will be mandatory if it is included in EN 301 549. Therefore this general requirement, not referring to a specific version of WCAG 2.1 or 2.2. PLEASE NOTE: If you would like to make 2.2 applicable ahead of adaptation in the EN-norm, this should be added to the requirement.</t>
  </si>
  <si>
    <t>USE-2</t>
  </si>
  <si>
    <t>Communication and documentation</t>
  </si>
  <si>
    <t>Elke vorm van zichtbare communicatie en documentatie zoals, maar niet beperkt tot, schermen, rapporten en gebruikershandleidingen van de IT-Oplossing, zijn zowel in de Engelse als de Nederlandse taal beschikbaar.</t>
  </si>
  <si>
    <t>When it is clear what language is needed beforehand, it is better to adjust the requirement accordingly before using it in a tender process.</t>
  </si>
  <si>
    <t>USE-3</t>
  </si>
  <si>
    <t>Information display speed</t>
  </si>
  <si>
    <t>De IT-Oplossing toont informatieobjecten op elk aggregatieniveau binnen een redelijke termijn ongeacht de hoeveelheid informatieobjecten die in de IT-Oplossing aanwezig zijn.
Voor zoekopdrachten, schermwisselingen, simpele selecties een redelijke termijn is minder dan 2 seconden.
Voor het genereren van complexe rapporten (lees: meer dan 100.000 records of meerdere bronnen) en overzichten is een redelijke termijn minder dan 15 seconden.</t>
  </si>
  <si>
    <t>For User satisfaction it is important that information which is requested is shown as soon as possible, to avoid the perception of a slow IT-Solution with User complaints as a result thereof.</t>
  </si>
  <si>
    <t>For the user, information must be retrievable within an acceptable time even if the system is ‘full’. It is advisable to clearly define what is considered reasonable beforehand, based on specific actions that are executed a lot in the IT-Solution.</t>
  </si>
  <si>
    <t>RODIN 2.4
NEN-ISO 16175: R4.1</t>
  </si>
  <si>
    <t>USE-4</t>
  </si>
  <si>
    <t>Branding</t>
  </si>
  <si>
    <t xml:space="preserve">Bij SAAS-oplossingen: De IT-Oplossing kan de huisstijl van Opdrachtgever weergeven door middel van configuratie. Minimaal het logo, de kleurstelling.
</t>
  </si>
  <si>
    <t>When applying corporate branding / corporate identity of Client, the IT-Solution is recognizable for Users.</t>
  </si>
  <si>
    <t>Optional: Depends if this is basic functionality already offered (configuration) or leads to tailor made solutions (maatwerk). If the second applies, consideration should be taken before requiring this (may cost extra money)</t>
  </si>
  <si>
    <t>USE-5</t>
  </si>
  <si>
    <t>Adaptive design</t>
  </si>
  <si>
    <t>De IT-Oplossing moet zich aanpassen aan de verschillende devices waarop de IT-Oplossing wordt gebruikt en 'responsive' pagina's genereren (adaptief design).</t>
  </si>
  <si>
    <t>Responsive webpages reposition the content next to or beneath each other depending on the device to avoid the need for horizontal scrolling.</t>
  </si>
  <si>
    <t>Adaptive design leads to an IT-Solution that is easy to use from different devices: notebooks, tablets, phones etc.</t>
  </si>
  <si>
    <t>USE-6</t>
  </si>
  <si>
    <t>Usability heuristics</t>
  </si>
  <si>
    <t>Bruikbaarheidsheuristieken zijn toegepast om de gebruiksvriendelijkheid van de IT-Oplossing te stimuleren.</t>
  </si>
  <si>
    <t>An overview of heuristics (source Jakob Nielsen 10 general principles for interactions design):
1. Visibility of system status
2. Match between the system and the real world
3. User Control and freedom
4. Consistency and standards
5. Error prevention
6. Recognition rather than recall
7. Flexibility and efficiency of use
8. Aesthetic and Minimalist design
9. Help Users recognize, diagnose and recover from errors
10. Help and documentation
More information: https://www.nngroup.com/articles/ten-usability-heuristics/</t>
  </si>
  <si>
    <t>A well designed user interface helps user friendliness of a system.</t>
  </si>
  <si>
    <t>Optional requirement: Alternative is to include the user friendliness in a tender in the award criteria, to be assessed by a user panel during the tender process.
Guidance towards checklists and standards that are available are:
ISO 25001
Web Content Accessibility Guidelines (WCAG), version recommended by W3C (currently 2.1)
The EN- 301 549 (European accessibility norm)</t>
  </si>
  <si>
    <t>PR-1</t>
  </si>
  <si>
    <t>Privacy</t>
  </si>
  <si>
    <t>DPIA, CIA</t>
  </si>
  <si>
    <t>De Opdrachtnemer dient indien de Opdrachtgever daarom vraagt onvoorwaardelijk en kosteloos mee te werken aan en proactief input te leveren voor een pre-DPIA en/of Data Protection Impact Assessment (DPIA) en een Beschikbaarheid, Integriteit, Vertrouwelijkheid (BIV) classificatie. Opdrachtnemer zal de in de DPIA genoemde aanbevelingen voor mitigerende maatregelen tijdig en kosteloos opvolgen.</t>
  </si>
  <si>
    <t>Client classifies the (personal) data based on the required Availability, Integrity, and Confidentiality. If necessary, the Contractor is obligated to cooperate free of charge in a (pre-) Data Protection Impact Assessment (DPIA).
For a risk assessment and the implementation of appropriate measures, information, collaboration and cooperation with the Contractor are necessary.</t>
  </si>
  <si>
    <t>PR-2</t>
  </si>
  <si>
    <t>Data processing</t>
  </si>
  <si>
    <t>Opdrachtnemer geeft op verzoek van de Opdrachtgever openheid over de Gegevens die worden verwerkt, de rollen van organisaties (verwerkingsverantwoordelijke, gezamenlijk verwerkingsverantwoordelijke, gegevensverwerker), het type verwerking, de reden voor de verwerking (support, opslag, onderhoud), de locatie van Gegevensverwerking en de van toepassing zijnde wet en regelgeving (gerelateerd aan het rechtssubject), inclusief eventuele onderaannemers/subverwerkers.</t>
  </si>
  <si>
    <t>The Contractor specifies in the data processing agreement where the storage and processing of personal data take place. The Client only accepts storage and processing of personal data within the EEA or in third countries with an adequate level of protection.</t>
  </si>
  <si>
    <t>In general the SURF Legal Standards Framework can be used for governing data processing. More information can be found here: https://www.surf.nl/en/surf-legal-framework-of-standards-cloud-services</t>
  </si>
  <si>
    <t>PR-3</t>
  </si>
  <si>
    <t>Oftewel de Gegevens verwerking vindt uitsluitend plaats in landen binnen de Europese Economische Ruimte (EER) en/of door een Europese Rechtspersoon.
Of, Indien er Gegevens buiten de EER worden verwerkt, en/of door een niet-Europese rechtspersoon, moet er:
- Een Adequaatheidsbesluit van de Europese Commissie van toepassing zijn of;
- Opdrachtnemer gaat onvoorwaardelijk akkoord met de inhoud van de (ongewijzigde) Standard Contractual Clauses (SCC), en indien noodzakelijk additionele maatregelen, met de importeur van de Persoonsgegevens / (sub)verwerker in het derde land moeten (ongewijzigde) Standard Contractual Clauses (SSC) afgesloten zijn met versiedatum 4 juni 2021 of later en;
- Garandeert de Opdrachtnemer medewerking aan het uitvoeren van een data Transfer Impact Assessment (DTIA) door de betrokken importeur van de persoonsgegevens in het derde land, zonder dat hiervoor kosten in rekening worden gebracht aan Opdrachtgever. Hierbij inbegrepen een overzicht en analyse van toepasselijke wet en regelgeving.
Als de Opdrachtnemer zich ten behoeve van het uitvoeren van de Overeenkomst baseert op het EU-US Data Privacy Framework (DPF) voor doorgifte van Persoonsgegevens naar de VS of naar een internationale organisatie, is Opdrachtnemer akkoord dat de (ongewijzigde) inhoud van de Standard Contractual Clauses, en indien noodzakelijk additionele maatregelen, de basis wordt voor de Overeenkomst, als de DPF nietig wordt gedurende de looptijd van de Overeenkomst.</t>
  </si>
  <si>
    <t>To mitigate the risk that the new framework may be invalidated by a court during the term of the awarded agreement, this is included in the Non-Functionals. The SCCs serve as a backup in case the DPF is invalidated during the contract term, so negotiations with the supplier won't need to be reopened to establish a new appropriate transfer mechanism.</t>
  </si>
  <si>
    <t>More information: https://commission.europa.eu/law/law-topic/data-protection/reform/rules-business-and-organisations/obligations/what-rules-apply-if-my-organisation-transfers-data-outside-eu_en</t>
  </si>
  <si>
    <t>PR-4</t>
  </si>
  <si>
    <t>De IT-Oplossing en de bijbehorende processen (bv. ontwikkelen en testen, dataverwerking, etc.) zal zonder extra kosten de principes van gegevensbescherming by design en by default zoals bedoeld in de GDPR (zoals noodzaak, minimalisatie, pseudonimisatie, anonimisatie, versleutelde toegangscontrole, opslagbeperking, beheer van de rechten van de betrokkene) integreren, operationeel weerspiegelen en demonstreren in het ontwerp en/of de instellingen, zonder daarvoor een meerprijs te rekenen.</t>
  </si>
  <si>
    <t>Companies/organizations need to implement technical and organizational measures, at the earliest stages of the design of the processing operations, in such a way that safeguards privacy and data protection principles right from the start (‘data protection by design’). By default, companies/organizations should ensure that personal data is processed with the highest privacy protection (for example only the data necessary should be processed, short storage period, limited accessibility) so that by default personal data isn’t made accessible to an indefinite number of persons (‘data protection by default’).</t>
  </si>
  <si>
    <t>More information: https://commission.europa.eu/law/law-topic/data-protection/reform/rules-business-and-organisations/obligations/what-does-data-protection-design-and-default-mean_en
References: Article 25 and Recital 78 of the GDPR</t>
  </si>
  <si>
    <t>PR-5</t>
  </si>
  <si>
    <t>Opdrachtnemer voldoet aan de vereisten van de Algemene Verordening gegevensbescherming (AVG) en alle relevante privacywetgeving (o.a. de e-privacy richtlijn, de nationale/Nederlandse uitvoeringswet AVG (uAVG)) met betrekking tot de verwerking van Persoonsgegevens. Opdrachtnemer dient te waarborgen dat Persoonsgegevens op een rechtmatige, behoorlijke en transparante wijze worden verwerkt, met inachtneming van de rechten van betrokkenen. Er dient een verwerkersovereenkomst gesloten te worden. Indien nodig worden de benodigde overeenkomsten opgesteld en ondertekend.</t>
  </si>
  <si>
    <t>Since the Contractor processes Personal Data on behalf of the Client, it is not intended for the Contractor to independently sell or share them with third parties in any way, nor to use them for purposes other than those defined by the Client. However, the Contractor may use a subprocessor(s) for the agreed-upon purposes. This subprocessor must be known.
A subprocessor is also not allowed to use the Personal Data for purposes other than those specified in the assignment, including but not limited to non-functional cookies or related techniques such as web beacons, fingerprinting, etc., used within the solution.</t>
  </si>
  <si>
    <t>PR-6</t>
  </si>
  <si>
    <t>Gegevens mogen uitsluitend worden verwerkt voor de doeleinden overeengekomen met de Opdrachtgever.
De IT-Oplossing plaatst of gebruikt geen niet-functionele cookies, tracking (of andere technologie zoals webbeacons, fingerprinting of scripts).</t>
  </si>
  <si>
    <t>PR-7</t>
  </si>
  <si>
    <t>Data subjects</t>
  </si>
  <si>
    <t>Opdrachtnemer stelt betrokkenen in staat om de rechten, op grond van de AVG, uit te oefenen en helpt Opdrachtgever kostenloos bij de afwikkeling van verzoeken van betrokkenen. Het is duidelijk (transparant) voor betrokkenen welke (Persoons) Gegevens er verwerkt wordt bij Opdrachtnemer en waarom.</t>
  </si>
  <si>
    <t>Data subjects have the right to see what personal data about them are being processed, or to change them if they are incorrect, and may also request their deletion. The supplier must be able to comply with these requests (unless, for example, retention periods prevent the supplier from destroying data).</t>
  </si>
  <si>
    <t>PR-8</t>
  </si>
  <si>
    <t>Data anonymization</t>
  </si>
  <si>
    <t>De IT-Oplossing biedt de optie aan Opdrachtgever om Persoonsgegevens te anonimiseren en/of pseudonimiseren. Opdrachtnemer zal zijn anonimiserings- en/of pseudonimiseringsmethoden/-processen verbeteren wanneer Opdrachtgever onvoldoende anonimisering/pseudonimisering van de Persoonsgegevens aantoont.</t>
  </si>
  <si>
    <t>It may be useful to pseudonymise or anonymise the personal data or to make the identification of individuals impossible, for example with regards to creating management reports.</t>
  </si>
  <si>
    <t>Optional requirement: Only needed, when the Client has the need to use the data themselves. And pseudonymizing data is hard, so can be a very expensive requirement (depending whom is responsible for actually delivering the data) Please note that this requirement does not cover this aspect.</t>
  </si>
  <si>
    <t>PR-9</t>
  </si>
  <si>
    <t>DPA, JCA</t>
  </si>
  <si>
    <t>Opdrachtnemer gaat zonder voorbehoud akkoord met de inhoud van de Opdrachtgevers' modelcontracten voor gegevens verwerking (o.a. Verwerkersovereenkomst, Verwerkingsverantwoordelijkenovereenkomst etc.) en gaat ermee akkoord het van toepassing zijnde modelcontract voor gegevensverwerking te ondertekenen als onderdeel van de Overeenkomst. Welke overeenkomst voor gegevens verwerking van toepassing is, hangt af van de GDPR-rol van Opdrachtnemer en Opdrachtgever met betrekking tot de IT-Oplossing.</t>
  </si>
  <si>
    <t>PR-10</t>
  </si>
  <si>
    <t>Data breach procedure</t>
  </si>
  <si>
    <t>Opdrachtnemer beschikt over een datalekprocedure. Opdrachtnemer zal, na kennis te hebben genomen van een datalek of een (beveiligings) incident dat mogelijk een datalek kan zijn, Opdrachtgever onmiddellijk op de hoogte stellen van dit (potentiële) datalek. Opdrachtnemer verleent volledige medewerking aan Opdrachtgever bij (vermoedelijke) inbreuken op de beveiliging van (Persoons) Gegevens en ondersteunt Opdrachtgever bij het nakomen van haar verplichtingen onder artikelen 33 en 34 AVG, waaronder bij het herstellen van de inbreuk, het beperken van de gevolgen, het indien nodig informeren van de Autoriteit Persoonsgegevens en indien nodig de betrokkenen, etc. Opdrachtnemer betracht hierbij bekwame spoed.</t>
  </si>
  <si>
    <t>Requirement relates to articles 33 and 34 of the GDPR</t>
  </si>
  <si>
    <t>SRD-1</t>
  </si>
  <si>
    <t>System Resilience and Dependability</t>
  </si>
  <si>
    <t>Scalability</t>
  </si>
  <si>
    <t>De IT-Oplossing is zo ontworpen dat deze schaalbaar is, d.w.z. dat meer systeem belasting of meer Gebruikers opgevangen kunnen worden. De IT-Oplossing faciliteert minimaal 250 gelijktijdige Gebruikers zonder impact op de performance. Opdrachtgever verwacht dat de IT-Oplossing minimaal schaalbaar is om een groei naar de volledige groep eindgebruikers te faciliteren.</t>
  </si>
  <si>
    <t>This NF
a) makes the contractor aware of the needs of the institution related to concurrent users and
b) makes sure that when the number of users grows, the amount of data grows etc. the system performance remains up to par.</t>
  </si>
  <si>
    <t>SRD-2</t>
  </si>
  <si>
    <t>Monitoring</t>
  </si>
  <si>
    <t>De IT-Oplossing wordt 24/7 gemonitord door Opdrachtnemer. Indien Incidenten of Defecten optreden, zal Opdrachtnemer actie ondernemen, een prioriteit toekennen en Opdrachtgever informeren in geval van Prio1, beveiligings- en/of privacy incidenten.</t>
  </si>
  <si>
    <t>In case "Incident" or "Defect" are not definitions in the Agreement, tender documents, Clients' terms and conditions the following definitions apply:
Incident: A disruption in the availability and/or usability of the IT solution, whether or not caused by a Defect.
Defect: A failure or imperfection in the IT-Solution as a result of which the solution does not comply with the agreed use, or the IT-Solution is otherwise unsatisfactory.</t>
  </si>
  <si>
    <t>When referring to P1 incidents, it is necessary to have a description / definition of P1/P2/P3 in the foundational requirements or SLA or Agreement. The same goes for the terms "Incident" or Defect, dependent on what terms are used in the institutions standard documentation</t>
  </si>
  <si>
    <t>SRD-5</t>
  </si>
  <si>
    <t>Redundancy</t>
  </si>
  <si>
    <t>De Beschikbaarheid, Prestatie en Onderhoud van de IT-Oplossing moeten worden gewaarborgd (bv. graceful degradation, redundantie of automatische rollback mechanismen). Dit betekent ook dat eventueel herstel van Gegevens en clouddiensten wordt gefaciliteerd door infrastructuur en (ondersteunende) IT-diensten die robuust en redundant zijn en die periodiek en aantoonbaar door Opdrachtnemer worden getest.</t>
  </si>
  <si>
    <t>SRD-6</t>
  </si>
  <si>
    <t>Disaster recovery</t>
  </si>
  <si>
    <t>Opdrachtnemer heeft een disaster recovery procedure / plan en een rollback procedure voor de IT-Oplossing gedocumenteerd en getest. Op verzoek levert Opdrachtnemer documentatie aan Opdrachtgever en/of geeft instructie over stappen die Opdrachtgever dient te nemen in het geval een ramp of rollback scenario zich voordoet.</t>
  </si>
  <si>
    <t>Major changes and/or migrations and/or disasters that could have potential impact to the availability of the IT service need to have a rollback / disaster recovery procedure and a step-by-step plan documented beforehand.</t>
  </si>
  <si>
    <t>DM-1</t>
  </si>
  <si>
    <t>Data Management and Archiving</t>
  </si>
  <si>
    <t>Metadata</t>
  </si>
  <si>
    <t>De IT-Oplossing voorziet informatieobjecten van een uniek kenmerk in de metadata waardoor identificatie van de informatie / Gegevens mogelijk is.</t>
  </si>
  <si>
    <t>Unique IDs in the metadata to identify the information.</t>
  </si>
  <si>
    <t>RODIN 2.3
NEN-ISO 16175: R1.2</t>
  </si>
  <si>
    <t>DM-2</t>
  </si>
  <si>
    <t>Audit trail</t>
  </si>
  <si>
    <t>De IT-Oplossing beschikt over een niet muteerbare audittrail waarbij minimaal de volgende metadata automatisch opgeslagen worden:
- inhoud uitgevoerde mutatie
- gebruiker die de handeling uitvoert
- datum en tijd van de uitvoering van de mutatie</t>
  </si>
  <si>
    <t>So that it can be proven of the information object: a) that it is what it claims to be; b) that it was made or sent by the person claiming to have made or sent it, and c) that it was made or sent at the time indicated.</t>
  </si>
  <si>
    <t>RODIN 2.3
Ar artt. 17, 19, 21 en 22</t>
  </si>
  <si>
    <t>DM-3</t>
  </si>
  <si>
    <t>Data format</t>
  </si>
  <si>
    <t>De IT-Oplossing slaat archiefwaardige informatieobjecten op in duurzame, valideerbare en volledig gedocumenteerde formaten (bijvoorbeeld PDF of XML), die voldoen aan open standaarden.</t>
  </si>
  <si>
    <t>In line with the Dutch Archiefwet.</t>
  </si>
  <si>
    <t>In the context of sustainable accessibility of information. No exotic file formats that can no longer be opened without the application. Applies only to (digital) records.</t>
  </si>
  <si>
    <t>RODIN 2.5
Ar art. 26.1
NEN-ISO 16175: R1.1
https://www.nationaalarchief.nl/sites/default/files/field-file/voorkeursformaten_nationaal_archief-v1.0.pdf</t>
  </si>
  <si>
    <t>DM-4</t>
  </si>
  <si>
    <t>De IT-Oplossing exporteert informatieobjecten en (meta)data in duurzame, valideerbare en volledig gedocumenteerde formaten (bijvoorbeeld TXT, CSV, XML, JSON), die voldoen aan open standaarden en dit kan zelfstandig door Opdrachtgever worden uitgevoerd.</t>
  </si>
  <si>
    <t>In the context of sustainable accessibility of information. The ability to independently migrate to other applications/storage media must be present. This is to reduce dependency on the vendor.</t>
  </si>
  <si>
    <t>RODIN 2.5
Ar art. 26.1
NEN-ISO 16175: R2.2
https://www.nationaalarchief.nl/sites/default/files/field-file/voorkeursformaten_nationaal_archief-v1.0.pdf</t>
  </si>
  <si>
    <t>DM-5</t>
  </si>
  <si>
    <t>Data coherence</t>
  </si>
  <si>
    <t>De IT-Oplossing moet de samenhang tussen informatieobject en bijhorende metadata op elk aggregatieniveau garanderen tot het moment van verwijderen.</t>
  </si>
  <si>
    <t>Information object and metadata form a whole. Information object and metadata are both destroyed in accordance with the procedures used by Client. After that, reconstruction of both must not be possible (gone=gone).</t>
  </si>
  <si>
    <t>RODIN 2.6
Ar art. 24
NEN-ISO 16175: R1.2</t>
  </si>
  <si>
    <t>DM-6</t>
  </si>
  <si>
    <t>Information objects</t>
  </si>
  <si>
    <t>De IT-Oplossing importeert, converteert, migreert en exporteert informatieobjecten en de bijbehorende metadata uitsluitend zonder aantasting van de authenticiteit, betrouwbaarheid, integriteit en bruikbaarheid op elk aggregatieniveau.</t>
  </si>
  <si>
    <t>During import, conversion, migration and export, information object and metadata must remain intact to ensure authenticity, reliability, integrity and usability.</t>
  </si>
  <si>
    <t>RODIN 2.6
NEN-ISO 16175: R2.2
Ar Art. 25</t>
  </si>
  <si>
    <t>DM-8</t>
  </si>
  <si>
    <t>Data retention</t>
  </si>
  <si>
    <t>De IT-Oplossing kan instelbare bewaartermijnen vastleggen op tenminste het niveau van de informatieobjecten (bijv. documentniveau).</t>
  </si>
  <si>
    <t>The client is required to act in accordance with the legal Selection Lists for Client which contain retention periods. That means either destroy after the retention period and/or transfer to an archive designated by the client.</t>
  </si>
  <si>
    <t>DM-9</t>
  </si>
  <si>
    <t>De IT-Oplossing kan blijvend te bewaren informatieobjecten, indien deze zich in de IT-Oplossing bevinden, inclusief de metadata exporteren in een duurzaam te bewaren bestandsformaat minimaal PDF, of XML/JSON als tweede keus.</t>
  </si>
  <si>
    <t>Some information objects are kept permanently and thus never destroyed. The information object must go to the archive system and therefore must have a “normal” file format. PDF/A is relevant when transfer to i.e. the National Archive is necessary.</t>
  </si>
  <si>
    <t>NEN-ISO 16175: R2.1, R3.2</t>
  </si>
  <si>
    <t>DM-10</t>
  </si>
  <si>
    <t>Data destruction</t>
  </si>
  <si>
    <t>De IT-Oplossing moet informatie definitief vernietigen na afloop van de in de IT-Oplossing vastgelegde bewaartermijn. Opdrachtgever kan per (groep) informatieobjecten een (specifieke) bewaartermijn instellen. Elke vernietiging wordt geregistreerd in een exporteerbaar logbestand. Het logbestand bevat minimaal de volgende metadata: objectnaam, objectid, creatiedatum, vernietigingsdatum, eigenaar bestand, onderwerp, bewaartermijn.</t>
  </si>
  <si>
    <t>The destruction process must be a controlled process so that it is clear what is destroyed when and on what basis. If the information system does not support this, work with team data management to see what is an acceptable solution.</t>
  </si>
  <si>
    <r>
      <t xml:space="preserve">RODIN 2.7
NEN-ISO 15489: 6.8, 9.2, 9.9
NEN-ISO 16175: R2.1
</t>
    </r>
    <r>
      <rPr>
        <sz val="11"/>
        <color theme="1"/>
        <rFont val="Calibri"/>
        <family val="2"/>
        <scheme val="minor"/>
      </rPr>
      <t>GDPR
Archives Act</t>
    </r>
  </si>
  <si>
    <t>DM-11</t>
  </si>
  <si>
    <t>De IT-Oplossing kan op elk moment een overzicht exporteren met daarop de voor toekomstige vernietiging in aanmerking komende zaken, dossiers en/of informatieobjecten. Het overzicht bevat minimaal de volgende metadata: documentnaam, creatiedatum, vernietigingsdatum, eigenaar bestand, onderwerp, bewaartermijn.</t>
  </si>
  <si>
    <t>RODIN 2.7
NEN-ISO 15489: 6.8, 9.2, 9.9
NEN-ISO 16175: R2.1, R3.2</t>
  </si>
  <si>
    <t>DM-12</t>
  </si>
  <si>
    <t>Version control</t>
  </si>
  <si>
    <t>De IT-Oplossing kan versiebeheer toepassen op een opgeslagen informatieobject, zodat de gebruiker inzicht heeft in de wijzigingen aan het informatieobject.</t>
  </si>
  <si>
    <t>Om de integriteit van het informatieobject te waarborgen na aanpassingen door de gebruiker.</t>
  </si>
  <si>
    <t>RODIN 2.7
NEN-ISO 16175: R2.2</t>
  </si>
  <si>
    <t>DM-13</t>
  </si>
  <si>
    <t>Data carriers</t>
  </si>
  <si>
    <t>De Opdrachtnemer maakt gebruik van gegevensdragers die garanderen dat de informatie voor zo lang als nodig toegankelijk, authentiek en te raadplegen blijft.</t>
  </si>
  <si>
    <t>Information that must be preserved for a longer period of time must sometimes be copied without loss of quality because the information carrier is less durable than the information on it.</t>
  </si>
  <si>
    <t>Aw art. 21.1
Ab art. 11
Ar art. 3, 8, 9, 13, 14, 15, 16
https://www.nationaalarchief.nl/archiveren/kennisbank/handreiking-voorkeursformaten-nationaal-archief</t>
  </si>
  <si>
    <t>DM-14</t>
  </si>
  <si>
    <t>Data custodianship</t>
  </si>
  <si>
    <t>De Opdrachtnemer garandeert, conform de Archiefwet, dat Opdrachtgever zorgdrager voor / eigenaar van de informatie van Opdrachtgever blijft ongeacht de opslaglocatie van de informatie en de relatie met de Opdrachtnemer.</t>
  </si>
  <si>
    <t>Information remains the property of Client at all times because Client is the custodian of that information for purposes of the Archives Act (Archiefwet).</t>
  </si>
  <si>
    <t>DM-15</t>
  </si>
  <si>
    <t>Bewaartermijnen voor Persoonsgegevens worden gesegmenteerd en automatisch toegepast.</t>
  </si>
  <si>
    <t>The IT-Solution must be able to handle multiple retention periods for different sub-processes/data (i.e., not that only one retention period is possible).</t>
  </si>
  <si>
    <t>DM-16</t>
  </si>
  <si>
    <t>Data transfer</t>
  </si>
  <si>
    <t>De Opdrachtnemer (indien verwerker) draagt bij het einde van de Overeenkomst alle Gegevens over aan Opdrachtgever en/of vernietigt deze (naar wens van Opdrachtgever) en bewaart of behoudt geen gegevens voor eigen doeleinden.</t>
  </si>
  <si>
    <t>Is also part of the data processing agreement (DPA).</t>
  </si>
  <si>
    <t>DM-17</t>
  </si>
  <si>
    <t>De IT-Oplossing biedt de mogelijkheid om het verwerken van Persoonsgegevens die niet strikt noodzakelijk zijn, te voorkomen bijvoorbeeld door functionaliteit uit te schakelen (dataminimalisatie).</t>
  </si>
  <si>
    <t>DM-18</t>
  </si>
  <si>
    <t>Testing</t>
  </si>
  <si>
    <t>De werking van de IT-Oplossing kan worden getest zonder gebruik te maken van echte persoonsgegevens. Opdrachtnemer stelt dummy- of testgegevens voor de OTAP-omgevingen beschikbaar.</t>
  </si>
  <si>
    <t>Testing should be possible with representative data i.e. If the contractor enters test cases, these should cover all edge cases. Amongst which are unicode character sets; ansi/ascii, etc.</t>
  </si>
  <si>
    <t>It should be noted that in practice (even though the system offers the requested functionality) this may be an expensive and/or difficult process, irrespective of whom is made responsible for delivering this data. For example if fake ZIP codes are entered and fake address data, and they don't match an generate an error code, how can you test, and whom should test. Also be careful adding the requirement that the supplier should provide the data.</t>
  </si>
  <si>
    <t>AR-1</t>
  </si>
  <si>
    <t>Architecture</t>
  </si>
  <si>
    <t>Distribution model</t>
  </si>
  <si>
    <t>De IT-Oplossing wordt als oplossing in de cloud (SaaS) geleverd.</t>
  </si>
  <si>
    <t>&lt;SaaS: The client does not need to install and/or configure any (server) applications, etc. The IT solution operates entirely through the browser. An app may be used on other mobile devices if necessary.&gt;</t>
  </si>
  <si>
    <t>With Software as a Service (SaaS), you use turnkey software applications via online access from a cloud rather than installing them on a proprietary environment. With Platform as a Service (PaaS), you have access to tools and software that allow you to build your own applications. You have no control over the underlying infrastructure such as networks, servers and operating systems. With Infrastructure as a Service (IaaS), you get access to the basics - such as computing power, storage space and network capacity - and you install and manage the software and applications yourself. Source: SURF cloud sourcing strategy.</t>
  </si>
  <si>
    <t>our advice is to give a clear definition of the chosen distribution model in the context of statement. This also enables suppliers to assess what an institution defines as SaaS Paas iaas on premise etc. The surf definitions are added under "why is this statement relevant"</t>
  </si>
  <si>
    <t>AR-3</t>
  </si>
  <si>
    <t>Compatibility</t>
  </si>
  <si>
    <t>De IT-Oplossing moet compatible zijn en werken op minimaal de één na laatste major-release (n-1) van de 5 meest gangbare internet browsers, als gepubliceerd op statcounter.com (browser marketshare worldwide, van de laatste 12 maanden) en op alle versies daarvan die nog steeds ondersteund worden en secure zijn conform de opgaaf van de leverancier van de browser gedurende de gehele looptijd van de Overeenkomst.</t>
  </si>
  <si>
    <t>Those parts of the application that operate through a browser must continue to function with newer versions thereof. Therefore, an old browser version is not required to operate. If there are components that operate through an app (Android or iOS), that is certainly acceptable, provided that these apps are updated to continue working on the latest and second-to-last major release of Android or iOS throughout the entire term of the contract.</t>
  </si>
  <si>
    <t>https://gs.statcounter.com/browser-market-share/</t>
  </si>
  <si>
    <t>Only relevant if the solution is approached via a browser. Please note that this requirement does not cover interactions between OS and browser and the overall performance of the IT-Solution under that combination.</t>
  </si>
  <si>
    <t>AR-4</t>
  </si>
  <si>
    <t>Proprietary technology</t>
  </si>
  <si>
    <t>Voor de werking van de IT-Oplossing heeft een eindgebruiker geen proprietary of uitgefaseerde technologieën nodig waaronder, maar niet beperkt tot, Adobe Flash, Microsoft Silverlight, Java (corporation) applets, ActiveX applicaties.</t>
  </si>
  <si>
    <t>The purpose of this requirement is primarily to prevent the need for plugins or extensions in browsers.</t>
  </si>
  <si>
    <t>Please note that in some circumstances it can be difficult to avoid all proprietary technologies. Therefore check what is appropriate in the vendor market you are procuring your IT-Solution in.</t>
  </si>
  <si>
    <t>AR-5</t>
  </si>
  <si>
    <t>Standards and best practices</t>
  </si>
  <si>
    <t>De Opdrachtnemer stelt zich actief op ten aanzien van de implementatie van best practices, gedragscodes, aanbevelingen of relevante standaarden van overheidsinstanties in de IT-Oplossing (verenigingen, brancheorganisaties of gebruikersgroepen). Minimaal worden de normen eduStandaard, HORA, HOSA en eduHub geïmplementeerd.</t>
  </si>
  <si>
    <t>In addition to the applicable laws and regulations (as mentioned in the previous requirement), there are additional requirements from the education sectors. This includes recommendations from relevant user groups and relevant standards from government institutions (such as the "Apply or Explain" list). The contractor complies with these requirements and can request further information from the client regarding them.
If the requirements and/or guidelines change, the necessary functionality will be developed or modified in the application and made available in a timely manner. No additional costs will be charged by the contractor for this purpose.
More information:
Edustandaard: https://www.edustandaard.nl/
HORA: https://www.surf.nl/hoger-onderwijs-referentie-architectuur-hora
HOSA: https://www.surf.nl/hoger-onderwijs-sector-architectuur-hosa
eduHub: https://www.surf.nl/diensten/surfeduhub</t>
  </si>
  <si>
    <t>Please note: This requirement is very general in nature. Each institution may apply different standards in their IT-architecture. Therefore it is highly recommended to check with the IT-architects in your institution if this list is sufficient, too long or specific standards need to be added.</t>
  </si>
  <si>
    <t>IAM-2</t>
  </si>
  <si>
    <t>Identity and Access Management (IAM)</t>
  </si>
  <si>
    <t>Single Sign On (SSO)</t>
  </si>
  <si>
    <t>Webgebaseerde single sign-on (SSO) is mogelijk en is minimaal gekoppeld aan SURFconext.</t>
  </si>
  <si>
    <t>SURFConext is a federation based on SAML and/or OpenID and is considered the 'de facto standard' within the education sector (MBO, HO, and WO). It enables secure, easy, and privacy-friendly authentication and authorization. With one set of credentials, a user can log in (SSO) to a wide range of (cloud) services.
By using SURFConext, the @organization.nl login, as used by Client, can be applied anywhere, and Client can easily allow SURFConext-connected partners to use Clients' services if desired.
The Contractor does not have access to the passwords of our employees and participants as a result of this.
For more information about SURFConext in general:
https://surf.nl/surfconext
Technical information about SURFConext:
https://wiki.surfnet.nl/display/surfconextdev/Documentation+for+Service+Providers</t>
  </si>
  <si>
    <t>IAM-4</t>
  </si>
  <si>
    <t>Settings</t>
  </si>
  <si>
    <t>Wanneer (omgevingen van) de IT-Oplossing worden geupdate, voorzien van een nieuwe release of nieuwe data/Gegevens, blijven alle instellingen (authenticatie/connection string/usernames/passwords/tokens/etc.) gelijk ten opzichte van voor de update/release/verversing van Gegevens.</t>
  </si>
  <si>
    <t>The goal of this requirement is to prevent reconfigure-work at the Clients end.</t>
  </si>
  <si>
    <t>Strong wish to have this requirements, otherwise each update could yield work for Client.</t>
  </si>
  <si>
    <t>IAM-5</t>
  </si>
  <si>
    <t>IGA-application</t>
  </si>
  <si>
    <t>De IT-Oplossing ondersteunt (open) API's (REST etc.) om integratie tussen de Identity Governance and Administration applicatie en de IT-Oplossing mogelijk te maken voor provisioning en de-provisioning.</t>
  </si>
  <si>
    <t>Identity Governance and Administration (IGA) enables security administrators to efficiently manage user identities and access across the enterprise.
Through an API, the IT Solution provides the capability to deactivate or remove accounts and roles based on attributes.
If deprovisioning is necessary, it adheres to the OOAPI standard for exchanging additional identity attributes. The contractor is responsible for retrieving the required attributes.
For more information about OOAPI, please see https://openonderwijsapi.nl/, and for SURF eduHub, please refer to https://www.surf.nl/over-de-dienst-surfeduhub.</t>
  </si>
  <si>
    <t>IAM-6</t>
  </si>
  <si>
    <t>VPN tunnels</t>
  </si>
  <si>
    <t>Voor veilige communicatie met de IT-Oplossing en IGA-applicatie mogen VPN-tunnels niet vereist zijn.</t>
  </si>
  <si>
    <t>IAM-7</t>
  </si>
  <si>
    <t>De IT-Oplossing moet een CSV (bestand) export of een combinatie van CSV exports van alle autorisatie-informatie (gebruikers, rollen, rechten etc.) ondersteunen zodat de IGA-applicatie role-mining kan uitvoeren.</t>
  </si>
  <si>
    <t>The combination of CSV exports is relevant in a many-to-many relation in the ER model. For instance: groups, rights, users, and users belong to 0 to many groups; groups have 0-many rights, users can have 0-many rights</t>
  </si>
  <si>
    <t>IAM-8</t>
  </si>
  <si>
    <t>two-factor authentication (2FA)</t>
  </si>
  <si>
    <t>De Opdrachtnemer integreert voor two factor authenticatie (2FA) met het SURFsecureID platform.
De Opdrachtnemer is niet verplicht om 2FA-tokens of mechanismen aan te leveren, aangezien dit wordt beheerd door SURFsecureID op het SURFconext-platform. De IT-Oplossing moet 2FA kunnen initiëren via Levels of Assurance (LoA). De Opdrachtnemer regelt dit op verzoek van de Opdrachtgever, die hierbij de sessieduur (geldigheidsduur van het token) specificeert.</t>
  </si>
  <si>
    <t>For more information about SURFsecureID in general:
https://surf.nl/surfsecureid
Technical information about LoA within SURFsecureID:
https://wiki.surfnet.nl/display/SsID/Using+Levels+of+Assurance+to+express+strength+of+authentication</t>
  </si>
  <si>
    <t>IAM-11</t>
  </si>
  <si>
    <t>Provisioning and deprovisioning</t>
  </si>
  <si>
    <t>De IT-Oplossing biedt een provisioning- en deprovisioning API die zowel pre-provisioning als on-demand provisioning bij eerste login ondersteunt, evenals automatische deprovisioning van on-demand geprovisioneerde accounts na een configureerbare periode.</t>
  </si>
  <si>
    <t>The IT solution must provide an API that supports both pre-provisioning and on-demand provisioning upon first login. This means that a user who is not yet known in the system is automatically created at the time of authentication. Additionally, the API must allow for automatic deprovisioning of on-demand provisioned accounts after a configurable period. This ensures efficient user management and prevents temporary accounts from remaining unnecessarily active.</t>
  </si>
  <si>
    <t>Through an API, the IT Solution provides the capability to pre-provision accounts and roles. SURFconext offers provisioning 'on demand', where the user does not need to be known in advance but is created upon the first login based on SURFConext attributes. If pre-provisioning is necessary, it adheres to the OOAPI standard for exchanging additional identity attributes. The contractor is responsible for retrieving the required attributes.</t>
  </si>
  <si>
    <t>IAM-12</t>
  </si>
  <si>
    <t>IDP login</t>
  </si>
  <si>
    <t>De IT-Oplossing ondersteunt een naadloze inlog ervaring in combinatie met de IDP (Identity Provider) van de Opdrachtgever.</t>
  </si>
  <si>
    <t>To ensure that a user does not have to go through multiple steps to log in to the IT Solution, the IT Solution supports the ability to initiate a login request by the Identity Provider (IDP). This means that, for example, using a 'smart URL,' the IT Solution automatically goes through the necessary login steps, providing the end user with a seamless login experience.</t>
  </si>
  <si>
    <t>For more information about OOAPI, please see https://openonderwijsapi.nl/, and for SURF eduHub, please refer to https://www.surf.nl/over-de-dienst-surfeduhub.</t>
  </si>
  <si>
    <t>AM-2</t>
  </si>
  <si>
    <t>Application management</t>
  </si>
  <si>
    <t>Support</t>
  </si>
  <si>
    <t>De Opdrachtnemer biedt Opdrachtgever toegang tot zijn service managementportaal, wat de Opdrachtgever in staat stelt om incidenten te melden, feature requests in te dienen en de status van wijzigingen, problemen en incidenten te volgen. Het portaal bevat een specifiek veld wat een verwijzing naar het kenmerk van het ticketing systeem van Opdrachtgever en/of een API interface die linkt naar het ticketing Systeem van Opdrachtgever, wat het effectief tracken en bijhouden van verzoeken faciliteert. Deze eis wordt relevant op het moment dat Enterprise Service Managementsoftware in gebruik is genomen.</t>
  </si>
  <si>
    <t>AM-3</t>
  </si>
  <si>
    <t xml:space="preserve">Medewerkers van de Opdrachtnemer, die in contact treden met Opdrachtgever en de Opdrachtgevers' Gebruikers beheersen de Engelse en Nederlandse taal in woord en geschrift. </t>
  </si>
  <si>
    <r>
      <t xml:space="preserve">The primary languages used within the Client organization are English and Dutch. The Contractor aligns with this for communication purposes. </t>
    </r>
    <r>
      <rPr>
        <sz val="11"/>
        <color theme="1"/>
        <rFont val="Calibri"/>
        <family val="2"/>
        <scheme val="minor"/>
      </rPr>
      <t>The proficiency level of Contractors employees is sufficient at minimum.</t>
    </r>
  </si>
  <si>
    <t>Please note: Adjustments are needed to the requirement based on the language requirements of the specific institution.</t>
  </si>
  <si>
    <t>AM-4</t>
  </si>
  <si>
    <t>Maintenance</t>
  </si>
  <si>
    <t>Onderhoud en ondersteuning op de IT-Oplossing zijn gegarandeerd gedurende de looptijd van de Overeenkomst. Dit is vastgelegd in een SLA, waarbij de IT-Oplossing wordt aangeboden op minimaal de één na laatste major-release (n-1).</t>
  </si>
  <si>
    <t>The Contractor is responsible for the development of the application and provides support for it. During the term of the agreement, updates and upgrades are rolled out. The client stays up-to-date with versions (excluding beta or test versions), and no additional costs are incurred for this.</t>
  </si>
  <si>
    <t>AM-5</t>
  </si>
  <si>
    <t>Updates en upgrades van de IT-Oplossing worden gepland door de Opdrachtnemer in overleg met Opdrachtgever, en worden niet gepusht door Opdrachtnemer OF ingepland door Opdrachtnemer. In alle gevallen dienen updates/upgrades ten minste 10 werkdagen van tevoren te worden aangekondigd en vergezeld te gaan van release notes. Uitzonderingen gelden voor updates en upgrades die nodig zijn vanwege noodsituaties op het gebied van beveiliging en privacy.</t>
  </si>
  <si>
    <t>Either AM-5 of AM-6 can be applicable. Dependent on the supplier market this is or is not a possibility in many SAAS deployments this is difficult.</t>
  </si>
  <si>
    <t>AM-6</t>
  </si>
  <si>
    <t>Updates en upgrades kunnen in productie worden uitgerold en er zijn daarvoor geen service windows nodig (rolling updates), mits de update en/of upgrade niet tot downtime leidt.</t>
  </si>
  <si>
    <t>The purpose of this requirement is to achieve high system availability by allowing for incremental maintenance through rolling updates.</t>
  </si>
  <si>
    <t>Either AM-5 of AM-6 can be applicable. The risk of opting for this option should be weighted carefully. Including the risk of unplanned downtime during maintenance.</t>
  </si>
  <si>
    <t>AM-7</t>
  </si>
  <si>
    <t>In het geval van maatwerk of configuratie van (onderdelen van) de IT-Oplossing voor de Opdrachtgever, wordt de continuïteit van dit maatwerk en/of configuratie gegarandeerd door Opdrachtnemer in releases, updates en upgrades.</t>
  </si>
  <si>
    <t>AM-8</t>
  </si>
  <si>
    <t>Aan alle huidige eisen, limitaties en best practices zoals bepaald door Microsoft voor het gebruik van Microsoft 365 Exchange Online moet worden voldaan.</t>
  </si>
  <si>
    <t>This concerns for example the size and rate of mails sent.</t>
  </si>
  <si>
    <t>Please note: This requirements is only relevant in case Microsoft 365 is your mail relay provider and e-mail functionality is required.</t>
  </si>
  <si>
    <t>AM-9</t>
  </si>
  <si>
    <t>Development, Testing, Acceptance and Production (DTAP)</t>
  </si>
  <si>
    <t>Naast de productieomgeving van de IT-Oplossing dient Opdrachtnemer ten minste een dedicated testomgeving en acceptatieomgeving voor Opdrachtgever te verzorgen.</t>
  </si>
  <si>
    <t>When development takes place a development environment needs to be provided. A test and acceptance environment are required for almost all systems to test new releases and functionality.</t>
  </si>
  <si>
    <t>AM-10</t>
  </si>
  <si>
    <t>Gegevens overdracht van de Productie- (P) naar de Acceptatie- (A) omgeving van de IT-oplossing moet mogelijk zijn. T en A/P moeten van elkaar gescheiden en geïsoleerd zijn om de veiligheid te verbeteren en fouten te voorkomen.</t>
  </si>
  <si>
    <t>Data transfer must be allowed from the production (P) environment to the acceptance (A) environment only. The test (T) and development (O) environments must not contain any production data, ensuring strict segmentation between T/D and P/A to enhance security and prevent user errors.</t>
  </si>
  <si>
    <t>For testing data can be required, so it is useful to at least have the system provide data transfer options between environments for (non-sensitive) data.</t>
  </si>
  <si>
    <t>Please note that personal or other sensitive data should be anonymized before they can be used in i.e. the test environment.</t>
  </si>
  <si>
    <t>AM-11</t>
  </si>
  <si>
    <t>Document on operational agreements and Procedures (DAP)</t>
  </si>
  <si>
    <t>Opdrachtnemer is verplicht een Dossier (operationele) Afspraken en Procedures (DAP) op te stellen. Het definitieve DAP wordt uiterlijk 4 weken na ondertekening van de Overeenkomst ter goedkeuring aan Opdrachtgever voorgelegd.</t>
  </si>
  <si>
    <t>A DAP is only needed to operationalize / further detail the information in the Agreement, SLA and/or the program of requirements. This is normally not a part of the Agreement and is not treated as such. These are 'werkafspraken' that can change.</t>
  </si>
  <si>
    <r>
      <t xml:space="preserve">Optional: In case a DAP is needed to govern the </t>
    </r>
    <r>
      <rPr>
        <u/>
        <sz val="11"/>
        <color theme="1"/>
        <rFont val="Calibri"/>
        <family val="2"/>
        <scheme val="minor"/>
      </rPr>
      <t>operational</t>
    </r>
    <r>
      <rPr>
        <sz val="11"/>
        <color theme="1"/>
        <rFont val="Calibri"/>
        <family val="2"/>
        <scheme val="minor"/>
      </rPr>
      <t xml:space="preserve"> ways of working between Client and Contractor.</t>
    </r>
  </si>
  <si>
    <t>AM-12</t>
  </si>
  <si>
    <t>Het DAP moet ten minste de manier bevatten waarop Opdrachtnemer de eisen en wensen van Opdrachtgever operationaliseert en implementeert en de operationele controleprocessen rondom de IT-Oplossing beschrijven. Het DAP maakt duidelijk hoe de prestaties worden gemanaged om aan de SLA-eisen te voldoen.</t>
  </si>
  <si>
    <t>AM-13</t>
  </si>
  <si>
    <t>Operationele service- en procedurewijzigingen kunnen per kwartaal voorgesteld worden door Opdrachtnemer en na goedkeuring van de Opdrachtgever vastgelegd worden in de DAP.</t>
  </si>
  <si>
    <t>AM-14</t>
  </si>
  <si>
    <t>Logging</t>
  </si>
  <si>
    <t>De IT-Oplossing biedt gedetailleerde logging mogelijkheden. Logging kan worden gefiltered op basis van ernst en type/categorie (bv. informatie, warning, error, security, privacy, performance etc.).</t>
  </si>
  <si>
    <t>Logging can for example be used for incident analysis, for security purposes, for support purposes towards the Clients users.</t>
  </si>
  <si>
    <t>AM-15</t>
  </si>
  <si>
    <t>Audit</t>
  </si>
  <si>
    <t>Opdrachtnemer voert periodiek, ten minste iedere twee jaar, onafhankelijke security/privacy/compliance/configuratie audits uit op zijn omgeving.
Opdrachtnemer voert audits uit in overeenstemming met het door Opdrachtnemer gespecificeerde normatieve kader, zoals gedocumenteerd in de Verwerkersovereenkomst en/of Overeenkomst. Opdrachtnemer deelt de auditbevindingen met Opdrachtgever. Opdrachtnemer zal aanbevelingen van de auditor zo snel mogelijk implementeren.</t>
  </si>
  <si>
    <t>Not all types of audit are relevant in all situations, but in general it is good that the supplier audits its own system and ways of working periodically. In case of small suppliers this requirement can be quite expensive, so please be aware of the market you are active in.</t>
  </si>
  <si>
    <t>AM-16</t>
  </si>
  <si>
    <t>Exit Strategy</t>
  </si>
  <si>
    <t>Op verzoek van en na instemming van de Opdrachtgever staat de Opdrachtnemer exporteren van data toe naar Opdrachtgever en/of een andere cloud provider binnen 5 werkdagen in een leesbaar formaat (te bepalen door Opdrachtgever).
Deze export moet vergezeld gaan van door mens en machine leesbare log-exports van de status van de overdracht van individuele entiteiten, die (minimaal) de status (succes of mislukking), reden voor de status, grootte van de entiteit, gebruikte IP-adressen uitgaand en inkomend, gebruikte poorten, begin van overdracht, einde van overdracht moeten bevatten.</t>
  </si>
  <si>
    <t>This requirement is relevant when the required storage is very large, such as in the case of media files. It enables the direct relocation of storage without long waiting times for downloading and uploading.</t>
  </si>
  <si>
    <t>DONT FORGET TO ALWAYS REQUEST THIS ON A REGULAR BASIS. Please note: If used, please check the contents of the IT-Agreement your institution is using. It may be incorporated there already. FYI this is what is mentioned in the TU/e IT-Agreement:
20.7.	In the event that the Agreement ends for any reason whatsoever, the Contractor will, upon the Client's first request, do all that is reasonably necessary to ensure that a successor Contractor or the Client itself can take over the performance of the Agreement without hindrance or can perform a similar service for the Client. The Contractor will also promptly return to the Client all documents, books, records and other goods (including data and information carriers) made available to it by the Client.
In addition, the Contractor will also ensure that (at the Client's discretion):
i)	all or part of the Data made available by the Client will be destroyed at all locations,
ii)	all or part of the Data made available by the Client is made available to a subsequent service provider, or
iii)	the Client and/or Users are given the opportunity to extract their Data, or a part of the Data determined by the Client, from the hosted data.
If necessary, the Client may impose further requirements on the method of provision, including requirements for the file format or destruction.
20.8.	The Contractor will at all times and at no costs guarantee the data portability of the Data described in the previous paragraphs in such a way that there is no loss of functionality or (parts of) the Data.</t>
  </si>
  <si>
    <t>AM-17</t>
  </si>
  <si>
    <t>Exit Strategy &amp; Data Act</t>
  </si>
  <si>
    <t>De Opdrachtnemer verstrekt op verzoek van de Opdrachtgever aan Opdrachtgever een exit strategie of data retransitie plan voor de Gegevens van de Opdrachtgever. De vereisten als omschreven in de EU Data Act zijn van toepassing. De Opdrachtnemer moet aantoonbaar voldoen aan de verplichtingen van (hoofdstuk VI) Data Act, en de Opdrachtgever in staat stellen om veilig, kosteloos en interoperabel toegang te krijgen tot de Data van Opdrachtgever en over te stappen naar een andere aanbieder / leverancier.</t>
  </si>
  <si>
    <t>The EU data act is applicable as of septemer 2025. The Data Act is a comprehensive initiative to address the challenges and unleash the opportunities presented by data in the EU, emphasising fair access and user rights, while ensuring the protection of personal data. More information is available here: https://digital-strategy.ec.europa.eu/en/policies/data-act</t>
  </si>
  <si>
    <t>In case of application departure or conflict with the supplier Client needs to be able to retrieve all its data. Does not matter if it is Paas, iaas, SaaS or on premise.</t>
  </si>
  <si>
    <t>DONT FORGET TO ALWAYS REQUEST THIS. Some example scenarios where one may be needed include: The Contractor files for bankruptcy: The Contractor consistently fails to meet specific SLA requirements, especially those for availability: The Contractor experiences a security incident of a certain magnitude; The Contractor fails your security or compliance audit requirements.</t>
  </si>
  <si>
    <t>SEC-1</t>
  </si>
  <si>
    <t>Security</t>
  </si>
  <si>
    <t>Encryption</t>
  </si>
  <si>
    <t>Indien de IT-Oplossing encryptie van informatieobjecten in ruste toepast, moet dit altijd omkeerbaar zijn, zodat het oorspronkelijke, onversleutelde informatieobject weer beschikbaar komt bij decryptie. Encryptiesleutels liggen (ook) altijd bij Opdrachtgever.</t>
  </si>
  <si>
    <t>Encryption limits the accessibility of information. Therefore, limit encryption where possible and remove it when an information object enters the archival phase. Client should have its own keys so as not to be dependent on a vendor.</t>
  </si>
  <si>
    <t>Ar art. 26.2</t>
  </si>
  <si>
    <t>SEC-2</t>
  </si>
  <si>
    <t>Authorization management</t>
  </si>
  <si>
    <t>Het autorisatiebeheer kan afdwingen dat gebruikers alleen toegang hebben tot informatie die strikt nodig is voor de uitvoering van hun werkzaamheden, met duidelijke begin- en einddatum.</t>
  </si>
  <si>
    <t>SEC-3</t>
  </si>
  <si>
    <t>Passwords</t>
  </si>
  <si>
    <t>Alleen als de IT-Oplossing lokale usernames/passwords ondersteunt (buiten SSO): Wachtwoorden (bijvoorbeeld serviceaccounts) voldoen aan het wachtwoordbeleid van Opdrachtgever en kunnen bijvoorbeeld periodiek worden gewijzigd met beperkte impact.</t>
  </si>
  <si>
    <t>&lt;please describe relevant elements of the password policy here, so the supplier knows what they have to take into account&gt;</t>
  </si>
  <si>
    <t>This requirement is not preferred (preferred solution is all passwords are governed by AD/SSO sign on). Therefore only apply it when you suspect the supplier supports other types of login as well (irrespective if you would like to use them as an institution).</t>
  </si>
  <si>
    <t>SEC-4</t>
  </si>
  <si>
    <t>OWASP</t>
  </si>
  <si>
    <t>Tijdens de bouw en het onderhoud van de IT-Oplossing is de actuele OWASP top-10 meegenomen als een must have. Indien de Opdrachtnemer van de OWASP aanbevelingen afwijkt, wordt de Opdrachtgever geïnformeerd. Periodiek wordt de OWASP compliance geher-evalueerd door de Opdrachtnemer.</t>
  </si>
  <si>
    <t>More information can be found here:
https://owasp.org/</t>
  </si>
  <si>
    <t>This information will enable the university to consider if using the service is still justified~</t>
  </si>
  <si>
    <t>SEC-5</t>
  </si>
  <si>
    <t>Attack and penetration test</t>
  </si>
  <si>
    <t>Opdrachtgever zal mogelijk, bijvoorbeeld als onderdeel van de acceptatieprocedure van de IT-Oplossing, voor eigen rekening door een daartoe gecertificeerd bedrijf een attack- and penetration test uit laten voeren. Opdrachtnemer dient hieraan mee te werken, of Opdrachtnemer is verplicht om tweejaarlijks een aanvals- en penetratietest uit te voeren en de overkoepelende resultaten van een dergelijke test aan Opdrachtgever te verstrekken. De pentest dient te worden uitgevoerd door een natuurlijk persoon, een automatisch gegenereerde attack and penetration test is onvoldoende.</t>
  </si>
  <si>
    <t>Please not that for small suppliers this could be a bottleneck (to require this), since there are costs associated with such a test of at minimum 5k Euro.
Every application should provide a pentest report, OWASP should be part of that in a good pentest organization.
For data in a system with CIA (BIV) classifications high and critical it is considered mandatory to execute an attack and penetration test.</t>
  </si>
  <si>
    <t>SEC-6</t>
  </si>
  <si>
    <t>ISO 27001</t>
  </si>
  <si>
    <t>De IT-Oplossing dient (t.a.v. informatiebeveiliging) aantoonbaar te voldoen aan marktconforme certificering, bijvoorbeeld ISO27001 of gelijkwaardig, of toont dit minimaal elke 2 jaar aan middels het ROSA self assessment dat correspondeert met de BIV classificatie van de IT-Oplossing.</t>
  </si>
  <si>
    <t>The ROSA self-assessment documentation can be found at:
Certificeringsschema informatiebeveiliging en privacy ROSA - Edustandaard
The Client may request documentation / further information and/or evidence regarding these measures like for example the declaration of applicability (Verklaring van toepasselijkheid), the ISO certification etc.</t>
  </si>
  <si>
    <t>Please note that this can be interpreted as a 'geschiktheidseis' in tenders. More information can be found here: https://www.pianoo.nl/nl/inkopen-het-kort/hoe-ga-ik-met-de-regels-om/geschiktheidseisen</t>
  </si>
  <si>
    <t>ISO certification is to be renewed by Contractor every 3 years minimum.</t>
  </si>
  <si>
    <t>SEC-7</t>
  </si>
  <si>
    <t>Security measures</t>
  </si>
  <si>
    <t>De beveiligingsmaatregelen bij de Opdrachtnemer zijn aantoonbaar volgens een systematiek ingevoerd (Bijvoorbeeld ISO 27001, de ISO 27017 code of practice, combi, SOC 2 type II).</t>
  </si>
  <si>
    <t>The Client may request documentation / further information and/or evidence regarding these measures like for example the declaration of applicability (Verklaring van toepasselijkheid), the ISO certification etc.</t>
  </si>
  <si>
    <t>The security measures at the Contractor's end are implemented according to a systematic approach, with the intention that the vendor can demonstrate that security is in order, without us needing to specify the details.</t>
  </si>
  <si>
    <t>The official name of ISO/IEC 27017 is Code of practice for information security controls based on ISO/IEC 27002 for cloud services, which means this standard is built upon the existing security controls of ISO 27002. In other words, ISO 27017 suggests additional security controls for the cloud, where ISO 27002 does not adequately cover this area.</t>
  </si>
  <si>
    <t>SEC-8</t>
  </si>
  <si>
    <t>De verbinding met de IT-Oplossing is te allen tijde versleuteld. Veilige encryptie wordt beoordeeld aan de hand van de 'SSL Labs Server Test' score (https://www.ssllabs.com), waarbij een minimale score van A vereist is. Daarnaast wordt er een test uitgevoerd op http://www.internet.nl/ en worden de resultaten geëvalueerd en indien nodig besproken met de Opdrachtnemer.</t>
  </si>
  <si>
    <t>SEC-9</t>
  </si>
  <si>
    <t>Connection</t>
  </si>
  <si>
    <t>De Opdrachtnemer zal minimaal 1x per dag controleren of de verbinding voldoende veilig is en is in staat om dit, op verzoek van de Opdrachtgever, in een rapportage inzichtelijk te maken.</t>
  </si>
  <si>
    <t>To ensure that the connection is always secure and to demonstrate a timely response to incidents that may lower the security score, the Contractor is capable of providing the Client with a report. This report includes a daily status update.</t>
  </si>
  <si>
    <t>For data in a system with CIA (BIV) classifications high and critical it is considered mandatory to execute health monitoring.</t>
  </si>
  <si>
    <t>INT-1</t>
  </si>
  <si>
    <t>Integrations</t>
  </si>
  <si>
    <t>Business Intelligence (BI)</t>
  </si>
  <si>
    <t>De IT-Oplossing faciliteert automatische (bulk) data transfer naar het datawarehouse van Opdrachtgever. De voorkeursoplossing is &lt;een rest-API&gt;. Andere opties zijn &lt;een rechtstreekse databaseverbinding&gt; of vergelijkbaar (e.e.a. ter beoordeling aan Opdrachtgever).</t>
  </si>
  <si>
    <t>Optional: To which extent an interface with a Business Intelligence environment is necessary may differ from institution to institution and also on the type of system you are procuring.</t>
  </si>
  <si>
    <t>INT-4</t>
  </si>
  <si>
    <t>Integration process</t>
  </si>
  <si>
    <t>Opdrachtnemer levert ondersteuning bij realisatie van koppelingen met het integratieplatform van de Opdrachtgever. Onder ondersteuning wordt verstaan: deskundige en tijdige technische informatievoorziening en samenwerking met Opdrachtgever teneinde de koppelingen te kunnen realiseren.</t>
  </si>
  <si>
    <t>INT-5</t>
  </si>
  <si>
    <t>Integration platform</t>
  </si>
  <si>
    <t>Om data via koppelingen van de IT-Oplossing naar het integratieplatform van Opdrachtgever te ontsluiten ondersteunt de IT-Oplossing event driven integratie óf stelt de IT-Oplossing API’s ter beschikking. Event-driven integratie houdt in dat de IT-Oplossing automatischverbinding maakt met het data-integratieplatform van de Opdrachtgever. Dit gebeurt telkens wanneer er belangrijke gebeurtenissen plaatsvinden, zoals het aanmaken, bijwerken of verwijderen van relevante gegevens binnen de IT-Oplossing.</t>
  </si>
  <si>
    <t>INT-7</t>
  </si>
  <si>
    <t>API's</t>
  </si>
  <si>
    <t>De documentatie van elke API van de IT-Oplossing is duidelijk en actueel en bevat minimaal het volgende:
• URL’s van de verschillende webservices
• Dataformaat dat de webservices leveren / verwachten
• Voorbeelden van de responses en responsecodes
• Lijst van mogelijke foutcodes en wat deze betekenen
• Gebruikte authenticatie en evt. autorisatie</t>
  </si>
  <si>
    <t>Optional: Only relevant in case the IT-Solution provides API's</t>
  </si>
  <si>
    <t>INT-8</t>
  </si>
  <si>
    <t>De Gegevens die via de API’s van de IT-Oplossing worden geleverd / verzonden bestaan uit gegevens in &lt;XML of JSON&gt; formaat.</t>
  </si>
  <si>
    <t>INT-9</t>
  </si>
  <si>
    <t>De structuur van de Gegevens die door de IT-Oplossing worden verzonden of ontvangen, wordt beschreven in &lt;ofwel XSD's (in het geval van XML-gegevens) of JSON-schema's (in het geval van JSON-gegevens)&gt;, zodat de gegevens gevalideerd kunnen worden.</t>
  </si>
  <si>
    <t>INT-10</t>
  </si>
  <si>
    <t>De API’s van de IT-Oplossing zijn beveiligd door middel van authenticatie die geen gebruikersinteractie vereist (system-to-system). De API’s van de IT-Oplossing zijn bij voorkeur beveiligd door één van de volgende methoden:
• HTTP basic authentication
• Static API key
• OAuth m.b.v. de volgende flows o Credentials Grant o Password Grant</t>
  </si>
  <si>
    <t>Optional: Only relevant in case the IT-Solution provides API's. Please note the requirement does not state the version of OAUTH that is required, since some suppliers can only deliver OAUTH 1.0, the preferred standard is OAUTH 2.0, so if this is the standard that you would like to apply, please add this in the requirement.</t>
  </si>
  <si>
    <t>INT-11</t>
  </si>
  <si>
    <t>API’s beschikbaar gesteld door de IT-Oplossing werken middels &lt;REST of SOAP 1.1&gt;. De resultaten van de requests voldoen aan standaard &lt;http codes en/of conform de SOAP-standaard (Web Service/WCF Service over https) or REST XML/JSON (HTTP GET, HTTP POST, HTTP PUT, HTTP DELETE) over HTTPS&gt;.</t>
  </si>
  <si>
    <t>INT-12</t>
  </si>
  <si>
    <t>Wanneer er een limiet is op het aantal verzoeken dat de API mag verwerken, kan de Opdrachtnemer dit kostenloos aanpassen.</t>
  </si>
  <si>
    <t>INT-13</t>
  </si>
  <si>
    <t>Wanneer throttling wordt afgedwongen, passen de API's van de IT-Oplossing throttling per account/credential set toe. Dit betekent dat er voor elke koppeling een aparte credential wordt aangemaakt. Hierdoor heeft een piek in verzoeken op de ene interface geen invloed op de verzoeken van een andere interface. Er wordt geen throttling toegepast wanneer dit niet nodig is.</t>
  </si>
  <si>
    <t>INT-14</t>
  </si>
  <si>
    <t>De API’s van de IT-Oplossing zijn voorzien van versionering zodat bij een wijziging in de API een nieuwe versie van de API ter beschikking wordt gesteld onder een andere URL, bijvoorbeeld
V1: http://systeem.leverancier.nl/api/v1/entiteit/..
V2: http://systeem.leverancier.nl/api/v2/entiteit/..</t>
  </si>
  <si>
    <t>INT-15</t>
  </si>
  <si>
    <t>Indien de IT-Oplossing versionering op de API’s ondersteunt wordt een oude versie van de API voor tenminste twee maanden ondersteund alvorens deze door de leverancier wordt uitgefaseerd.</t>
  </si>
  <si>
    <t>INT-16</t>
  </si>
  <si>
    <t>Indien de IT-Oplossing geen versionering van de API’s ondersteunt heeft de Opdrachtgever de mogelijkheid om een wijziging voor tenminste twee maanden niet in productie te nemen zodat de wijziging in deze tijd in het integratieplatform van de Opdrachtgever kan worden geïmplementeerd.</t>
  </si>
  <si>
    <t>INT-17</t>
  </si>
  <si>
    <t>Wijzigingen in de API’s van de IT-Oplossing mogen er niet toe leiden dat functionaliteit die door Opdrachtgever wordt gebruikt (deels) niet meer beschikbaar is.</t>
  </si>
  <si>
    <t>INT-18</t>
  </si>
  <si>
    <t>Fault processing</t>
  </si>
  <si>
    <t>De IT-Oplossing verwerkt de statuscode en is in staat om het bericht op een later moment alsnog aan te bieden, waarbij de berichtvolgorde wordt gerespecteerd.</t>
  </si>
  <si>
    <t>INT-19</t>
  </si>
  <si>
    <t>Event driven integration</t>
  </si>
  <si>
    <t>Wanneer een bericht van de IT-Oplossing niet kan worden afgeleverd bij het integratieplatform van Opdrachtgever, dan biedt de IT-Oplossing dit bericht op een later moment alsnog aan tot het correct is afgeleverd.</t>
  </si>
  <si>
    <t>Only applicable if the IT-Solution supports event driven integration.</t>
  </si>
  <si>
    <t>INT-20</t>
  </si>
  <si>
    <t>De IT-Oplossing ondersteunt het verzenden van de huidige staat van alle gegevens via de bestaande interface met het integratieplatform wanneer daarom wordt gevraagd (initiële belasting).</t>
  </si>
  <si>
    <t>This can for example be used to update systems when consistency problems have occurred or when a new system needs all relevant current data.</t>
  </si>
  <si>
    <t>INT-21</t>
  </si>
  <si>
    <t>Data structure</t>
  </si>
  <si>
    <t>Als de gegevensstructuur en/of de uitgaande berichten die door de IT-Oplossing wordt verzonden verandert, wordt de Opdrachtgever hiervan ten minste twee maanden van tevoren op de hoogte gesteld, zodat de Opdrachtgever zich kan aanpassen aan de veranderingen.</t>
  </si>
  <si>
    <t>INT-22</t>
  </si>
  <si>
    <t>De API beschikt over een heart beat service om de beschikbaarheid te monitoren.</t>
  </si>
  <si>
    <t>INT-24</t>
  </si>
  <si>
    <t>Als de IT-Oplossing de Opdrachtgever in staat stelt om vrije velden en/of aangepaste velden te gebruiken, dan moeten deze velden ook door de Opdrachtnemer beschikbaar worden gemaakt/gesteld in de API.</t>
  </si>
  <si>
    <t>INT-25</t>
  </si>
  <si>
    <t>De IT-Oplossing kan data aanbieden op basis van geneste / hiërarchische datastructuren.</t>
  </si>
  <si>
    <t>Makes sure that efficient operation of the API is possible. Makes sure that if the data structure is layered, the API is equipped to retrieve the correct information with multiple attributes per object.</t>
  </si>
  <si>
    <t>INT-26</t>
  </si>
  <si>
    <t>De API voor de benodigde koppelvlakken is volledig ontwikkeld door de Opdrachtnemer bij aanvang van de implementatie van de IT-Oplossing.</t>
  </si>
  <si>
    <t>The API should be developed before the tender is awarded. So that the implementation can be run with an actual working API, not something that is in development / testing etc.</t>
  </si>
  <si>
    <t>Requirement (EN)</t>
  </si>
  <si>
    <t>Context of statement (EN Only)</t>
  </si>
  <si>
    <t>Search and navigation</t>
  </si>
  <si>
    <t>Users consider information they want to find and/or retreive from the IT-Solution easy to find. This in practice means that the IT-solution offers
1. Search functionality; 
2. Navigation functionality; 
3. Search &amp; navigation functionality.</t>
  </si>
  <si>
    <t>Gebruikers beschouwen informatie die ze willen vinden en/of ophalen uit de IT-Oplossing gemakkelijk te vinden. In de praktijk betekent dit dat de IT-Oplossing
1. Zoekfunctionaliteit; 
2. Navigatiefunctionaliteit; 
3. Zoek,- &amp; navigatiefunctionaliteit bevat</t>
  </si>
  <si>
    <t>If you know what you are looking for or what you need then we use search, but if we can't find something or don't know what the solution has to offer then people use navigation. If we have a lot of ‘new’ users then navigation is usually the chosen way to navigate while for solutions that are used daily, search is used more often. Offering both solutions is even better. However, search (search) is very complex to get right. Too many search hits and too few search hits are common problems. More information: https://www.youtube.com/watch?v=TfZz26DYKHY</t>
  </si>
  <si>
    <t>Optional requirement: Alternative is to include the user friendliness / ease of use in a tender in the award criteria, to be assessed by a user panel during the tender process.</t>
  </si>
  <si>
    <t>Gender description</t>
  </si>
  <si>
    <t>Users are classified based on gender in some systems. If this is required use X (on descript), M, F, U (unknown)</t>
  </si>
  <si>
    <t>Drop down menu's</t>
  </si>
  <si>
    <t>PLEASE NOTE: Don't add rows above row 23, since the formula's won't work anymore then</t>
  </si>
  <si>
    <t>Question</t>
  </si>
  <si>
    <t>Hosting</t>
  </si>
  <si>
    <t>Tailor made agreement</t>
  </si>
  <si>
    <t>Contractor Type</t>
  </si>
  <si>
    <t>CIA (BIV) classification</t>
  </si>
  <si>
    <t>Hardware</t>
  </si>
  <si>
    <t>TBD</t>
  </si>
  <si>
    <t>TBD1</t>
  </si>
  <si>
    <t>TBD2</t>
  </si>
  <si>
    <t>TBD3</t>
  </si>
  <si>
    <t>On premise</t>
  </si>
  <si>
    <t>Large corporations</t>
  </si>
  <si>
    <t>Low</t>
  </si>
  <si>
    <t>Medium</t>
  </si>
  <si>
    <t>Unknown</t>
  </si>
  <si>
    <t>A mix</t>
  </si>
  <si>
    <t>High</t>
  </si>
  <si>
    <t>Critical</t>
  </si>
  <si>
    <t>Advice</t>
  </si>
  <si>
    <t>If the answer to the question is ... then the advice is …</t>
  </si>
  <si>
    <t>Requirement is always a…</t>
  </si>
  <si>
    <t>Go to tab Customize</t>
  </si>
  <si>
    <t>Output</t>
  </si>
  <si>
    <t>Links</t>
  </si>
  <si>
    <t>Advice is valid for the requirements listed below</t>
  </si>
  <si>
    <t>INF-8</t>
  </si>
  <si>
    <t>SU-2</t>
  </si>
  <si>
    <t>INF-1</t>
  </si>
  <si>
    <t>INF-9</t>
  </si>
  <si>
    <t>INF-2</t>
  </si>
  <si>
    <t>INF-3</t>
  </si>
  <si>
    <t>DM-7</t>
  </si>
  <si>
    <t>INF-4</t>
  </si>
  <si>
    <t>INF-5</t>
  </si>
  <si>
    <t>CM-6</t>
  </si>
  <si>
    <t>INF-6</t>
  </si>
  <si>
    <t>SRD-3</t>
  </si>
  <si>
    <t>CM-7</t>
  </si>
  <si>
    <t>INF-7</t>
  </si>
  <si>
    <t>SRD-4</t>
  </si>
  <si>
    <t>SRD-7</t>
  </si>
  <si>
    <t>AR-2</t>
  </si>
  <si>
    <t>IAM-1</t>
  </si>
  <si>
    <t>IAM-3</t>
  </si>
  <si>
    <t>AM-1</t>
  </si>
  <si>
    <t>IAM-9</t>
  </si>
  <si>
    <t>CM-16</t>
  </si>
  <si>
    <t>IAM-10</t>
  </si>
  <si>
    <t>CM-18</t>
  </si>
  <si>
    <t>SU-3</t>
  </si>
  <si>
    <t>INT-2</t>
  </si>
  <si>
    <t>INT-3</t>
  </si>
  <si>
    <t>INT-23</t>
  </si>
  <si>
    <t>MISC-1</t>
  </si>
  <si>
    <t>PR-11</t>
  </si>
  <si>
    <t>INT-6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</si>
</sst>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font>
    <font>
      <sz val="11"/>
      <name val="Calibri"/>
      <family val="2"/>
      <scheme val="minor"/>
    </font>
    <font>
      <sz val="11"/>
      <color rgb="FF000000"/>
      <name val="Calibri"/>
      <family val="2"/>
      <scheme val="minor"/>
    </font>
    <font>
      <sz val="11"/>
      <color rgb="FF374151"/>
      <name val="Calibri"/>
      <family val="2"/>
      <scheme val="minor"/>
    </font>
    <font>
      <sz val="11"/>
      <color theme="1"/>
      <name val="Calibri"/>
      <family val="2"/>
      <scheme val="minor"/>
    </font>
    <font>
      <sz val="12"/>
      <color theme="1"/>
      <name val="Calibri"/>
      <family val="2"/>
      <scheme val="minor"/>
    </font>
    <font>
      <sz val="11"/>
      <color rgb="FF006100"/>
      <name val="Calibri"/>
      <family val="2"/>
      <scheme val="minor"/>
    </font>
    <font>
      <sz val="8"/>
      <name val="Calibri"/>
      <family val="2"/>
      <scheme val="minor"/>
    </font>
    <font>
      <b/>
      <sz val="14"/>
      <color theme="1"/>
      <name val="Calibri"/>
      <family val="2"/>
      <scheme val="minor"/>
    </font>
    <font>
      <i/>
      <sz val="12"/>
      <color theme="1"/>
      <name val="Calibri"/>
      <family val="2"/>
      <scheme val="minor"/>
    </font>
    <font>
      <b/>
      <i/>
      <sz val="11"/>
      <color theme="1"/>
      <name val="Calibri"/>
      <family val="2"/>
      <scheme val="minor"/>
    </font>
    <font>
      <u/>
      <sz val="11"/>
      <color theme="1"/>
      <name val="Calibri"/>
      <family val="2"/>
      <scheme val="minor"/>
    </font>
    <font>
      <sz val="11"/>
      <color rgb="FF000000"/>
      <name val="Calibri"/>
      <family val="2"/>
      <charset val="1"/>
    </font>
    <font>
      <b/>
      <sz val="16"/>
      <color theme="1"/>
      <name val="Calibri"/>
      <family val="2"/>
      <scheme val="minor"/>
    </font>
    <font>
      <i/>
      <sz val="11"/>
      <color theme="1"/>
      <name val="Calibri"/>
      <family val="2"/>
      <scheme val="minor"/>
    </font>
    <font>
      <sz val="11"/>
      <color rgb="FFEE0000"/>
      <name val="Calibri"/>
      <family val="2"/>
      <scheme val="minor"/>
    </font>
    <font>
      <i/>
      <sz val="11"/>
      <color theme="0" tint="-0.499984740745262"/>
      <name val="Calibri"/>
      <family val="2"/>
      <scheme val="minor"/>
    </font>
    <font>
      <sz val="11"/>
      <color rgb="FF9C0006"/>
      <name val="Calibri"/>
      <family val="2"/>
      <scheme val="minor"/>
    </font>
    <font>
      <sz val="14"/>
      <color theme="1"/>
      <name val="Calibri"/>
      <family val="2"/>
      <scheme val="minor"/>
    </font>
    <font>
      <i/>
      <sz val="11"/>
      <color rgb="FFC00000"/>
      <name val="Calibri"/>
      <family val="2"/>
      <scheme val="minor"/>
    </font>
    <font>
      <b/>
      <i/>
      <u/>
      <sz val="11"/>
      <color rgb="FFC00000"/>
      <name val="Calibri"/>
      <family val="2"/>
      <scheme val="minor"/>
    </font>
    <font>
      <i/>
      <sz val="14"/>
      <color theme="1"/>
      <name val="Calibri"/>
      <family val="2"/>
      <scheme val="minor"/>
    </font>
    <font>
      <b/>
      <sz val="14"/>
      <color rgb="FFFF0000"/>
      <name val="Calibri"/>
      <family val="2"/>
      <scheme val="minor"/>
    </font>
    <font>
      <strike/>
      <sz val="11"/>
      <color rgb="FF00000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D9E1F2"/>
        <bgColor indexed="64"/>
      </patternFill>
    </fill>
    <fill>
      <patternFill patternType="solid">
        <fgColor rgb="FFF2F2F2"/>
        <bgColor indexed="64"/>
      </patternFill>
    </fill>
    <fill>
      <patternFill patternType="solid">
        <fgColor theme="2"/>
        <bgColor indexed="64"/>
      </patternFill>
    </fill>
    <fill>
      <patternFill patternType="solid">
        <fgColor theme="0"/>
        <bgColor indexed="64"/>
      </patternFill>
    </fill>
    <fill>
      <patternFill patternType="solid">
        <fgColor rgb="FFC6EFCE"/>
      </patternFill>
    </fill>
    <fill>
      <patternFill patternType="solid">
        <fgColor theme="4" tint="0.79998168889431442"/>
        <bgColor indexed="65"/>
      </patternFill>
    </fill>
    <fill>
      <patternFill patternType="solid">
        <fgColor rgb="FFFFFFCC"/>
      </patternFill>
    </fill>
    <fill>
      <patternFill patternType="solid">
        <fgColor theme="7" tint="0.59999389629810485"/>
        <bgColor indexed="65"/>
      </patternFill>
    </fill>
    <fill>
      <patternFill patternType="solid">
        <fgColor theme="9" tint="0.79998168889431442"/>
        <bgColor indexed="65"/>
      </patternFill>
    </fill>
    <fill>
      <patternFill patternType="solid">
        <fgColor rgb="FFFFC7CE"/>
      </patternFill>
    </fill>
    <fill>
      <patternFill patternType="solid">
        <fgColor theme="4" tint="0.79998168889431442"/>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4"/>
      </left>
      <right style="thin">
        <color theme="4"/>
      </right>
      <top style="thin">
        <color theme="4"/>
      </top>
      <bottom style="thin">
        <color theme="4"/>
      </bottom>
      <diagonal/>
    </border>
  </borders>
  <cellStyleXfs count="12">
    <xf numFmtId="0" fontId="0" fillId="0" borderId="0"/>
    <xf numFmtId="0" fontId="10" fillId="7" borderId="0" applyNumberFormat="0" applyBorder="0" applyAlignment="0" applyProtection="0"/>
    <xf numFmtId="0" fontId="9" fillId="0" borderId="0"/>
    <xf numFmtId="0" fontId="8" fillId="8" borderId="0" applyNumberFormat="0" applyBorder="0" applyAlignment="0" applyProtection="0"/>
    <xf numFmtId="0" fontId="4" fillId="0" borderId="0"/>
    <xf numFmtId="0" fontId="8" fillId="9" borderId="1" applyNumberFormat="0" applyFont="0" applyAlignment="0" applyProtection="0"/>
    <xf numFmtId="0" fontId="16" fillId="0" borderId="0"/>
    <xf numFmtId="0" fontId="1" fillId="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43" fontId="1" fillId="0" borderId="0" applyFont="0" applyFill="0" applyBorder="0" applyAlignment="0" applyProtection="0"/>
  </cellStyleXfs>
  <cellXfs count="64">
    <xf numFmtId="0" fontId="0" fillId="0" borderId="0" xfId="0"/>
    <xf numFmtId="0" fontId="0" fillId="0" borderId="0" xfId="0" applyAlignment="1">
      <alignment vertical="top" wrapText="1"/>
    </xf>
    <xf numFmtId="0" fontId="0" fillId="2" borderId="0" xfId="0" applyFill="1" applyAlignment="1">
      <alignment vertical="top" wrapText="1"/>
    </xf>
    <xf numFmtId="0" fontId="0" fillId="0" borderId="0" xfId="0" applyAlignment="1">
      <alignment wrapText="1"/>
    </xf>
    <xf numFmtId="0" fontId="6" fillId="0" borderId="0" xfId="0" applyFont="1" applyAlignment="1">
      <alignment vertical="top" wrapText="1"/>
    </xf>
    <xf numFmtId="0" fontId="0" fillId="0" borderId="0" xfId="0" applyAlignment="1">
      <alignment horizontal="left" vertical="top"/>
    </xf>
    <xf numFmtId="0" fontId="3" fillId="3" borderId="0" xfId="0" applyFont="1" applyFill="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0" fillId="4" borderId="0" xfId="0" applyFill="1" applyAlignment="1">
      <alignment horizontal="left" vertical="top" wrapText="1"/>
    </xf>
    <xf numFmtId="0" fontId="6" fillId="0" borderId="0" xfId="0" applyFont="1" applyAlignment="1">
      <alignment horizontal="left" vertical="top" wrapText="1"/>
    </xf>
    <xf numFmtId="0" fontId="0" fillId="2" borderId="0" xfId="0" applyFill="1" applyAlignment="1">
      <alignment horizontal="left" vertical="top"/>
    </xf>
    <xf numFmtId="0" fontId="0" fillId="5" borderId="0" xfId="0" applyFill="1" applyAlignment="1">
      <alignment vertical="top" wrapText="1"/>
    </xf>
    <xf numFmtId="0" fontId="9" fillId="6" borderId="0" xfId="0" applyFont="1" applyFill="1" applyAlignment="1">
      <alignment horizontal="left" vertical="top" wrapText="1"/>
    </xf>
    <xf numFmtId="0" fontId="0" fillId="4" borderId="0" xfId="0" applyFill="1" applyAlignment="1">
      <alignment vertical="top" wrapText="1"/>
    </xf>
    <xf numFmtId="0" fontId="7" fillId="0" borderId="0" xfId="0" applyFont="1" applyAlignment="1">
      <alignment vertical="top" wrapText="1"/>
    </xf>
    <xf numFmtId="0" fontId="0" fillId="0" borderId="0" xfId="0" applyAlignment="1">
      <alignment vertical="top"/>
    </xf>
    <xf numFmtId="0" fontId="2" fillId="2" borderId="0" xfId="0" applyFont="1" applyFill="1" applyAlignment="1">
      <alignment horizontal="left" vertical="top" wrapText="1"/>
    </xf>
    <xf numFmtId="0" fontId="12" fillId="0" borderId="0" xfId="0" applyFont="1"/>
    <xf numFmtId="0" fontId="5" fillId="0" borderId="0" xfId="0" applyFont="1" applyAlignment="1">
      <alignment vertical="top" wrapText="1"/>
    </xf>
    <xf numFmtId="0" fontId="5" fillId="0" borderId="0" xfId="1" applyFont="1" applyFill="1" applyAlignment="1">
      <alignment vertical="top" wrapText="1"/>
    </xf>
    <xf numFmtId="0" fontId="5" fillId="0" borderId="0" xfId="1" applyFont="1" applyFill="1" applyBorder="1" applyAlignment="1">
      <alignment vertical="top" wrapText="1"/>
    </xf>
    <xf numFmtId="0" fontId="0" fillId="0" borderId="0" xfId="0" applyAlignment="1">
      <alignment horizontal="left"/>
    </xf>
    <xf numFmtId="0" fontId="3" fillId="0" borderId="0" xfId="0" applyFont="1"/>
    <xf numFmtId="0" fontId="14" fillId="0" borderId="0" xfId="0" applyFont="1"/>
    <xf numFmtId="0" fontId="0" fillId="0" borderId="0" xfId="0" applyAlignment="1">
      <alignment horizontal="right"/>
    </xf>
    <xf numFmtId="0" fontId="3" fillId="8" borderId="0" xfId="3" applyFont="1" applyAlignment="1">
      <alignment horizontal="left" vertical="top"/>
    </xf>
    <xf numFmtId="0" fontId="3" fillId="8" borderId="0" xfId="3" applyFont="1" applyAlignment="1">
      <alignment horizontal="left" vertical="top" wrapText="1"/>
    </xf>
    <xf numFmtId="0" fontId="2" fillId="0" borderId="0" xfId="0" applyFont="1" applyAlignment="1">
      <alignment horizontal="left" vertical="top" wrapText="1"/>
    </xf>
    <xf numFmtId="0" fontId="0" fillId="6" borderId="0" xfId="0" applyFill="1" applyAlignment="1">
      <alignment horizontal="left" vertical="top" wrapText="1"/>
    </xf>
    <xf numFmtId="0" fontId="9" fillId="0" borderId="0" xfId="0" applyFont="1" applyAlignment="1">
      <alignment horizontal="left" vertical="top" wrapText="1"/>
    </xf>
    <xf numFmtId="0" fontId="4" fillId="0" borderId="0" xfId="0" applyFont="1" applyAlignment="1">
      <alignment vertical="top" wrapText="1"/>
    </xf>
    <xf numFmtId="0" fontId="12" fillId="0" borderId="0" xfId="6" applyFont="1"/>
    <xf numFmtId="0" fontId="16" fillId="0" borderId="0" xfId="6"/>
    <xf numFmtId="0" fontId="16" fillId="0" borderId="0" xfId="6" applyAlignment="1">
      <alignment wrapText="1"/>
    </xf>
    <xf numFmtId="0" fontId="17" fillId="0" borderId="0" xfId="0" applyFont="1"/>
    <xf numFmtId="0" fontId="18" fillId="0" borderId="0" xfId="0" applyFont="1"/>
    <xf numFmtId="0" fontId="0" fillId="9" borderId="1" xfId="5" applyFont="1"/>
    <xf numFmtId="0" fontId="0" fillId="0" borderId="0" xfId="0" applyAlignment="1" applyProtection="1">
      <alignment horizontal="left" vertical="top" wrapText="1"/>
      <protection locked="0"/>
    </xf>
    <xf numFmtId="0" fontId="1" fillId="0" borderId="0" xfId="0" applyFont="1" applyAlignment="1">
      <alignment vertical="top" wrapText="1"/>
    </xf>
    <xf numFmtId="0" fontId="5" fillId="0" borderId="0" xfId="0" applyFont="1"/>
    <xf numFmtId="0" fontId="3" fillId="8" borderId="0" xfId="7" applyFont="1" applyAlignment="1">
      <alignment horizontal="left" vertical="top"/>
    </xf>
    <xf numFmtId="0" fontId="3" fillId="8" borderId="0" xfId="7" applyFont="1" applyAlignment="1">
      <alignment horizontal="left" vertical="top" wrapText="1"/>
    </xf>
    <xf numFmtId="0" fontId="0" fillId="0" borderId="2" xfId="0" applyBorder="1"/>
    <xf numFmtId="0" fontId="19" fillId="0" borderId="2" xfId="0" applyFont="1" applyBorder="1"/>
    <xf numFmtId="0" fontId="0" fillId="0" borderId="2" xfId="0" applyBorder="1" applyAlignment="1">
      <alignment horizontal="left" vertical="top"/>
    </xf>
    <xf numFmtId="0" fontId="18" fillId="0" borderId="2" xfId="0" applyFont="1" applyBorder="1"/>
    <xf numFmtId="0" fontId="20" fillId="0" borderId="0" xfId="0" applyFont="1"/>
    <xf numFmtId="0" fontId="0" fillId="0" borderId="3" xfId="0" applyBorder="1"/>
    <xf numFmtId="0" fontId="0" fillId="0" borderId="4" xfId="0" applyBorder="1"/>
    <xf numFmtId="43" fontId="2" fillId="0" borderId="0" xfId="11" applyFont="1" applyAlignment="1">
      <alignment horizontal="left" vertical="top" wrapText="1"/>
    </xf>
    <xf numFmtId="0" fontId="5" fillId="0" borderId="0" xfId="8" applyFont="1" applyFill="1" applyAlignment="1">
      <alignment horizontal="left" vertical="top"/>
    </xf>
    <xf numFmtId="0" fontId="23" fillId="0" borderId="0" xfId="0" applyFont="1"/>
    <xf numFmtId="0" fontId="22" fillId="0" borderId="0" xfId="0" applyFont="1"/>
    <xf numFmtId="0" fontId="25" fillId="0" borderId="0" xfId="0" applyFont="1"/>
    <xf numFmtId="0" fontId="13" fillId="0" borderId="0" xfId="6" applyFont="1" applyAlignment="1">
      <alignment horizontal="left" indent="1"/>
    </xf>
    <xf numFmtId="0" fontId="12" fillId="0" borderId="0" xfId="0" applyFont="1" applyAlignment="1">
      <alignment horizontal="right"/>
    </xf>
    <xf numFmtId="0" fontId="26" fillId="0" borderId="0" xfId="0" applyFont="1"/>
    <xf numFmtId="0" fontId="27" fillId="0" borderId="0" xfId="0" applyFont="1" applyAlignment="1">
      <alignment horizontal="left" vertical="top" wrapText="1"/>
    </xf>
    <xf numFmtId="0" fontId="3" fillId="13" borderId="0" xfId="9" applyFont="1" applyFill="1" applyAlignment="1">
      <alignment horizontal="left" vertical="top" wrapText="1"/>
    </xf>
    <xf numFmtId="0" fontId="5" fillId="0" borderId="0" xfId="10" applyFont="1" applyFill="1" applyAlignment="1">
      <alignment horizontal="left" vertical="top" wrapText="1"/>
    </xf>
    <xf numFmtId="0" fontId="0" fillId="0" borderId="0" xfId="0" applyAlignment="1">
      <alignment horizontal="left" vertical="top" wrapText="1"/>
    </xf>
  </cellXfs>
  <cellStyles count="12">
    <cellStyle name="20% - Accent1" xfId="3" builtinId="30"/>
    <cellStyle name="20% - Accent1 2" xfId="7" xr:uid="{CD099A3D-5DE9-4F55-98D8-AF7378E947EB}"/>
    <cellStyle name="20% - Accent6" xfId="9" builtinId="50"/>
    <cellStyle name="40% - Accent4" xfId="8" builtinId="43"/>
    <cellStyle name="Bad" xfId="10" builtinId="27"/>
    <cellStyle name="Comma" xfId="11" builtinId="3"/>
    <cellStyle name="Good" xfId="1" builtinId="26"/>
    <cellStyle name="Normal" xfId="0" builtinId="0"/>
    <cellStyle name="Normal 2" xfId="2" xr:uid="{CA05DE6A-2DAF-4D71-94CE-CC1A90837795}"/>
    <cellStyle name="Normal 3" xfId="4" xr:uid="{4D638F77-7F2E-479D-BD10-BC9FD75F5BB9}"/>
    <cellStyle name="Normal 4" xfId="6" xr:uid="{302F8FD0-152F-49EE-8B94-C0D245A02913}"/>
    <cellStyle name="Note" xfId="5" builtinId="10"/>
  </cellStyles>
  <dxfs count="4">
    <dxf>
      <font>
        <color rgb="FF9C5700"/>
      </font>
      <fill>
        <patternFill>
          <bgColor rgb="FFFFEB9C"/>
        </patternFill>
      </fill>
    </dxf>
    <dxf>
      <numFmt numFmtId="0" formatCode="General"/>
    </dxf>
    <dxf>
      <numFmt numFmtId="0" formatCode="General"/>
    </dxf>
    <dxf>
      <numFmt numFmtId="0" formatCode="General"/>
    </dxf>
  </dxfs>
  <tableStyles count="0" defaultTableStyle="TableStyleMedium2" defaultPivotStyle="PivotStyleLight16"/>
  <colors>
    <mruColors>
      <color rgb="FF66CCFF"/>
      <color rgb="FFFFCC66"/>
      <color rgb="FFFFFF99"/>
      <color rgb="FF7ECEF2"/>
      <color rgb="FF71DAFF"/>
      <color rgb="FFF9F8F2"/>
      <color rgb="FF02163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hyperlink" Target="#'Foundational Requirements'!A1"/><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hyperlink" Target="#'2. Customize'!A1"/><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hyperlink" Target="#'1. Start HERE'!A1"/><Relationship Id="rId5" Type="http://schemas.openxmlformats.org/officeDocument/2006/relationships/image" Target="../media/image5.svg"/><Relationship Id="rId15" Type="http://schemas.openxmlformats.org/officeDocument/2006/relationships/hyperlink" Target="#Categories!A1"/><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svg"/><Relationship Id="rId14" Type="http://schemas.openxmlformats.org/officeDocument/2006/relationships/hyperlink" Target="#'Useful information'!A1"/></Relationships>
</file>

<file path=xl/drawings/_rels/drawing2.xml.rels><?xml version="1.0" encoding="UTF-8" standalone="yes"?>
<Relationships xmlns="http://schemas.openxmlformats.org/package/2006/relationships"><Relationship Id="rId3" Type="http://schemas.openxmlformats.org/officeDocument/2006/relationships/hyperlink" Target="#'Foundational Requirements'!A1"/><Relationship Id="rId2" Type="http://schemas.openxmlformats.org/officeDocument/2006/relationships/hyperlink" Target="#'2. Customize'!A1"/><Relationship Id="rId1" Type="http://schemas.openxmlformats.org/officeDocument/2006/relationships/hyperlink" Target="#'1. Start HERE'!A1"/><Relationship Id="rId5" Type="http://schemas.openxmlformats.org/officeDocument/2006/relationships/hyperlink" Target="#Categories!A1"/><Relationship Id="rId4" Type="http://schemas.openxmlformats.org/officeDocument/2006/relationships/hyperlink" Target="#'Useful information'!A1"/></Relationships>
</file>

<file path=xl/drawings/_rels/drawing3.xml.rels><?xml version="1.0" encoding="UTF-8" standalone="yes"?>
<Relationships xmlns="http://schemas.openxmlformats.org/package/2006/relationships"><Relationship Id="rId8" Type="http://schemas.openxmlformats.org/officeDocument/2006/relationships/hyperlink" Target="https://www.surf.nl/en/themes/public-values" TargetMode="External"/><Relationship Id="rId3" Type="http://schemas.openxmlformats.org/officeDocument/2006/relationships/hyperlink" Target="https://public-buyers-community.ec.europa.eu/communities/procurement-ai/resources/eu-model-contractual-ai-clauses-pilot-procurements-ai" TargetMode="External"/><Relationship Id="rId7" Type="http://schemas.openxmlformats.org/officeDocument/2006/relationships/hyperlink" Target="https://www.surf.nl/en/services/surfaudit" TargetMode="External"/><Relationship Id="rId2" Type="http://schemas.openxmlformats.org/officeDocument/2006/relationships/hyperlink" Target="https://www.pianoo.nl/en/legal-framework/general-government-terms-and-conditions" TargetMode="External"/><Relationship Id="rId1" Type="http://schemas.openxmlformats.org/officeDocument/2006/relationships/image" Target="../media/image11.png"/><Relationship Id="rId6" Type="http://schemas.openxmlformats.org/officeDocument/2006/relationships/hyperlink" Target="https://www.surf.nl/en/themes/vendor-compliance" TargetMode="External"/><Relationship Id="rId5" Type="http://schemas.openxmlformats.org/officeDocument/2006/relationships/hyperlink" Target="https://sec.surf.nl/controls/" TargetMode="External"/><Relationship Id="rId4" Type="http://schemas.openxmlformats.org/officeDocument/2006/relationships/hyperlink" Target="https://www.mvicriteria.nl/en"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134618</xdr:colOff>
      <xdr:row>44</xdr:row>
      <xdr:rowOff>155574</xdr:rowOff>
    </xdr:from>
    <xdr:to>
      <xdr:col>17</xdr:col>
      <xdr:colOff>85725</xdr:colOff>
      <xdr:row>66</xdr:row>
      <xdr:rowOff>180975</xdr:rowOff>
    </xdr:to>
    <xdr:sp macro="" textlink="">
      <xdr:nvSpPr>
        <xdr:cNvPr id="2" name="TextBox 4">
          <a:extLst>
            <a:ext uri="{FF2B5EF4-FFF2-40B4-BE49-F238E27FC236}">
              <a16:creationId xmlns:a16="http://schemas.microsoft.com/office/drawing/2014/main" id="{9A6B993C-0B41-4F3C-B789-3F0BF06B45AE}"/>
            </a:ext>
          </a:extLst>
        </xdr:cNvPr>
        <xdr:cNvSpPr txBox="1"/>
      </xdr:nvSpPr>
      <xdr:spPr>
        <a:xfrm>
          <a:off x="334643" y="8108949"/>
          <a:ext cx="12895582" cy="4025901"/>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i="0" baseline="0">
              <a:solidFill>
                <a:schemeClr val="dk1"/>
              </a:solidFill>
              <a:effectLst/>
              <a:latin typeface="+mn-lt"/>
              <a:ea typeface="+mn-ea"/>
              <a:cs typeface="+mn-cs"/>
            </a:rPr>
            <a:t>Table of contents</a:t>
          </a:r>
        </a:p>
        <a:p>
          <a:endParaRPr lang="nl-NL" sz="1100" b="1" i="0" baseline="0">
            <a:solidFill>
              <a:schemeClr val="dk1"/>
            </a:solidFill>
            <a:effectLst/>
            <a:latin typeface="+mn-lt"/>
            <a:ea typeface="+mn-ea"/>
            <a:cs typeface="+mn-cs"/>
          </a:endParaRPr>
        </a:p>
        <a:p>
          <a:r>
            <a:rPr lang="nl-NL" sz="1100" b="1" i="1" baseline="0">
              <a:solidFill>
                <a:schemeClr val="dk1"/>
              </a:solidFill>
              <a:effectLst/>
              <a:latin typeface="+mn-lt"/>
              <a:ea typeface="+mn-ea"/>
              <a:cs typeface="+mn-cs"/>
            </a:rPr>
            <a:t>Tab:		Explanation:</a:t>
          </a:r>
          <a:endParaRPr lang="nl-NL">
            <a:effectLst/>
          </a:endParaRPr>
        </a:p>
        <a:p>
          <a:r>
            <a:rPr lang="nl-NL" sz="1100" b="0" i="0" baseline="0">
              <a:solidFill>
                <a:schemeClr val="dk1"/>
              </a:solidFill>
              <a:effectLst/>
              <a:latin typeface="+mn-lt"/>
              <a:ea typeface="+mn-ea"/>
              <a:cs typeface="+mn-cs"/>
            </a:rPr>
            <a:t>Start here		This page, a read me regarding the foundational requirements</a:t>
          </a:r>
          <a:endParaRPr lang="nl-NL">
            <a:effectLst/>
          </a:endParaRPr>
        </a:p>
        <a:p>
          <a:pPr eaLnBrk="1" fontAlgn="auto" latinLnBrk="0" hangingPunct="1"/>
          <a:r>
            <a:rPr lang="nl-NL" sz="1100" b="0" i="0" baseline="0">
              <a:solidFill>
                <a:sysClr val="windowText" lastClr="000000"/>
              </a:solidFill>
              <a:effectLst/>
              <a:latin typeface="+mn-lt"/>
              <a:ea typeface="+mn-ea"/>
              <a:cs typeface="+mn-cs"/>
            </a:rPr>
            <a:t>Categories		A description of the categories within the foundational requirements</a:t>
          </a:r>
        </a:p>
        <a:p>
          <a:pPr eaLnBrk="1" fontAlgn="auto" latinLnBrk="0" hangingPunct="1"/>
          <a:r>
            <a:rPr lang="nl-NL" sz="1100" b="0" i="0" baseline="0">
              <a:solidFill>
                <a:sysClr val="windowText" lastClr="000000"/>
              </a:solidFill>
              <a:effectLst/>
              <a:latin typeface="+mn-lt"/>
              <a:ea typeface="+mn-ea"/>
              <a:cs typeface="+mn-cs"/>
            </a:rPr>
            <a:t>Useful information	A description why these requirements are important, what assumptions are the basis of the requirements, tips and tricks and useful links</a:t>
          </a:r>
          <a:endParaRPr lang="nl-NL">
            <a:solidFill>
              <a:sysClr val="windowText" lastClr="000000"/>
            </a:solidFill>
            <a:effectLst/>
          </a:endParaRPr>
        </a:p>
        <a:p>
          <a:r>
            <a:rPr lang="nl-NL" sz="1100" b="0" i="0" baseline="0">
              <a:solidFill>
                <a:sysClr val="windowText" lastClr="000000"/>
              </a:solidFill>
              <a:effectLst/>
              <a:latin typeface="+mn-lt"/>
              <a:ea typeface="+mn-ea"/>
              <a:cs typeface="+mn-cs"/>
            </a:rPr>
            <a:t>Customize		Tab for changing definitions and/or answering questions which translate into an advice regarding which requirements are relevant</a:t>
          </a:r>
        </a:p>
        <a:p>
          <a:r>
            <a:rPr lang="nl-NL" sz="1100" b="0" i="0" baseline="0">
              <a:solidFill>
                <a:sysClr val="windowText" lastClr="000000"/>
              </a:solidFill>
              <a:effectLst/>
              <a:latin typeface="+mn-lt"/>
              <a:ea typeface="+mn-ea"/>
              <a:cs typeface="+mn-cs"/>
            </a:rPr>
            <a:t>Foundational requirements	The foundational requirements</a:t>
          </a:r>
        </a:p>
        <a:p>
          <a:r>
            <a:rPr lang="nl-NL" sz="1100" b="0">
              <a:solidFill>
                <a:sysClr val="windowText" lastClr="000000"/>
              </a:solidFill>
            </a:rPr>
            <a:t>Functionals		Potential</a:t>
          </a:r>
          <a:r>
            <a:rPr lang="nl-NL" sz="1100" b="0" baseline="0">
              <a:solidFill>
                <a:sysClr val="windowText" lastClr="000000"/>
              </a:solidFill>
            </a:rPr>
            <a:t> functional requirements (</a:t>
          </a:r>
          <a:r>
            <a:rPr lang="nl-NL" sz="1100" b="0" i="1" baseline="0">
              <a:solidFill>
                <a:sysClr val="windowText" lastClr="000000"/>
              </a:solidFill>
            </a:rPr>
            <a:t>to be decided upon in the future: expand or delete</a:t>
          </a:r>
          <a:r>
            <a:rPr lang="nl-NL" sz="1100" b="0" baseline="0">
              <a:solidFill>
                <a:sysClr val="windowText" lastClr="000000"/>
              </a:solidFill>
            </a:rPr>
            <a:t>)</a:t>
          </a:r>
          <a:endParaRPr lang="nl-NL" sz="1100" b="0">
            <a:solidFill>
              <a:sysClr val="windowText" lastClr="000000"/>
            </a:solidFill>
          </a:endParaRPr>
        </a:p>
        <a:p>
          <a:r>
            <a:rPr lang="nl-NL" sz="1100" b="1"/>
            <a:t>	</a:t>
          </a:r>
        </a:p>
        <a:p>
          <a:r>
            <a:rPr lang="nl-NL" sz="1100" b="1"/>
            <a:t>Contents</a:t>
          </a:r>
          <a:r>
            <a:rPr lang="nl-NL" sz="1100" b="1" baseline="0"/>
            <a:t> of Tab foundational requirements: </a:t>
          </a:r>
          <a:endParaRPr lang="nl-NL" sz="1100" b="0" baseline="0"/>
        </a:p>
        <a:p>
          <a:r>
            <a:rPr lang="nl-NL" sz="1100" b="1" i="1" u="none" baseline="0"/>
            <a:t>Column:			Explanation</a:t>
          </a:r>
          <a:r>
            <a:rPr lang="nl-NL" sz="1100" b="0" baseline="0"/>
            <a:t>:</a:t>
          </a:r>
        </a:p>
        <a:p>
          <a:r>
            <a:rPr lang="nl-NL" sz="1100" b="0" baseline="0">
              <a:solidFill>
                <a:sysClr val="windowText" lastClr="000000"/>
              </a:solidFill>
            </a:rPr>
            <a:t>A - Advice Moscow		By answering questions in the tab 'Customize' a MOSCOW advice </a:t>
          </a:r>
          <a:r>
            <a:rPr lang="nl-NL" sz="1100" b="0" u="sng" baseline="0">
              <a:solidFill>
                <a:sysClr val="windowText" lastClr="000000"/>
              </a:solidFill>
            </a:rPr>
            <a:t>to be checked </a:t>
          </a:r>
          <a:r>
            <a:rPr lang="nl-NL" sz="1100" b="0" baseline="0">
              <a:solidFill>
                <a:sysClr val="windowText" lastClr="000000"/>
              </a:solidFill>
            </a:rPr>
            <a:t>based on a general rule of thumb will become visible in this column</a:t>
          </a:r>
        </a:p>
        <a:p>
          <a:r>
            <a:rPr lang="nl-NL" sz="1100" b="0" baseline="0">
              <a:solidFill>
                <a:sysClr val="windowText" lastClr="000000"/>
              </a:solidFill>
            </a:rPr>
            <a:t>B - ID			The unique identifier of the requirement</a:t>
          </a:r>
        </a:p>
        <a:p>
          <a:r>
            <a:rPr lang="nl-NL" sz="1100" b="0" baseline="0">
              <a:solidFill>
                <a:sysClr val="windowText" lastClr="000000"/>
              </a:solidFill>
            </a:rPr>
            <a:t>C - Category			The category / domain the requirement is related to</a:t>
          </a:r>
        </a:p>
        <a:p>
          <a:r>
            <a:rPr lang="nl-NL" sz="1100" b="0" baseline="0">
              <a:solidFill>
                <a:sysClr val="windowText" lastClr="000000"/>
              </a:solidFill>
            </a:rPr>
            <a:t>D - Topic			The topic within the category the requirement is related to</a:t>
          </a:r>
        </a:p>
        <a:p>
          <a:r>
            <a:rPr lang="nl-NL" sz="1100" b="0" baseline="0">
              <a:solidFill>
                <a:sysClr val="windowText" lastClr="000000"/>
              </a:solidFill>
            </a:rPr>
            <a:t>E - Requirement (EN)		The description of the requirement</a:t>
          </a:r>
        </a:p>
        <a:p>
          <a:r>
            <a:rPr lang="nl-NL" sz="1100" b="0" baseline="0">
              <a:solidFill>
                <a:sysClr val="windowText" lastClr="000000"/>
              </a:solidFill>
            </a:rPr>
            <a:t>F - Eis (NL)			The description of the requirement in Dutch</a:t>
          </a:r>
        </a:p>
        <a:p>
          <a:r>
            <a:rPr lang="nl-NL" sz="1100" b="0" baseline="0">
              <a:solidFill>
                <a:sysClr val="windowText" lastClr="000000"/>
              </a:solidFill>
            </a:rPr>
            <a:t>G - Requirement (EN) - Adjusted definitions 	It is possible to adjust the definitions used in the foundational requirements in the tab 'Customize', if used the adjusted requirement will become visible in this column</a:t>
          </a:r>
        </a:p>
        <a:p>
          <a:r>
            <a:rPr lang="nl-NL" sz="1100" b="0" baseline="0">
              <a:solidFill>
                <a:sysClr val="windowText" lastClr="000000"/>
              </a:solidFill>
            </a:rPr>
            <a:t>H - Eis (NL) - Aangepaste definities 	It is possible to adjust the definitions used in the foundational requirements in the tab 'Customize', if used the adjusted requirement will become visible in this column in Dutch</a:t>
          </a:r>
        </a:p>
        <a:p>
          <a:r>
            <a:rPr lang="nl-NL" sz="1100" b="0" baseline="0">
              <a:solidFill>
                <a:sysClr val="windowText" lastClr="000000"/>
              </a:solidFill>
            </a:rPr>
            <a:t>I - Context of statement		Additional information for suppliers with the context of a requirement, hopefully preventing questions</a:t>
          </a:r>
        </a:p>
        <a:p>
          <a:r>
            <a:rPr lang="nl-NL" sz="1100" b="0" baseline="0">
              <a:solidFill>
                <a:sysClr val="windowText" lastClr="000000"/>
              </a:solidFill>
            </a:rPr>
            <a:t>J - Why is this statement relevant?	Additional information for internal use regarding the relevance of the statement to the organization.</a:t>
          </a:r>
        </a:p>
        <a:p>
          <a:r>
            <a:rPr lang="nl-NL" sz="1100" b="0" baseline="0">
              <a:solidFill>
                <a:sysClr val="windowText" lastClr="000000"/>
              </a:solidFill>
            </a:rPr>
            <a:t>K - General remarks		Additional information for internal use, when to use the requirement, is it optional, which rules and regulations does it relate to etc.</a:t>
          </a:r>
        </a:p>
        <a:p>
          <a:endParaRPr lang="nl-NL" sz="1100" b="0" baseline="0">
            <a:solidFill>
              <a:sysClr val="windowText" lastClr="000000"/>
            </a:solidFill>
          </a:endParaRPr>
        </a:p>
      </xdr:txBody>
    </xdr:sp>
    <xdr:clientData/>
  </xdr:twoCellAnchor>
  <xdr:oneCellAnchor>
    <xdr:from>
      <xdr:col>1</xdr:col>
      <xdr:colOff>136523</xdr:colOff>
      <xdr:row>7</xdr:row>
      <xdr:rowOff>158750</xdr:rowOff>
    </xdr:from>
    <xdr:ext cx="12893677" cy="1060450"/>
    <xdr:sp macro="" textlink="">
      <xdr:nvSpPr>
        <xdr:cNvPr id="3" name="Tekstvak 5">
          <a:extLst>
            <a:ext uri="{FF2B5EF4-FFF2-40B4-BE49-F238E27FC236}">
              <a16:creationId xmlns:a16="http://schemas.microsoft.com/office/drawing/2014/main" id="{4DE05BF5-C408-4D92-8F61-C80C8F7E7830}"/>
            </a:ext>
          </a:extLst>
        </xdr:cNvPr>
        <xdr:cNvSpPr txBox="1"/>
      </xdr:nvSpPr>
      <xdr:spPr>
        <a:xfrm>
          <a:off x="336548" y="1063625"/>
          <a:ext cx="12893677" cy="1060450"/>
        </a:xfrm>
        <a:prstGeom prst="rect">
          <a:avLst/>
        </a:prstGeom>
        <a:noFill/>
        <a:ln>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400" b="1"/>
            <a:t>Introduction </a:t>
          </a:r>
          <a:endParaRPr lang="nl-NL" sz="1400">
            <a:solidFill>
              <a:srgbClr val="FF0000"/>
            </a:solidFill>
          </a:endParaRPr>
        </a:p>
        <a:p>
          <a:r>
            <a:rPr lang="nl-NL" sz="1100"/>
            <a:t>A </a:t>
          </a:r>
          <a:r>
            <a:rPr lang="nl-NL" sz="1100" i="1"/>
            <a:t>functional requirement </a:t>
          </a:r>
          <a:r>
            <a:rPr lang="nl-NL" sz="1100"/>
            <a:t>specifies something the system must be able to do. It specifies a feature, expressed as a specific function or as a broadly defined behavior. In contrast, a</a:t>
          </a:r>
          <a:r>
            <a:rPr lang="nl-NL" sz="1100" i="1"/>
            <a:t> foundational requirement </a:t>
          </a:r>
          <a:r>
            <a:rPr lang="nl-NL" sz="1100"/>
            <a:t>(sometimes</a:t>
          </a:r>
          <a:r>
            <a:rPr lang="nl-NL" sz="1100" baseline="0"/>
            <a:t> referred to as </a:t>
          </a:r>
          <a:r>
            <a:rPr lang="nl-NL" sz="1100" i="0"/>
            <a:t>non-functional requirement</a:t>
          </a:r>
          <a:r>
            <a:rPr lang="nl-NL" sz="1100" i="1"/>
            <a:t>) </a:t>
          </a:r>
          <a:r>
            <a:rPr lang="nl-NL" sz="1100"/>
            <a:t>focuses on how well the feature works, defining quality attributes for the system. These foundational requirements</a:t>
          </a:r>
          <a:r>
            <a:rPr lang="nl-NL" sz="1100" baseline="0"/>
            <a:t> are intended to set clear expectations with suppliers regarding the IT-Solution to be delivered. Next to that it can be used as a point of departure for internal dialogue about which requirements are needed in the specific context of the product or service that is being procured.</a:t>
          </a:r>
          <a:endParaRPr lang="nl-NL" sz="1100"/>
        </a:p>
      </xdr:txBody>
    </xdr:sp>
    <xdr:clientData/>
  </xdr:oneCellAnchor>
  <xdr:oneCellAnchor>
    <xdr:from>
      <xdr:col>1</xdr:col>
      <xdr:colOff>34925</xdr:colOff>
      <xdr:row>1</xdr:row>
      <xdr:rowOff>101600</xdr:rowOff>
    </xdr:from>
    <xdr:ext cx="4480265" cy="342786"/>
    <xdr:sp macro="" textlink="">
      <xdr:nvSpPr>
        <xdr:cNvPr id="4" name="Tekstvak 6">
          <a:extLst>
            <a:ext uri="{FF2B5EF4-FFF2-40B4-BE49-F238E27FC236}">
              <a16:creationId xmlns:a16="http://schemas.microsoft.com/office/drawing/2014/main" id="{0408FA86-11DF-4B37-AEDA-9275F2D5B27E}"/>
            </a:ext>
          </a:extLst>
        </xdr:cNvPr>
        <xdr:cNvSpPr txBox="1"/>
      </xdr:nvSpPr>
      <xdr:spPr>
        <a:xfrm>
          <a:off x="234950" y="292100"/>
          <a:ext cx="448026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600" b="1"/>
            <a:t>Foundational requirements v1.1 - December 2025</a:t>
          </a:r>
        </a:p>
      </xdr:txBody>
    </xdr:sp>
    <xdr:clientData/>
  </xdr:oneCellAnchor>
  <xdr:oneCellAnchor>
    <xdr:from>
      <xdr:col>1</xdr:col>
      <xdr:colOff>130386</xdr:colOff>
      <xdr:row>83</xdr:row>
      <xdr:rowOff>131024</xdr:rowOff>
    </xdr:from>
    <xdr:ext cx="12909339" cy="8984402"/>
    <xdr:sp macro="" textlink="">
      <xdr:nvSpPr>
        <xdr:cNvPr id="5" name="Tekstvak 7">
          <a:extLst>
            <a:ext uri="{FF2B5EF4-FFF2-40B4-BE49-F238E27FC236}">
              <a16:creationId xmlns:a16="http://schemas.microsoft.com/office/drawing/2014/main" id="{6DCE7115-10CF-4AA3-96EF-F85F7A1E1339}"/>
            </a:ext>
            <a:ext uri="{147F2762-F138-4A5C-976F-8EAC2B608ADB}">
              <a16:predDERef xmlns:a16="http://schemas.microsoft.com/office/drawing/2014/main" pred="{F52358FA-7894-4890-9AFD-EB68D1A9E5B7}"/>
            </a:ext>
          </a:extLst>
        </xdr:cNvPr>
        <xdr:cNvSpPr txBox="1"/>
      </xdr:nvSpPr>
      <xdr:spPr>
        <a:xfrm>
          <a:off x="330411" y="15323399"/>
          <a:ext cx="12909339" cy="8984402"/>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400" b="1"/>
            <a:t>Justification </a:t>
          </a: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Source </a:t>
          </a:r>
        </a:p>
        <a:p>
          <a:r>
            <a:rPr lang="nl-NL" sz="1100">
              <a:solidFill>
                <a:sysClr val="windowText" lastClr="000000"/>
              </a:solidFill>
              <a:effectLst/>
              <a:latin typeface="+mn-lt"/>
              <a:ea typeface="+mn-ea"/>
              <a:cs typeface="+mn-cs"/>
            </a:rPr>
            <a:t>These foundational requirements are a</a:t>
          </a:r>
          <a:r>
            <a:rPr lang="nl-NL" sz="1100" baseline="0">
              <a:solidFill>
                <a:sysClr val="windowText" lastClr="000000"/>
              </a:solidFill>
              <a:effectLst/>
              <a:latin typeface="+mn-lt"/>
              <a:ea typeface="+mn-ea"/>
              <a:cs typeface="+mn-cs"/>
            </a:rPr>
            <a:t> combination of the non-functional requirements of Eindhoven University of Technology (TU/e), Wageningen University and Research (WUR) and Tilburg University. Additional input regarding the overarching setup and plan of approach was provided by SURF, Hanzehogeschool Groningen, MBO Rijnland, Fontys and Yuverta in a joint workgroup to ensure boader usability for governmental and educational institutions.</a:t>
          </a:r>
          <a:endParaRPr lang="nl-NL" sz="1100">
            <a:solidFill>
              <a:sysClr val="windowText" lastClr="000000"/>
            </a:solidFill>
            <a:effectLst/>
            <a:latin typeface="+mn-lt"/>
            <a:ea typeface="+mn-ea"/>
            <a:cs typeface="+mn-cs"/>
          </a:endParaRPr>
        </a:p>
        <a:p>
          <a:endParaRPr lang="nl-NL" sz="1100">
            <a:solidFill>
              <a:srgbClr val="FF0000"/>
            </a:solidFill>
            <a:effectLst/>
            <a:latin typeface="+mn-lt"/>
            <a:ea typeface="+mn-ea"/>
            <a:cs typeface="+mn-cs"/>
          </a:endParaRPr>
        </a:p>
        <a:p>
          <a:r>
            <a:rPr lang="nl-NL" sz="1100">
              <a:solidFill>
                <a:sysClr val="windowText" lastClr="000000"/>
              </a:solidFill>
              <a:effectLst/>
              <a:latin typeface="+mn-lt"/>
              <a:ea typeface="+mn-ea"/>
              <a:cs typeface="+mn-cs"/>
            </a:rPr>
            <a:t>This</a:t>
          </a:r>
          <a:r>
            <a:rPr lang="nl-NL" sz="1100" baseline="0">
              <a:solidFill>
                <a:sysClr val="windowText" lastClr="000000"/>
              </a:solidFill>
              <a:effectLst/>
              <a:latin typeface="+mn-lt"/>
              <a:ea typeface="+mn-ea"/>
              <a:cs typeface="+mn-cs"/>
            </a:rPr>
            <a:t> Licensed Material is made available under the terms and conditions of a Creative </a:t>
          </a:r>
          <a:r>
            <a:rPr lang="en-US">
              <a:solidFill>
                <a:sysClr val="windowText" lastClr="000000"/>
              </a:solidFill>
            </a:rPr>
            <a:t>Commons Attribution-NonCommercial-ShareAlike 4.0 International Public License ("Public License")</a:t>
          </a:r>
          <a:r>
            <a:rPr lang="nl-NL" sz="1100">
              <a:solidFill>
                <a:sysClr val="windowText" lastClr="000000"/>
              </a:solidFill>
              <a:effectLst/>
              <a:latin typeface="+mn-lt"/>
              <a:ea typeface="+mn-ea"/>
              <a:cs typeface="+mn-cs"/>
            </a:rPr>
            <a:t>. By using them you accept and agree to be bound</a:t>
          </a:r>
          <a:r>
            <a:rPr lang="nl-NL" sz="1100" baseline="0">
              <a:solidFill>
                <a:sysClr val="windowText" lastClr="000000"/>
              </a:solidFill>
              <a:effectLst/>
              <a:latin typeface="+mn-lt"/>
              <a:ea typeface="+mn-ea"/>
              <a:cs typeface="+mn-cs"/>
            </a:rPr>
            <a:t> by the terms and conditions of this Public Lisense. You are free to share (copy and redistribute the material in any medium or format), adapt (remix, transform and build upon the material under the following terms: </a:t>
          </a:r>
        </a:p>
        <a:p>
          <a:r>
            <a:rPr lang="en-US" b="1"/>
            <a:t>Attribution </a:t>
          </a:r>
          <a:r>
            <a:rPr lang="en-US"/>
            <a:t>— You must give </a:t>
          </a:r>
          <a:r>
            <a:rPr lang="en-US">
              <a:hlinkClick xmlns:r="http://schemas.openxmlformats.org/officeDocument/2006/relationships" r:id=""/>
            </a:rPr>
            <a:t>appropriate credit </a:t>
          </a:r>
          <a:r>
            <a:rPr lang="en-US"/>
            <a:t>, provide a link to the license, and </a:t>
          </a:r>
          <a:r>
            <a:rPr lang="en-US">
              <a:hlinkClick xmlns:r="http://schemas.openxmlformats.org/officeDocument/2006/relationships" r:id=""/>
            </a:rPr>
            <a:t>indicate if changes were made </a:t>
          </a:r>
          <a:r>
            <a:rPr lang="en-US"/>
            <a:t>. You may do so in any reasonable manner, but not in any way that suggests the licensor endorses you or your use. </a:t>
          </a:r>
        </a:p>
        <a:p>
          <a:r>
            <a:rPr lang="en-US" b="1"/>
            <a:t>NonCommercial </a:t>
          </a:r>
          <a:r>
            <a:rPr lang="en-US"/>
            <a:t>— You may not use the material for </a:t>
          </a:r>
          <a:r>
            <a:rPr lang="en-US">
              <a:hlinkClick xmlns:r="http://schemas.openxmlformats.org/officeDocument/2006/relationships" r:id=""/>
            </a:rPr>
            <a:t>commercial purposes</a:t>
          </a:r>
          <a:endParaRPr lang="en-US"/>
        </a:p>
        <a:p>
          <a:r>
            <a:rPr lang="en-US" b="1"/>
            <a:t>ShareAlike </a:t>
          </a:r>
          <a:r>
            <a:rPr lang="en-US"/>
            <a:t>— If you remix, transform, or build upon the material, you must distribute your contributions under the </a:t>
          </a:r>
          <a:r>
            <a:rPr lang="en-US">
              <a:hlinkClick xmlns:r="http://schemas.openxmlformats.org/officeDocument/2006/relationships" r:id=""/>
            </a:rPr>
            <a:t>same license </a:t>
          </a:r>
          <a:r>
            <a:rPr lang="en-US"/>
            <a:t>as the original.</a:t>
          </a:r>
        </a:p>
        <a:p>
          <a:r>
            <a:rPr lang="en-US" b="1"/>
            <a:t>No additional restrictions </a:t>
          </a:r>
          <a:r>
            <a:rPr lang="en-US"/>
            <a:t>— You may not apply legal terms or </a:t>
          </a:r>
          <a:r>
            <a:rPr lang="en-US">
              <a:hlinkClick xmlns:r="http://schemas.openxmlformats.org/officeDocument/2006/relationships" r:id=""/>
            </a:rPr>
            <a:t>technological measures </a:t>
          </a:r>
          <a:r>
            <a:rPr lang="en-US"/>
            <a:t>that legally restrict others from doing anything the license permits. </a:t>
          </a:r>
        </a:p>
        <a:p>
          <a:endParaRPr lang="en-US"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When using this Licensed Material, please use the following </a:t>
          </a:r>
          <a:r>
            <a:rPr lang="nl-NL" sz="1100">
              <a:solidFill>
                <a:sysClr val="windowText" lastClr="000000"/>
              </a:solidFill>
              <a:effectLst/>
              <a:latin typeface="+mn-lt"/>
              <a:ea typeface="+mn-ea"/>
              <a:cs typeface="+mn-cs"/>
            </a:rPr>
            <a:t>method of attribution: “Foundational</a:t>
          </a:r>
          <a:r>
            <a:rPr lang="nl-NL" sz="1100" baseline="0">
              <a:solidFill>
                <a:sysClr val="windowText" lastClr="000000"/>
              </a:solidFill>
              <a:effectLst/>
              <a:latin typeface="+mn-lt"/>
              <a:ea typeface="+mn-ea"/>
              <a:cs typeface="+mn-cs"/>
            </a:rPr>
            <a:t> Requirements</a:t>
          </a:r>
          <a:r>
            <a:rPr lang="nl-NL" sz="1100">
              <a:solidFill>
                <a:sysClr val="windowText" lastClr="000000"/>
              </a:solidFill>
              <a:effectLst/>
              <a:latin typeface="+mn-lt"/>
              <a:ea typeface="+mn-ea"/>
              <a:cs typeface="+mn-cs"/>
            </a:rPr>
            <a:t> - TU/e, WUR,</a:t>
          </a:r>
          <a:r>
            <a:rPr lang="nl-NL" sz="1100" baseline="0">
              <a:solidFill>
                <a:sysClr val="windowText" lastClr="000000"/>
              </a:solidFill>
              <a:effectLst/>
              <a:latin typeface="+mn-lt"/>
              <a:ea typeface="+mn-ea"/>
              <a:cs typeface="+mn-cs"/>
            </a:rPr>
            <a:t> </a:t>
          </a:r>
          <a:r>
            <a:rPr lang="nl-NL" sz="1100" b="0" baseline="0">
              <a:solidFill>
                <a:schemeClr val="tx1"/>
              </a:solidFill>
              <a:effectLst/>
              <a:latin typeface="+mn-lt"/>
              <a:ea typeface="+mn-ea"/>
              <a:cs typeface="+mn-cs"/>
            </a:rPr>
            <a:t>Tilburg University</a:t>
          </a:r>
          <a:r>
            <a:rPr lang="nl-NL" sz="1100">
              <a:solidFill>
                <a:sysClr val="windowText" lastClr="000000"/>
              </a:solidFill>
              <a:effectLst/>
              <a:latin typeface="+mn-lt"/>
              <a:ea typeface="+mn-ea"/>
              <a:cs typeface="+mn-cs"/>
            </a:rPr>
            <a:t>”, license under: CC BY-NC-SA 4.0.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ysClr val="windowText" lastClr="000000"/>
              </a:solidFill>
              <a:effectLst/>
              <a:latin typeface="+mn-lt"/>
              <a:ea typeface="+mn-ea"/>
              <a:cs typeface="+mn-cs"/>
            </a:rPr>
            <a:t>Please visit </a:t>
          </a:r>
          <a:r>
            <a:rPr lang="nl-NL" sz="1100" u="sng">
              <a:solidFill>
                <a:sysClr val="windowText" lastClr="000000"/>
              </a:solidFill>
              <a:effectLst/>
              <a:latin typeface="+mn-lt"/>
              <a:ea typeface="+mn-ea"/>
              <a:cs typeface="+mn-cs"/>
            </a:rPr>
            <a:t>http://creativecommons.org/licenses/by-nc-sa/4.0</a:t>
          </a:r>
          <a:r>
            <a:rPr lang="nl-NL" sz="1100">
              <a:solidFill>
                <a:sysClr val="windowText" lastClr="000000"/>
              </a:solidFill>
              <a:effectLst/>
              <a:latin typeface="+mn-lt"/>
              <a:ea typeface="+mn-ea"/>
              <a:cs typeface="+mn-cs"/>
            </a:rPr>
            <a:t> for more information regarding the license.</a:t>
          </a:r>
          <a:endParaRPr lang="nl-NL">
            <a:solidFill>
              <a:sysClr val="windowText" lastClr="000000"/>
            </a:solidFill>
            <a:effectLst/>
          </a:endParaRPr>
        </a:p>
        <a:p>
          <a:endParaRPr lang="nl-NL" sz="1100" b="1">
            <a:solidFill>
              <a:schemeClr val="tx1"/>
            </a:solidFill>
            <a:effectLst/>
            <a:latin typeface="+mn-lt"/>
            <a:ea typeface="+mn-ea"/>
            <a:cs typeface="+mn-cs"/>
          </a:endParaRPr>
        </a:p>
        <a:p>
          <a:r>
            <a:rPr lang="nl-NL" sz="1100" b="1">
              <a:solidFill>
                <a:schemeClr val="tx1"/>
              </a:solidFill>
              <a:effectLst/>
              <a:latin typeface="+mn-lt"/>
              <a:ea typeface="+mn-ea"/>
              <a:cs typeface="+mn-cs"/>
            </a:rPr>
            <a:t>Rights</a:t>
          </a:r>
          <a:r>
            <a:rPr lang="nl-NL" sz="1100" b="1" baseline="0">
              <a:solidFill>
                <a:schemeClr val="tx1"/>
              </a:solidFill>
              <a:effectLst/>
              <a:latin typeface="+mn-lt"/>
              <a:ea typeface="+mn-ea"/>
              <a:cs typeface="+mn-cs"/>
            </a:rPr>
            <a:t> and indemnification</a:t>
          </a:r>
          <a:endParaRPr lang="nl-NL">
            <a:effectLst/>
          </a:endParaRPr>
        </a:p>
        <a:p>
          <a:r>
            <a:rPr lang="nl-NL" sz="1100">
              <a:solidFill>
                <a:schemeClr val="tx1"/>
              </a:solidFill>
              <a:effectLst/>
              <a:latin typeface="+mn-lt"/>
              <a:ea typeface="+mn-ea"/>
              <a:cs typeface="+mn-cs"/>
            </a:rPr>
            <a:t>TU/e, WUR and Tilburg</a:t>
          </a:r>
          <a:r>
            <a:rPr lang="nl-NL" sz="1100" baseline="0">
              <a:solidFill>
                <a:schemeClr val="tx1"/>
              </a:solidFill>
              <a:effectLst/>
              <a:latin typeface="+mn-lt"/>
              <a:ea typeface="+mn-ea"/>
              <a:cs typeface="+mn-cs"/>
            </a:rPr>
            <a:t> </a:t>
          </a:r>
          <a:r>
            <a:rPr lang="nl-NL" sz="1100">
              <a:solidFill>
                <a:schemeClr val="tx1"/>
              </a:solidFill>
              <a:effectLst/>
              <a:latin typeface="+mn-lt"/>
              <a:ea typeface="+mn-ea"/>
              <a:cs typeface="+mn-cs"/>
            </a:rPr>
            <a:t>Universitytailor are aware of its responsibility to provide the most reliable publication possible. Nevertheless, we cannot accept any liability for any inaccuracies, incompleteness, or omissions in this publication. TU/e, WUR</a:t>
          </a:r>
          <a:r>
            <a:rPr lang="nl-NL" sz="1100" baseline="0">
              <a:solidFill>
                <a:schemeClr val="tx1"/>
              </a:solidFill>
              <a:effectLst/>
              <a:latin typeface="+mn-lt"/>
              <a:ea typeface="+mn-ea"/>
              <a:cs typeface="+mn-cs"/>
            </a:rPr>
            <a:t> and Tilburg University</a:t>
          </a:r>
          <a:r>
            <a:rPr lang="nl-NL" sz="1100">
              <a:solidFill>
                <a:schemeClr val="tx1"/>
              </a:solidFill>
              <a:effectLst/>
              <a:latin typeface="+mn-lt"/>
              <a:ea typeface="+mn-ea"/>
              <a:cs typeface="+mn-cs"/>
            </a:rPr>
            <a:t> accept</a:t>
          </a:r>
          <a:r>
            <a:rPr lang="nl-NL" sz="1100" baseline="0">
              <a:solidFill>
                <a:schemeClr val="tx1"/>
              </a:solidFill>
              <a:effectLst/>
              <a:latin typeface="+mn-lt"/>
              <a:ea typeface="+mn-ea"/>
              <a:cs typeface="+mn-cs"/>
            </a:rPr>
            <a:t> </a:t>
          </a:r>
          <a:r>
            <a:rPr lang="nl-NL" sz="1100">
              <a:solidFill>
                <a:schemeClr val="tx1"/>
              </a:solidFill>
              <a:effectLst/>
              <a:latin typeface="+mn-lt"/>
              <a:ea typeface="+mn-ea"/>
              <a:cs typeface="+mn-cs"/>
            </a:rPr>
            <a:t>no liability for any use of the present publication or damage arising from the contents of the publication or from its application.</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a:solidFill>
              <a:schemeClr val="tx1"/>
            </a:solidFill>
            <a:effectLst/>
            <a:latin typeface="+mn-lt"/>
            <a:ea typeface="+mn-ea"/>
            <a:cs typeface="+mn-cs"/>
          </a:endParaRPr>
        </a:p>
        <a:p>
          <a:r>
            <a:rPr lang="nl-NL" sz="1100" b="1">
              <a:solidFill>
                <a:schemeClr val="tx1"/>
              </a:solidFill>
              <a:effectLst/>
              <a:latin typeface="+mn-lt"/>
              <a:ea typeface="+mn-ea"/>
              <a:cs typeface="+mn-cs"/>
            </a:rPr>
            <a:t>Courtesy of</a:t>
          </a:r>
          <a:endParaRPr lang="nl-NL">
            <a:effectLst/>
          </a:endParaRPr>
        </a:p>
        <a:p>
          <a:r>
            <a:rPr lang="nl-NL" sz="1100">
              <a:solidFill>
                <a:schemeClr val="tx1"/>
              </a:solidFill>
              <a:effectLst/>
              <a:latin typeface="+mn-lt"/>
              <a:ea typeface="+mn-ea"/>
              <a:cs typeface="+mn-cs"/>
            </a:rPr>
            <a:t>The representatives of educational institutions, organizations and partnerships from the education sector that contributed to the development of these foundational requirements. In particular:</a:t>
          </a:r>
          <a:r>
            <a:rPr lang="nl-NL" sz="1100" baseline="0">
              <a:solidFill>
                <a:schemeClr val="tx1"/>
              </a:solidFill>
              <a:effectLst/>
              <a:latin typeface="+mn-lt"/>
              <a:ea typeface="+mn-ea"/>
              <a:cs typeface="+mn-cs"/>
            </a:rPr>
            <a:t> </a:t>
          </a:r>
        </a:p>
        <a:p>
          <a:endParaRPr lang="nl-NL" sz="1100" baseline="0">
            <a:solidFill>
              <a:schemeClr val="tx1"/>
            </a:solidFill>
            <a:effectLst/>
            <a:latin typeface="+mn-lt"/>
            <a:ea typeface="+mn-ea"/>
            <a:cs typeface="+mn-cs"/>
          </a:endParaRPr>
        </a:p>
        <a:p>
          <a:r>
            <a:rPr lang="nl-NL" sz="1100" b="0" baseline="0">
              <a:solidFill>
                <a:sysClr val="windowText" lastClr="000000"/>
              </a:solidFill>
              <a:effectLst/>
              <a:latin typeface="+mn-lt"/>
              <a:ea typeface="+mn-ea"/>
              <a:cs typeface="+mn-cs"/>
            </a:rPr>
            <a:t>Yasine Ajlane - TU/e</a:t>
          </a:r>
        </a:p>
        <a:p>
          <a:r>
            <a:rPr lang="nl-NL" sz="1100" b="0" baseline="0">
              <a:solidFill>
                <a:sysClr val="windowText" lastClr="000000"/>
              </a:solidFill>
              <a:effectLst/>
              <a:latin typeface="+mn-lt"/>
              <a:ea typeface="+mn-ea"/>
              <a:cs typeface="+mn-cs"/>
            </a:rPr>
            <a:t>Erik van den Bergh - WUR</a:t>
          </a:r>
        </a:p>
        <a:p>
          <a:r>
            <a:rPr lang="nl-NL" sz="1100" b="0" baseline="0">
              <a:solidFill>
                <a:sysClr val="windowText" lastClr="000000"/>
              </a:solidFill>
              <a:effectLst/>
              <a:latin typeface="+mn-lt"/>
              <a:ea typeface="+mn-ea"/>
              <a:cs typeface="+mn-cs"/>
            </a:rPr>
            <a:t>Andrea Bolhuis - WUR</a:t>
          </a:r>
        </a:p>
        <a:p>
          <a:r>
            <a:rPr lang="nl-NL" sz="1100" b="0" baseline="0">
              <a:solidFill>
                <a:sysClr val="windowText" lastClr="000000"/>
              </a:solidFill>
              <a:effectLst/>
              <a:latin typeface="+mn-lt"/>
              <a:ea typeface="+mn-ea"/>
              <a:cs typeface="+mn-cs"/>
            </a:rPr>
            <a:t>Neal Bongers - Tilburg University</a:t>
          </a:r>
        </a:p>
        <a:p>
          <a:r>
            <a:rPr lang="nl-NL" sz="1100" b="0" baseline="0">
              <a:solidFill>
                <a:sysClr val="windowText" lastClr="000000"/>
              </a:solidFill>
              <a:effectLst/>
              <a:latin typeface="+mn-lt"/>
              <a:ea typeface="+mn-ea"/>
              <a:cs typeface="+mn-cs"/>
            </a:rPr>
            <a:t>Peter Bos - WUR</a:t>
          </a:r>
        </a:p>
        <a:p>
          <a:r>
            <a:rPr lang="nl-NL" sz="1100" b="0" baseline="0">
              <a:solidFill>
                <a:sysClr val="windowText" lastClr="000000"/>
              </a:solidFill>
              <a:effectLst/>
              <a:latin typeface="+mn-lt"/>
              <a:ea typeface="+mn-ea"/>
              <a:cs typeface="+mn-cs"/>
            </a:rPr>
            <a:t>Frank Bosma - TU/e</a:t>
          </a:r>
        </a:p>
        <a:p>
          <a:r>
            <a:rPr lang="nl-NL" sz="1100" b="0" baseline="0">
              <a:solidFill>
                <a:sysClr val="windowText" lastClr="000000"/>
              </a:solidFill>
              <a:effectLst/>
              <a:latin typeface="+mn-lt"/>
              <a:ea typeface="+mn-ea"/>
              <a:cs typeface="+mn-cs"/>
            </a:rPr>
            <a:t>Jeroen Bovend'eerdt - TU/e</a:t>
          </a:r>
        </a:p>
        <a:p>
          <a:r>
            <a:rPr lang="nl-NL" sz="1100" b="0" baseline="0">
              <a:solidFill>
                <a:sysClr val="windowText" lastClr="000000"/>
              </a:solidFill>
              <a:effectLst/>
              <a:latin typeface="+mn-lt"/>
              <a:ea typeface="+mn-ea"/>
              <a:cs typeface="+mn-cs"/>
            </a:rPr>
            <a:t>Anneke van Deijl - Tilburg University</a:t>
          </a:r>
        </a:p>
        <a:p>
          <a:r>
            <a:rPr lang="nl-NL" sz="1100" b="0" baseline="0">
              <a:solidFill>
                <a:sysClr val="windowText" lastClr="000000"/>
              </a:solidFill>
              <a:effectLst/>
              <a:latin typeface="+mn-lt"/>
              <a:ea typeface="+mn-ea"/>
              <a:cs typeface="+mn-cs"/>
            </a:rPr>
            <a:t>Mark Braspenning - TU/e</a:t>
          </a:r>
        </a:p>
        <a:p>
          <a:r>
            <a:rPr lang="nl-NL" sz="1100" b="0" baseline="0">
              <a:solidFill>
                <a:sysClr val="windowText" lastClr="000000"/>
              </a:solidFill>
              <a:effectLst/>
              <a:latin typeface="+mn-lt"/>
              <a:ea typeface="+mn-ea"/>
              <a:cs typeface="+mn-cs"/>
            </a:rPr>
            <a:t>Huub De Hesselle - TU/e</a:t>
          </a:r>
        </a:p>
        <a:p>
          <a:r>
            <a:rPr lang="nl-NL" sz="1100" b="0" baseline="0">
              <a:solidFill>
                <a:sysClr val="windowText" lastClr="000000"/>
              </a:solidFill>
              <a:effectLst/>
              <a:latin typeface="+mn-lt"/>
              <a:ea typeface="+mn-ea"/>
              <a:cs typeface="+mn-cs"/>
            </a:rPr>
            <a:t>Jeroen Dielissen - TU/e</a:t>
          </a:r>
        </a:p>
        <a:p>
          <a:r>
            <a:rPr lang="nl-NL" sz="1100" b="0" baseline="0">
              <a:solidFill>
                <a:sysClr val="windowText" lastClr="000000"/>
              </a:solidFill>
              <a:effectLst/>
              <a:latin typeface="+mn-lt"/>
              <a:ea typeface="+mn-ea"/>
              <a:cs typeface="+mn-cs"/>
            </a:rPr>
            <a:t>Pam Dupont - </a:t>
          </a:r>
          <a:r>
            <a:rPr lang="nl-NL" sz="1100" b="0" baseline="0">
              <a:solidFill>
                <a:schemeClr val="tx1"/>
              </a:solidFill>
              <a:effectLst/>
              <a:latin typeface="+mn-lt"/>
              <a:ea typeface="+mn-ea"/>
              <a:cs typeface="+mn-cs"/>
            </a:rPr>
            <a:t>Tilburg University</a:t>
          </a:r>
          <a:endParaRPr lang="en-NL">
            <a:effectLst/>
          </a:endParaRPr>
        </a:p>
        <a:p>
          <a:r>
            <a:rPr lang="nl-NL" sz="1100" b="0" baseline="0">
              <a:solidFill>
                <a:sysClr val="windowText" lastClr="000000"/>
              </a:solidFill>
              <a:effectLst/>
              <a:latin typeface="+mn-lt"/>
              <a:ea typeface="+mn-ea"/>
              <a:cs typeface="+mn-cs"/>
            </a:rPr>
            <a:t>Jeroen Egmond - </a:t>
          </a:r>
          <a:r>
            <a:rPr lang="nl-NL" sz="1100" b="0" baseline="0">
              <a:solidFill>
                <a:schemeClr val="tx1"/>
              </a:solidFill>
              <a:effectLst/>
              <a:latin typeface="+mn-lt"/>
              <a:ea typeface="+mn-ea"/>
              <a:cs typeface="+mn-cs"/>
            </a:rPr>
            <a:t>Tilburg University</a:t>
          </a:r>
          <a:endParaRPr lang="en-NL">
            <a:effectLst/>
          </a:endParaRPr>
        </a:p>
        <a:p>
          <a:r>
            <a:rPr lang="nl-NL" sz="1100" b="0" baseline="0">
              <a:solidFill>
                <a:sysClr val="windowText" lastClr="000000"/>
              </a:solidFill>
              <a:effectLst/>
              <a:latin typeface="+mn-lt"/>
              <a:ea typeface="+mn-ea"/>
              <a:cs typeface="+mn-cs"/>
            </a:rPr>
            <a:t>Sandor Eras - WUR</a:t>
          </a:r>
        </a:p>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tx1"/>
              </a:solidFill>
              <a:effectLst/>
              <a:latin typeface="+mn-lt"/>
              <a:ea typeface="+mn-ea"/>
              <a:cs typeface="+mn-cs"/>
            </a:rPr>
            <a:t>Karin van der Esch - TU/e</a:t>
          </a:r>
          <a:endParaRPr lang="en-NL">
            <a:effectLst/>
          </a:endParaRPr>
        </a:p>
        <a:p>
          <a:endParaRPr lang="nl-NL" sz="1100" b="1" baseline="0">
            <a:solidFill>
              <a:sysClr val="windowText" lastClr="000000"/>
            </a:solidFill>
            <a:effectLst/>
            <a:latin typeface="+mn-lt"/>
            <a:ea typeface="+mn-ea"/>
            <a:cs typeface="+mn-cs"/>
          </a:endParaRPr>
        </a:p>
        <a:p>
          <a:r>
            <a:rPr lang="nl-NL" sz="1100" b="1" baseline="0">
              <a:solidFill>
                <a:sysClr val="windowText" lastClr="000000"/>
              </a:solidFill>
              <a:effectLst/>
              <a:latin typeface="+mn-lt"/>
              <a:ea typeface="+mn-ea"/>
              <a:cs typeface="+mn-cs"/>
            </a:rPr>
            <a:t>Development and maintenance:</a:t>
          </a:r>
        </a:p>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solidFill>
                <a:sysClr val="windowText" lastClr="000000"/>
              </a:solidFill>
              <a:effectLst/>
              <a:latin typeface="+mn-lt"/>
              <a:ea typeface="+mn-ea"/>
              <a:cs typeface="+mn-cs"/>
            </a:rPr>
            <a:t>These foundational requirements were created in collaboration with representatives of various institutions through an iterative process. Development and management of these requirements is the responsibility of TU/e, WUR and </a:t>
          </a:r>
          <a:r>
            <a:rPr lang="nl-NL" sz="1100" b="0" baseline="0">
              <a:solidFill>
                <a:schemeClr val="tx1"/>
              </a:solidFill>
              <a:effectLst/>
              <a:latin typeface="+mn-lt"/>
              <a:ea typeface="+mn-ea"/>
              <a:cs typeface="+mn-cs"/>
            </a:rPr>
            <a:t>Tilburg University</a:t>
          </a:r>
          <a:r>
            <a:rPr lang="nl-NL" sz="1100" b="0" baseline="0">
              <a:solidFill>
                <a:sysClr val="windowText" lastClr="000000"/>
              </a:solidFill>
              <a:effectLst/>
              <a:latin typeface="+mn-lt"/>
              <a:ea typeface="+mn-ea"/>
              <a:cs typeface="+mn-cs"/>
            </a:rPr>
            <a:t>.</a:t>
          </a:r>
        </a:p>
        <a:p>
          <a:endParaRPr lang="nl-NL" sz="1100" b="0" baseline="0">
            <a:solidFill>
              <a:sysClr val="windowText" lastClr="000000"/>
            </a:solidFill>
            <a:effectLst/>
            <a:latin typeface="+mn-lt"/>
            <a:ea typeface="+mn-ea"/>
            <a:cs typeface="+mn-cs"/>
          </a:endParaRPr>
        </a:p>
        <a:p>
          <a:r>
            <a:rPr lang="nl-NL" sz="1100" b="1" baseline="0">
              <a:solidFill>
                <a:sysClr val="windowText" lastClr="000000"/>
              </a:solidFill>
              <a:effectLst/>
              <a:latin typeface="+mn-lt"/>
              <a:ea typeface="+mn-ea"/>
              <a:cs typeface="+mn-cs"/>
            </a:rPr>
            <a:t>Feedback and opportunities for improvement:</a:t>
          </a:r>
        </a:p>
        <a:p>
          <a:r>
            <a:rPr lang="nl-NL" sz="1100" b="0" baseline="0">
              <a:solidFill>
                <a:sysClr val="windowText" lastClr="000000"/>
              </a:solidFill>
              <a:effectLst/>
              <a:latin typeface="+mn-lt"/>
              <a:ea typeface="+mn-ea"/>
              <a:cs typeface="+mn-cs"/>
            </a:rPr>
            <a:t>Feedback about (the use of) the foundational requirements can be submitted through Microsoft Forms </a:t>
          </a:r>
          <a:r>
            <a:rPr lang="nl-NL" sz="1100" baseline="0">
              <a:solidFill>
                <a:schemeClr val="tx1"/>
              </a:solidFill>
              <a:effectLst/>
              <a:latin typeface="+mn-lt"/>
              <a:ea typeface="+mn-ea"/>
              <a:cs typeface="+mn-cs"/>
            </a:rPr>
            <a:t>https://forms.office.com/e/bmm0nFPkZR</a:t>
          </a:r>
          <a:r>
            <a:rPr lang="nl-NL" sz="1100" b="0" baseline="0">
              <a:solidFill>
                <a:sysClr val="windowText" lastClr="000000"/>
              </a:solidFill>
              <a:effectLst/>
              <a:latin typeface="+mn-lt"/>
              <a:ea typeface="+mn-ea"/>
              <a:cs typeface="+mn-cs"/>
            </a:rPr>
            <a:t>. All feedback is important. So please provide us with your general comments, feedback while using this FR in tenders, etcetera, so we can incorporate lessons learned and improvements in future versions. We also aim to set up a Frequently Asked Questions (FAQ) in case questions are raised multiple times.</a:t>
          </a:r>
          <a:endParaRPr lang="nl-NL" sz="1100" b="1">
            <a:solidFill>
              <a:sysClr val="windowText" lastClr="000000"/>
            </a:solidFill>
          </a:endParaRPr>
        </a:p>
      </xdr:txBody>
    </xdr:sp>
    <xdr:clientData/>
  </xdr:oneCellAnchor>
  <xdr:twoCellAnchor>
    <xdr:from>
      <xdr:col>1</xdr:col>
      <xdr:colOff>141499</xdr:colOff>
      <xdr:row>131</xdr:row>
      <xdr:rowOff>178907</xdr:rowOff>
    </xdr:from>
    <xdr:to>
      <xdr:col>17</xdr:col>
      <xdr:colOff>95250</xdr:colOff>
      <xdr:row>151</xdr:row>
      <xdr:rowOff>66675</xdr:rowOff>
    </xdr:to>
    <xdr:sp macro="" textlink="">
      <xdr:nvSpPr>
        <xdr:cNvPr id="6" name="TextBox 2">
          <a:extLst>
            <a:ext uri="{FF2B5EF4-FFF2-40B4-BE49-F238E27FC236}">
              <a16:creationId xmlns:a16="http://schemas.microsoft.com/office/drawing/2014/main" id="{CB1628E3-3A1E-48A9-9A41-E4A7DB62888A}"/>
            </a:ext>
          </a:extLst>
        </xdr:cNvPr>
        <xdr:cNvSpPr txBox="1"/>
      </xdr:nvSpPr>
      <xdr:spPr>
        <a:xfrm>
          <a:off x="341524" y="24515282"/>
          <a:ext cx="12898226" cy="3697768"/>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chemeClr val="dk1"/>
              </a:solidFill>
              <a:effectLst/>
              <a:latin typeface="+mn-lt"/>
              <a:ea typeface="+mn-ea"/>
              <a:cs typeface="+mn-cs"/>
            </a:rPr>
            <a:t>Colofon</a:t>
          </a:r>
          <a:endParaRPr lang="nl-NL" sz="1100" b="1">
            <a:solidFill>
              <a:schemeClr val="dk1"/>
            </a:solidFill>
            <a:effectLst/>
            <a:latin typeface="+mn-lt"/>
            <a:ea typeface="+mn-ea"/>
            <a:cs typeface="+mn-cs"/>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Authors</a:t>
          </a:r>
        </a:p>
        <a:p>
          <a:r>
            <a:rPr lang="nl-NL" sz="1100" baseline="0">
              <a:solidFill>
                <a:schemeClr val="tx1"/>
              </a:solidFill>
              <a:effectLst/>
              <a:latin typeface="+mn-lt"/>
              <a:ea typeface="+mn-ea"/>
              <a:cs typeface="+mn-cs"/>
            </a:rPr>
            <a:t>Karin van der Esch (TU/e) </a:t>
          </a:r>
          <a:r>
            <a:rPr lang="nl-NL" sz="1100" baseline="0">
              <a:solidFill>
                <a:srgbClr val="02163E"/>
              </a:solidFill>
              <a:effectLst/>
              <a:latin typeface="+mn-lt"/>
              <a:ea typeface="+mn-ea"/>
              <a:cs typeface="+mn-cs"/>
            </a:rPr>
            <a:t>- j.a.v.d.esch@tue.nl</a:t>
          </a:r>
        </a:p>
        <a:p>
          <a:r>
            <a:rPr lang="nl-NL" sz="1100" baseline="0">
              <a:solidFill>
                <a:schemeClr val="tx1"/>
              </a:solidFill>
              <a:effectLst/>
              <a:latin typeface="+mn-lt"/>
              <a:ea typeface="+mn-ea"/>
              <a:cs typeface="+mn-cs"/>
            </a:rPr>
            <a:t>Sandor Eras (WUR) - sandor.eras@wur.nl</a:t>
          </a:r>
        </a:p>
        <a:p>
          <a:r>
            <a:rPr lang="nl-NL" sz="1100" b="0" baseline="0">
              <a:solidFill>
                <a:schemeClr val="tx1"/>
              </a:solidFill>
              <a:effectLst/>
              <a:latin typeface="+mn-lt"/>
              <a:ea typeface="+mn-ea"/>
              <a:cs typeface="+mn-cs"/>
            </a:rPr>
            <a:t>Merijn van de Schoot  (Tilburg University) - M.C.X.vdSchoot@tilburguniversity.edu</a:t>
          </a:r>
        </a:p>
        <a:p>
          <a:r>
            <a:rPr lang="nl-NL" sz="1100" b="0" baseline="0">
              <a:solidFill>
                <a:schemeClr val="tx1"/>
              </a:solidFill>
              <a:effectLst/>
              <a:latin typeface="+mn-lt"/>
              <a:ea typeface="+mn-ea"/>
              <a:cs typeface="+mn-cs"/>
            </a:rPr>
            <a:t>Frank Bosma (TU/e) - f.bosma@tue.nl</a:t>
          </a: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Document name</a:t>
          </a:r>
        </a:p>
        <a:p>
          <a:r>
            <a:rPr lang="nl-NL" sz="1100">
              <a:solidFill>
                <a:schemeClr val="dk1"/>
              </a:solidFill>
              <a:effectLst/>
              <a:latin typeface="+mn-lt"/>
              <a:ea typeface="+mn-ea"/>
              <a:cs typeface="+mn-cs"/>
            </a:rPr>
            <a:t>Foundational requirements</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Version</a:t>
          </a:r>
          <a:r>
            <a:rPr lang="nl-NL" sz="1100" b="1" baseline="0">
              <a:solidFill>
                <a:schemeClr val="dk1"/>
              </a:solidFill>
              <a:effectLst/>
              <a:latin typeface="+mn-lt"/>
              <a:ea typeface="+mn-ea"/>
              <a:cs typeface="+mn-cs"/>
            </a:rPr>
            <a:t> </a:t>
          </a:r>
          <a:r>
            <a:rPr lang="nl-NL" sz="1100" b="1">
              <a:solidFill>
                <a:schemeClr val="dk1"/>
              </a:solidFill>
              <a:effectLst/>
              <a:latin typeface="+mn-lt"/>
              <a:ea typeface="+mn-ea"/>
              <a:cs typeface="+mn-cs"/>
            </a:rPr>
            <a:t>number </a:t>
          </a:r>
        </a:p>
        <a:p>
          <a:r>
            <a:rPr lang="nl-NL" sz="1100">
              <a:solidFill>
                <a:schemeClr val="dk1"/>
              </a:solidFill>
              <a:effectLst/>
              <a:latin typeface="+mn-lt"/>
              <a:ea typeface="+mn-ea"/>
              <a:cs typeface="+mn-cs"/>
            </a:rPr>
            <a:t>1.1</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Version date </a:t>
          </a:r>
        </a:p>
        <a:p>
          <a:r>
            <a:rPr lang="nl-NL" sz="1100">
              <a:solidFill>
                <a:sysClr val="windowText" lastClr="000000"/>
              </a:solidFill>
              <a:effectLst/>
              <a:latin typeface="+mn-lt"/>
              <a:ea typeface="+mn-ea"/>
              <a:cs typeface="+mn-cs"/>
            </a:rPr>
            <a:t>01-12-2025</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Document management</a:t>
          </a:r>
        </a:p>
        <a:p>
          <a:r>
            <a:rPr lang="nl-NL" sz="1100">
              <a:solidFill>
                <a:schemeClr val="dk1"/>
              </a:solidFill>
              <a:effectLst/>
              <a:latin typeface="+mn-lt"/>
              <a:ea typeface="+mn-ea"/>
              <a:cs typeface="+mn-cs"/>
            </a:rPr>
            <a:t>The management (and update) </a:t>
          </a:r>
          <a:r>
            <a:rPr lang="nl-NL" sz="1100" baseline="0">
              <a:solidFill>
                <a:schemeClr val="dk1"/>
              </a:solidFill>
              <a:effectLst/>
              <a:latin typeface="+mn-lt"/>
              <a:ea typeface="+mn-ea"/>
              <a:cs typeface="+mn-cs"/>
            </a:rPr>
            <a:t>of this document is entrusted in TU/e, WUR and Tilburg University</a:t>
          </a:r>
          <a:r>
            <a:rPr lang="nl-NL" sz="1100">
              <a:solidFill>
                <a:schemeClr val="dk1"/>
              </a:solidFill>
              <a:effectLst/>
              <a:latin typeface="+mn-lt"/>
              <a:ea typeface="+mn-ea"/>
              <a:cs typeface="+mn-cs"/>
            </a:rPr>
            <a:t>.</a:t>
          </a:r>
        </a:p>
      </xdr:txBody>
    </xdr:sp>
    <xdr:clientData/>
  </xdr:twoCellAnchor>
  <xdr:twoCellAnchor>
    <xdr:from>
      <xdr:col>1</xdr:col>
      <xdr:colOff>133010</xdr:colOff>
      <xdr:row>14</xdr:row>
      <xdr:rowOff>84256</xdr:rowOff>
    </xdr:from>
    <xdr:to>
      <xdr:col>17</xdr:col>
      <xdr:colOff>85725</xdr:colOff>
      <xdr:row>43</xdr:row>
      <xdr:rowOff>123825</xdr:rowOff>
    </xdr:to>
    <xdr:sp macro="" textlink="">
      <xdr:nvSpPr>
        <xdr:cNvPr id="7" name="TextBox 10">
          <a:extLst>
            <a:ext uri="{FF2B5EF4-FFF2-40B4-BE49-F238E27FC236}">
              <a16:creationId xmlns:a16="http://schemas.microsoft.com/office/drawing/2014/main" id="{2FC72C67-0900-4E76-AFF9-4D5A813CB73B}"/>
            </a:ext>
          </a:extLst>
        </xdr:cNvPr>
        <xdr:cNvSpPr txBox="1"/>
      </xdr:nvSpPr>
      <xdr:spPr>
        <a:xfrm>
          <a:off x="333035" y="2322631"/>
          <a:ext cx="12897190" cy="5564069"/>
        </a:xfrm>
        <a:prstGeom prst="rect">
          <a:avLst/>
        </a:prstGeom>
        <a:solidFill>
          <a:schemeClr val="bg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chemeClr val="tx1"/>
              </a:solidFill>
              <a:effectLst/>
              <a:latin typeface="+mn-lt"/>
              <a:ea typeface="+mn-ea"/>
              <a:cs typeface="+mn-cs"/>
            </a:rPr>
            <a:t>Structure</a:t>
          </a:r>
        </a:p>
        <a:p>
          <a:r>
            <a:rPr lang="nl-NL" sz="1100" b="0">
              <a:solidFill>
                <a:schemeClr val="tx1"/>
              </a:solidFill>
              <a:effectLst/>
              <a:latin typeface="+mn-lt"/>
              <a:ea typeface="+mn-ea"/>
              <a:cs typeface="+mn-cs"/>
            </a:rPr>
            <a:t>The</a:t>
          </a:r>
          <a:r>
            <a:rPr lang="nl-NL" sz="1100" b="0" baseline="0">
              <a:solidFill>
                <a:schemeClr val="tx1"/>
              </a:solidFill>
              <a:effectLst/>
              <a:latin typeface="+mn-lt"/>
              <a:ea typeface="+mn-ea"/>
              <a:cs typeface="+mn-cs"/>
            </a:rPr>
            <a:t> foundational requirements are structured around </a:t>
          </a:r>
          <a:r>
            <a:rPr lang="nl-NL" sz="1100" b="1" baseline="0">
              <a:solidFill>
                <a:schemeClr val="tx1"/>
              </a:solidFill>
              <a:effectLst/>
              <a:latin typeface="+mn-lt"/>
              <a:ea typeface="+mn-ea"/>
              <a:cs typeface="+mn-cs"/>
            </a:rPr>
            <a:t>twelve</a:t>
          </a:r>
          <a:r>
            <a:rPr lang="nl-NL" sz="1100" b="0" baseline="0">
              <a:solidFill>
                <a:schemeClr val="tx1"/>
              </a:solidFill>
              <a:effectLst/>
              <a:latin typeface="+mn-lt"/>
              <a:ea typeface="+mn-ea"/>
              <a:cs typeface="+mn-cs"/>
            </a:rPr>
            <a:t> categories. Each domain covers a specific set of foundational requirements. </a:t>
          </a:r>
        </a:p>
        <a:p>
          <a:r>
            <a:rPr lang="nl-NL" sz="1100" b="0" baseline="0">
              <a:solidFill>
                <a:schemeClr val="tx1"/>
              </a:solidFill>
              <a:effectLst/>
              <a:latin typeface="+mn-lt"/>
              <a:ea typeface="+mn-ea"/>
              <a:cs typeface="+mn-cs"/>
            </a:rPr>
            <a:t>These domains are:</a:t>
          </a:r>
          <a:endParaRPr lang="nl-NL" sz="1100" b="0">
            <a:solidFill>
              <a:schemeClr val="tx1"/>
            </a:solidFill>
            <a:effectLst/>
            <a:latin typeface="+mn-lt"/>
            <a:ea typeface="+mn-ea"/>
            <a:cs typeface="+mn-cs"/>
          </a:endParaRPr>
        </a:p>
        <a:p>
          <a:endParaRPr lang="nl-NL"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1. </a:t>
          </a:r>
          <a:r>
            <a:rPr lang="nl-NL" sz="1100" baseline="0">
              <a:solidFill>
                <a:schemeClr val="dk1"/>
              </a:solidFill>
              <a:effectLst/>
              <a:latin typeface="+mn-lt"/>
              <a:ea typeface="+mn-ea"/>
              <a:cs typeface="+mn-cs"/>
            </a:rPr>
            <a:t>Contract Management</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2. </a:t>
          </a:r>
          <a:r>
            <a:rPr lang="nl-NL" sz="1100">
              <a:solidFill>
                <a:schemeClr val="dk1"/>
              </a:solidFill>
              <a:effectLst/>
              <a:latin typeface="+mn-lt"/>
              <a:ea typeface="+mn-ea"/>
              <a:cs typeface="+mn-cs"/>
            </a:rPr>
            <a:t>Sustainability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3. </a:t>
          </a:r>
          <a:r>
            <a:rPr lang="nl-NL" sz="1100">
              <a:solidFill>
                <a:schemeClr val="dk1"/>
              </a:solidFill>
              <a:effectLst/>
              <a:latin typeface="+mn-lt"/>
              <a:ea typeface="+mn-ea"/>
              <a:cs typeface="+mn-cs"/>
            </a:rPr>
            <a:t>Usability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4. </a:t>
          </a:r>
          <a:r>
            <a:rPr lang="nl-NL" sz="1100">
              <a:solidFill>
                <a:schemeClr val="dk1"/>
              </a:solidFill>
              <a:effectLst/>
              <a:latin typeface="+mn-lt"/>
              <a:ea typeface="+mn-ea"/>
              <a:cs typeface="+mn-cs"/>
            </a:rPr>
            <a:t>Privacy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5. </a:t>
          </a:r>
          <a:r>
            <a:rPr lang="nl-NL" sz="1100">
              <a:solidFill>
                <a:schemeClr val="dk1"/>
              </a:solidFill>
              <a:effectLst/>
              <a:latin typeface="+mn-lt"/>
              <a:ea typeface="+mn-ea"/>
              <a:cs typeface="+mn-cs"/>
            </a:rPr>
            <a:t>System Resilience and Dependability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6.  </a:t>
          </a:r>
          <a:r>
            <a:rPr lang="nl-NL" sz="1100" baseline="0">
              <a:solidFill>
                <a:schemeClr val="dk1"/>
              </a:solidFill>
              <a:effectLst/>
              <a:latin typeface="+mn-lt"/>
              <a:ea typeface="+mn-ea"/>
              <a:cs typeface="+mn-cs"/>
            </a:rPr>
            <a:t>Data Management &amp; Archiving</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7. </a:t>
          </a:r>
          <a:r>
            <a:rPr lang="nl-NL" sz="1100" baseline="0">
              <a:solidFill>
                <a:schemeClr val="dk1"/>
              </a:solidFill>
              <a:effectLst/>
              <a:latin typeface="+mn-lt"/>
              <a:ea typeface="+mn-ea"/>
              <a:cs typeface="+mn-cs"/>
            </a:rPr>
            <a:t>Architecture</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8. </a:t>
          </a:r>
          <a:r>
            <a:rPr lang="nl-NL" sz="1100">
              <a:solidFill>
                <a:schemeClr val="dk1"/>
              </a:solidFill>
              <a:effectLst/>
              <a:latin typeface="+mn-lt"/>
              <a:ea typeface="+mn-ea"/>
              <a:cs typeface="+mn-cs"/>
            </a:rPr>
            <a:t>Identity</a:t>
          </a:r>
          <a:r>
            <a:rPr lang="nl-NL" sz="1100" baseline="0">
              <a:solidFill>
                <a:schemeClr val="dk1"/>
              </a:solidFill>
              <a:effectLst/>
              <a:latin typeface="+mn-lt"/>
              <a:ea typeface="+mn-ea"/>
              <a:cs typeface="+mn-cs"/>
            </a:rPr>
            <a:t> &amp; Access Management (IAM)</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9. </a:t>
          </a:r>
          <a:r>
            <a:rPr lang="nl-NL" sz="1100" baseline="0">
              <a:solidFill>
                <a:schemeClr val="dk1"/>
              </a:solidFill>
              <a:effectLst/>
              <a:latin typeface="+mn-lt"/>
              <a:ea typeface="+mn-ea"/>
              <a:cs typeface="+mn-cs"/>
            </a:rPr>
            <a:t>Infrastructure</a:t>
          </a:r>
          <a:endParaRPr lang="en-NL">
            <a:effectLst/>
          </a:endParaRPr>
        </a:p>
        <a:p>
          <a:pPr lvl="0"/>
          <a:r>
            <a:rPr lang="nl-NL" sz="1100">
              <a:solidFill>
                <a:schemeClr val="tx1"/>
              </a:solidFill>
              <a:effectLst/>
              <a:latin typeface="+mn-lt"/>
              <a:ea typeface="+mn-ea"/>
              <a:cs typeface="+mn-cs"/>
            </a:rPr>
            <a:t>10. Application Management</a:t>
          </a:r>
        </a:p>
        <a:p>
          <a:pPr lvl="0"/>
          <a:r>
            <a:rPr lang="nl-NL" sz="1100">
              <a:solidFill>
                <a:schemeClr val="tx1"/>
              </a:solidFill>
              <a:effectLst/>
              <a:latin typeface="+mn-lt"/>
              <a:ea typeface="+mn-ea"/>
              <a:cs typeface="+mn-cs"/>
            </a:rPr>
            <a:t>11. Security</a:t>
          </a:r>
        </a:p>
        <a:p>
          <a:pPr lvl="0"/>
          <a:r>
            <a:rPr lang="nl-NL" sz="1100" baseline="0">
              <a:solidFill>
                <a:schemeClr val="tx1"/>
              </a:solidFill>
              <a:effectLst/>
              <a:latin typeface="+mn-lt"/>
              <a:ea typeface="+mn-ea"/>
              <a:cs typeface="+mn-cs"/>
            </a:rPr>
            <a:t>12. Integrations &amp; Business Intelligence</a:t>
          </a: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Each category</a:t>
          </a:r>
          <a:r>
            <a:rPr lang="nl-NL" sz="1100" baseline="0">
              <a:solidFill>
                <a:schemeClr val="tx1"/>
              </a:solidFill>
              <a:effectLst/>
              <a:latin typeface="+mn-lt"/>
              <a:ea typeface="+mn-ea"/>
              <a:cs typeface="+mn-cs"/>
            </a:rPr>
            <a:t> contains a number of requirements in English and Dutch, a topic, an explanation about the context of the requirement (for suppliers) and internal references. </a:t>
          </a:r>
        </a:p>
        <a:p>
          <a:endParaRPr lang="nl-NL" sz="1100" baseline="0">
            <a:solidFill>
              <a:schemeClr val="tx1"/>
            </a:solidFill>
            <a:effectLst/>
            <a:latin typeface="+mn-lt"/>
            <a:ea typeface="+mn-ea"/>
            <a:cs typeface="+mn-cs"/>
          </a:endParaRPr>
        </a:p>
        <a:p>
          <a:r>
            <a:rPr lang="nl-NL" sz="1100" b="0" baseline="0">
              <a:solidFill>
                <a:schemeClr val="tx1"/>
              </a:solidFill>
              <a:effectLst/>
              <a:latin typeface="+mn-lt"/>
              <a:ea typeface="+mn-ea"/>
              <a:cs typeface="+mn-cs"/>
            </a:rPr>
            <a:t>- </a:t>
          </a:r>
          <a:r>
            <a:rPr lang="nl-NL" sz="1100" b="1" baseline="0">
              <a:solidFill>
                <a:schemeClr val="tx1"/>
              </a:solidFill>
              <a:effectLst/>
              <a:latin typeface="+mn-lt"/>
              <a:ea typeface="+mn-ea"/>
              <a:cs typeface="+mn-cs"/>
            </a:rPr>
            <a:t>Other useful information? </a:t>
          </a:r>
        </a:p>
        <a:p>
          <a:r>
            <a:rPr lang="nl-NL" sz="1100" b="0" baseline="0">
              <a:solidFill>
                <a:schemeClr val="tx1"/>
              </a:solidFill>
              <a:effectLst/>
              <a:latin typeface="+mn-lt"/>
              <a:ea typeface="+mn-ea"/>
              <a:cs typeface="+mn-cs"/>
            </a:rPr>
            <a:t>Please also read tab "Useful information" for more tips,  tricks and background regarding the foundational requirements.</a:t>
          </a:r>
        </a:p>
        <a:p>
          <a:endParaRPr lang="nl-NL" sz="1100" b="1" baseline="0">
            <a:solidFill>
              <a:schemeClr val="tx1"/>
            </a:solidFill>
            <a:effectLst/>
            <a:latin typeface="+mn-lt"/>
            <a:ea typeface="+mn-ea"/>
            <a:cs typeface="+mn-cs"/>
          </a:endParaRPr>
        </a:p>
        <a:p>
          <a:r>
            <a:rPr lang="nl-NL" sz="1100" b="1" baseline="0">
              <a:solidFill>
                <a:schemeClr val="tx1"/>
              </a:solidFill>
              <a:effectLst/>
              <a:latin typeface="+mn-lt"/>
              <a:ea typeface="+mn-ea"/>
              <a:cs typeface="+mn-cs"/>
            </a:rPr>
            <a:t>- Relation to other documents?</a:t>
          </a:r>
        </a:p>
        <a:p>
          <a:r>
            <a:rPr lang="nl-NL" sz="1100" baseline="0">
              <a:solidFill>
                <a:schemeClr val="tx1"/>
              </a:solidFill>
              <a:effectLst/>
              <a:latin typeface="+mn-lt"/>
              <a:ea typeface="+mn-ea"/>
              <a:cs typeface="+mn-cs"/>
            </a:rPr>
            <a:t>These requirements are typically part of a larger set of documents like an Agreement, Terms and conditions (ARBIT, ARVODI, ARIV), Data Processing Agreement, Request for Proposal, Functional requirements, Service Level Agreement. etc. It is advised to have a cross-check between these documents to prevent duplications, omissions, consistent terminology to create a cohesive set of documents.</a:t>
          </a:r>
        </a:p>
        <a:p>
          <a:endParaRPr lang="nl-NL" sz="1100" baseline="0">
            <a:solidFill>
              <a:schemeClr val="tx1"/>
            </a:solidFill>
            <a:effectLst/>
            <a:latin typeface="+mn-lt"/>
            <a:ea typeface="+mn-ea"/>
            <a:cs typeface="+mn-cs"/>
          </a:endParaRPr>
        </a:p>
        <a:p>
          <a:r>
            <a:rPr lang="nl-NL" sz="1100" b="1">
              <a:solidFill>
                <a:schemeClr val="tx1"/>
              </a:solidFill>
              <a:effectLst/>
              <a:latin typeface="+mn-lt"/>
              <a:ea typeface="+mn-ea"/>
              <a:cs typeface="+mn-cs"/>
            </a:rPr>
            <a:t>- Relation</a:t>
          </a:r>
          <a:r>
            <a:rPr lang="nl-NL" sz="1100" b="1" baseline="0">
              <a:solidFill>
                <a:schemeClr val="tx1"/>
              </a:solidFill>
              <a:effectLst/>
              <a:latin typeface="+mn-lt"/>
              <a:ea typeface="+mn-ea"/>
              <a:cs typeface="+mn-cs"/>
            </a:rPr>
            <a:t> to what is being procured?</a:t>
          </a:r>
        </a:p>
        <a:p>
          <a:r>
            <a:rPr lang="nl-NL" sz="1100" baseline="0">
              <a:solidFill>
                <a:schemeClr val="tx1"/>
              </a:solidFill>
              <a:effectLst/>
              <a:latin typeface="+mn-lt"/>
              <a:ea typeface="+mn-ea"/>
              <a:cs typeface="+mn-cs"/>
            </a:rPr>
            <a:t>Not all foundational requirements are suitable for all types of products/services/markets. Please tailor the requirements to the product/service and supply market (supplier size, number of suppliers). The tab 'Tailor' is aimed at helping institutions tailor the requirements to their circumstances.</a:t>
          </a:r>
          <a:endParaRPr lang="nl-NL" sz="1100">
            <a:solidFill>
              <a:schemeClr val="tx1"/>
            </a:solidFill>
            <a:effectLst/>
            <a:latin typeface="+mn-lt"/>
            <a:ea typeface="+mn-ea"/>
            <a:cs typeface="+mn-cs"/>
          </a:endParaRPr>
        </a:p>
      </xdr:txBody>
    </xdr:sp>
    <xdr:clientData/>
  </xdr:twoCellAnchor>
  <xdr:twoCellAnchor editAs="oneCell">
    <xdr:from>
      <xdr:col>10</xdr:col>
      <xdr:colOff>358986</xdr:colOff>
      <xdr:row>78</xdr:row>
      <xdr:rowOff>10373</xdr:rowOff>
    </xdr:from>
    <xdr:to>
      <xdr:col>12</xdr:col>
      <xdr:colOff>426980</xdr:colOff>
      <xdr:row>80</xdr:row>
      <xdr:rowOff>50622</xdr:rowOff>
    </xdr:to>
    <xdr:pic>
      <xdr:nvPicPr>
        <xdr:cNvPr id="8" name="Graphic 5">
          <a:extLst>
            <a:ext uri="{FF2B5EF4-FFF2-40B4-BE49-F238E27FC236}">
              <a16:creationId xmlns:a16="http://schemas.microsoft.com/office/drawing/2014/main" id="{39F9F151-39E1-47BA-AA9A-8519B6DC267B}"/>
            </a:ext>
            <a:ext uri="{147F2762-F138-4A5C-976F-8EAC2B608ADB}">
              <a16:predDERef xmlns:a16="http://schemas.microsoft.com/office/drawing/2014/main" pred="{216750BE-B31D-49CE-A4E0-89873EC58D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436311" y="14250248"/>
          <a:ext cx="1230044" cy="421249"/>
        </a:xfrm>
        <a:prstGeom prst="rect">
          <a:avLst/>
        </a:prstGeom>
      </xdr:spPr>
    </xdr:pic>
    <xdr:clientData/>
  </xdr:twoCellAnchor>
  <xdr:twoCellAnchor editAs="oneCell">
    <xdr:from>
      <xdr:col>7</xdr:col>
      <xdr:colOff>419100</xdr:colOff>
      <xdr:row>1</xdr:row>
      <xdr:rowOff>57150</xdr:rowOff>
    </xdr:from>
    <xdr:to>
      <xdr:col>10</xdr:col>
      <xdr:colOff>176250</xdr:colOff>
      <xdr:row>2</xdr:row>
      <xdr:rowOff>199798</xdr:rowOff>
    </xdr:to>
    <xdr:pic>
      <xdr:nvPicPr>
        <xdr:cNvPr id="9" name="Picture 8" descr="A logo with blue and yellow squares&#10;&#10;Description automatically generated">
          <a:extLst>
            <a:ext uri="{FF2B5EF4-FFF2-40B4-BE49-F238E27FC236}">
              <a16:creationId xmlns:a16="http://schemas.microsoft.com/office/drawing/2014/main" id="{9B5CA17F-FB38-43A0-A206-F4744049C10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753350" y="247650"/>
          <a:ext cx="1500225" cy="380773"/>
        </a:xfrm>
        <a:prstGeom prst="rect">
          <a:avLst/>
        </a:prstGeom>
      </xdr:spPr>
    </xdr:pic>
    <xdr:clientData/>
  </xdr:twoCellAnchor>
  <xdr:twoCellAnchor editAs="oneCell">
    <xdr:from>
      <xdr:col>10</xdr:col>
      <xdr:colOff>477512</xdr:colOff>
      <xdr:row>1</xdr:row>
      <xdr:rowOff>131600</xdr:rowOff>
    </xdr:from>
    <xdr:to>
      <xdr:col>13</xdr:col>
      <xdr:colOff>331326</xdr:colOff>
      <xdr:row>2</xdr:row>
      <xdr:rowOff>199614</xdr:rowOff>
    </xdr:to>
    <xdr:pic>
      <xdr:nvPicPr>
        <xdr:cNvPr id="10" name="Graphic 9">
          <a:extLst>
            <a:ext uri="{FF2B5EF4-FFF2-40B4-BE49-F238E27FC236}">
              <a16:creationId xmlns:a16="http://schemas.microsoft.com/office/drawing/2014/main" id="{413F3DB1-63C8-4AB7-9531-BD4D82C1C09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554837" y="322100"/>
          <a:ext cx="1596889" cy="306139"/>
        </a:xfrm>
        <a:prstGeom prst="rect">
          <a:avLst/>
        </a:prstGeom>
      </xdr:spPr>
    </xdr:pic>
    <xdr:clientData/>
  </xdr:twoCellAnchor>
  <xdr:twoCellAnchor editAs="oneCell">
    <xdr:from>
      <xdr:col>4</xdr:col>
      <xdr:colOff>400050</xdr:colOff>
      <xdr:row>1</xdr:row>
      <xdr:rowOff>19050</xdr:rowOff>
    </xdr:from>
    <xdr:to>
      <xdr:col>7</xdr:col>
      <xdr:colOff>342900</xdr:colOff>
      <xdr:row>3</xdr:row>
      <xdr:rowOff>2599</xdr:rowOff>
    </xdr:to>
    <xdr:pic>
      <xdr:nvPicPr>
        <xdr:cNvPr id="11" name="Picture 10">
          <a:extLst>
            <a:ext uri="{FF2B5EF4-FFF2-40B4-BE49-F238E27FC236}">
              <a16:creationId xmlns:a16="http://schemas.microsoft.com/office/drawing/2014/main" id="{DAAA46DE-1084-4A78-A3EE-940C432960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5991225" y="209550"/>
          <a:ext cx="1685925" cy="459799"/>
        </a:xfrm>
        <a:prstGeom prst="rect">
          <a:avLst/>
        </a:prstGeom>
      </xdr:spPr>
    </xdr:pic>
    <xdr:clientData/>
  </xdr:twoCellAnchor>
  <xdr:oneCellAnchor>
    <xdr:from>
      <xdr:col>2</xdr:col>
      <xdr:colOff>1343024</xdr:colOff>
      <xdr:row>108</xdr:row>
      <xdr:rowOff>22224</xdr:rowOff>
    </xdr:from>
    <xdr:ext cx="2619376" cy="2675732"/>
    <xdr:sp macro="" textlink="">
      <xdr:nvSpPr>
        <xdr:cNvPr id="12" name="TextBox 5">
          <a:extLst>
            <a:ext uri="{FF2B5EF4-FFF2-40B4-BE49-F238E27FC236}">
              <a16:creationId xmlns:a16="http://schemas.microsoft.com/office/drawing/2014/main" id="{10D88763-3D76-4778-9F63-995B5D65AFCC}"/>
            </a:ext>
          </a:extLst>
        </xdr:cNvPr>
        <xdr:cNvSpPr txBox="1"/>
      </xdr:nvSpPr>
      <xdr:spPr>
        <a:xfrm>
          <a:off x="3371849" y="20167599"/>
          <a:ext cx="2619376" cy="2675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tx1"/>
              </a:solidFill>
              <a:effectLst/>
              <a:latin typeface="+mn-lt"/>
              <a:ea typeface="+mn-ea"/>
              <a:cs typeface="+mn-cs"/>
            </a:rPr>
            <a:t>Vanessa Henraat - TU/e</a:t>
          </a:r>
        </a:p>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tx1"/>
              </a:solidFill>
              <a:effectLst/>
              <a:latin typeface="+mn-lt"/>
              <a:ea typeface="+mn-ea"/>
              <a:cs typeface="+mn-cs"/>
            </a:rPr>
            <a:t>Bert van Iersel - TU/e</a:t>
          </a:r>
          <a:endParaRPr lang="en-NL">
            <a:effectLst/>
          </a:endParaRPr>
        </a:p>
        <a:p>
          <a:r>
            <a:rPr lang="en-US" sz="1100" kern="1200"/>
            <a:t>Joost</a:t>
          </a:r>
          <a:r>
            <a:rPr lang="en-US" sz="1100" kern="1200" baseline="0"/>
            <a:t> de Jong - TU/e</a:t>
          </a:r>
        </a:p>
        <a:p>
          <a:r>
            <a:rPr lang="en-US" sz="1100" kern="1200" baseline="0"/>
            <a:t>Kevin Kluijtmans - WUR</a:t>
          </a:r>
        </a:p>
        <a:p>
          <a:r>
            <a:rPr lang="en-US" sz="1100" kern="1200" baseline="0"/>
            <a:t>Hans Kramer - MBO Rijnland</a:t>
          </a:r>
        </a:p>
        <a:p>
          <a:r>
            <a:rPr lang="en-US" sz="1100" kern="1200"/>
            <a:t>Martijn Kuyvenhoven - WUR</a:t>
          </a:r>
        </a:p>
        <a:p>
          <a:r>
            <a:rPr lang="en-US" sz="1100" kern="1200"/>
            <a:t>Vera van Lierop - TU/e</a:t>
          </a:r>
        </a:p>
        <a:p>
          <a:r>
            <a:rPr lang="en-US" sz="1100" kern="1200"/>
            <a:t>Pieter Mandos - TU/e</a:t>
          </a:r>
        </a:p>
        <a:p>
          <a:r>
            <a:rPr lang="en-US" sz="1100" kern="1200"/>
            <a:t>Thieu Mennen - TU/e</a:t>
          </a:r>
        </a:p>
        <a:p>
          <a:r>
            <a:rPr lang="en-US" sz="1100" kern="1200"/>
            <a:t>Bram Meijer - </a:t>
          </a:r>
          <a:r>
            <a:rPr lang="nl-NL" sz="1100" b="0" baseline="0">
              <a:solidFill>
                <a:schemeClr val="tx1"/>
              </a:solidFill>
              <a:effectLst/>
              <a:latin typeface="+mn-lt"/>
              <a:ea typeface="+mn-ea"/>
              <a:cs typeface="+mn-cs"/>
            </a:rPr>
            <a:t>Tilburg University</a:t>
          </a:r>
          <a:endParaRPr lang="en-NL">
            <a:effectLst/>
          </a:endParaRPr>
        </a:p>
        <a:p>
          <a:r>
            <a:rPr lang="en-US" sz="1100" kern="1200"/>
            <a:t>Bas van Nunen - </a:t>
          </a:r>
          <a:r>
            <a:rPr lang="nl-NL" sz="1100" b="0" baseline="0">
              <a:solidFill>
                <a:schemeClr val="tx1"/>
              </a:solidFill>
              <a:effectLst/>
              <a:latin typeface="+mn-lt"/>
              <a:ea typeface="+mn-ea"/>
              <a:cs typeface="+mn-cs"/>
            </a:rPr>
            <a:t>Tilburg University</a:t>
          </a:r>
          <a:endParaRPr lang="en-NL">
            <a:effectLst/>
          </a:endParaRPr>
        </a:p>
        <a:p>
          <a:r>
            <a:rPr lang="en-US" sz="1100" kern="1200"/>
            <a:t>Miranda van der Ploeg - </a:t>
          </a:r>
          <a:r>
            <a:rPr lang="nl-NL" sz="1100" b="0" baseline="0">
              <a:solidFill>
                <a:schemeClr val="tx1"/>
              </a:solidFill>
              <a:effectLst/>
              <a:latin typeface="+mn-lt"/>
              <a:ea typeface="+mn-ea"/>
              <a:cs typeface="+mn-cs"/>
            </a:rPr>
            <a:t>Tilburg University</a:t>
          </a:r>
          <a:endParaRPr lang="en-NL">
            <a:effectLst/>
          </a:endParaRPr>
        </a:p>
        <a:p>
          <a:r>
            <a:rPr lang="en-US" sz="1100" kern="1200"/>
            <a:t>Jola </a:t>
          </a:r>
          <a:r>
            <a:rPr lang="en-US" sz="1100" kern="1200" baseline="0"/>
            <a:t>Prinsen - </a:t>
          </a:r>
          <a:r>
            <a:rPr lang="nl-NL" sz="1100" b="0" baseline="0">
              <a:solidFill>
                <a:schemeClr val="tx1"/>
              </a:solidFill>
              <a:effectLst/>
              <a:latin typeface="+mn-lt"/>
              <a:ea typeface="+mn-ea"/>
              <a:cs typeface="+mn-cs"/>
            </a:rPr>
            <a:t>Tilburg University</a:t>
          </a:r>
          <a:endParaRPr lang="en-NL">
            <a:effectLst/>
          </a:endParaRPr>
        </a:p>
        <a:p>
          <a:pPr eaLnBrk="1" fontAlgn="auto" latinLnBrk="0" hangingPunct="1"/>
          <a:r>
            <a:rPr lang="en-US" sz="1100">
              <a:solidFill>
                <a:schemeClr val="tx1"/>
              </a:solidFill>
              <a:effectLst/>
              <a:latin typeface="+mn-lt"/>
              <a:ea typeface="+mn-ea"/>
              <a:cs typeface="+mn-cs"/>
            </a:rPr>
            <a:t>Thijs van Rossum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Merijn van de Schoot - </a:t>
          </a:r>
          <a:r>
            <a:rPr lang="nl-NL" sz="1100" b="0" baseline="0">
              <a:solidFill>
                <a:schemeClr val="tx1"/>
              </a:solidFill>
              <a:effectLst/>
              <a:latin typeface="+mn-lt"/>
              <a:ea typeface="+mn-ea"/>
              <a:cs typeface="+mn-cs"/>
            </a:rPr>
            <a:t>Tilburg University</a:t>
          </a:r>
          <a:endParaRPr lang="en-NL">
            <a:effectLst/>
          </a:endParaRPr>
        </a:p>
      </xdr:txBody>
    </xdr:sp>
    <xdr:clientData/>
  </xdr:oneCellAnchor>
  <xdr:oneCellAnchor>
    <xdr:from>
      <xdr:col>5</xdr:col>
      <xdr:colOff>266700</xdr:colOff>
      <xdr:row>108</xdr:row>
      <xdr:rowOff>47625</xdr:rowOff>
    </xdr:from>
    <xdr:ext cx="2743200" cy="2675732"/>
    <xdr:sp macro="" textlink="">
      <xdr:nvSpPr>
        <xdr:cNvPr id="13" name="TextBox 10">
          <a:extLst>
            <a:ext uri="{FF2B5EF4-FFF2-40B4-BE49-F238E27FC236}">
              <a16:creationId xmlns:a16="http://schemas.microsoft.com/office/drawing/2014/main" id="{7A1ECB39-C1A9-465A-B5C6-9F3501BAC904}"/>
            </a:ext>
          </a:extLst>
        </xdr:cNvPr>
        <xdr:cNvSpPr txBox="1"/>
      </xdr:nvSpPr>
      <xdr:spPr>
        <a:xfrm>
          <a:off x="6438900" y="20193000"/>
          <a:ext cx="2743200" cy="2675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Joan Schrijvers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Wybe Smits - TU/e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Dean Strik - TU/e</a:t>
          </a:r>
        </a:p>
        <a:p>
          <a:r>
            <a:rPr lang="en-US" sz="1100" b="0" baseline="0">
              <a:solidFill>
                <a:schemeClr val="tx1"/>
              </a:solidFill>
              <a:effectLst/>
              <a:latin typeface="+mn-lt"/>
              <a:ea typeface="+mn-ea"/>
              <a:cs typeface="+mn-cs"/>
            </a:rPr>
            <a:t>Anja Teeuwen - </a:t>
          </a:r>
          <a:r>
            <a:rPr lang="nl-NL" sz="1100" b="0" baseline="0">
              <a:solidFill>
                <a:schemeClr val="tx1"/>
              </a:solidFill>
              <a:effectLst/>
              <a:latin typeface="+mn-lt"/>
              <a:ea typeface="+mn-ea"/>
              <a:cs typeface="+mn-cs"/>
            </a:rPr>
            <a:t>Tilburg University</a:t>
          </a:r>
          <a:endParaRPr lang="en-NL">
            <a:effectLst/>
          </a:endParaRPr>
        </a:p>
        <a:p>
          <a:r>
            <a:rPr lang="en-US" sz="1100" b="0" baseline="0">
              <a:solidFill>
                <a:schemeClr val="tx1"/>
              </a:solidFill>
              <a:effectLst/>
              <a:latin typeface="+mn-lt"/>
              <a:ea typeface="+mn-ea"/>
              <a:cs typeface="+mn-cs"/>
            </a:rPr>
            <a:t>Lise Traa - </a:t>
          </a:r>
          <a:r>
            <a:rPr lang="nl-NL" sz="1100" b="0" baseline="0">
              <a:solidFill>
                <a:schemeClr val="tx1"/>
              </a:solidFill>
              <a:effectLst/>
              <a:latin typeface="+mn-lt"/>
              <a:ea typeface="+mn-ea"/>
              <a:cs typeface="+mn-cs"/>
            </a:rPr>
            <a:t>Tilburg University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Marnie van der Wel - </a:t>
          </a:r>
          <a:r>
            <a:rPr lang="nl-NL" sz="1100" b="0" baseline="0">
              <a:solidFill>
                <a:schemeClr val="tx1"/>
              </a:solidFill>
              <a:effectLst/>
              <a:latin typeface="+mn-lt"/>
              <a:ea typeface="+mn-ea"/>
              <a:cs typeface="+mn-cs"/>
            </a:rPr>
            <a:t>Tilburg University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Freek Wellerdieck - WUR</a:t>
          </a:r>
        </a:p>
        <a:p>
          <a:r>
            <a:rPr lang="en-US" sz="1100" b="0" baseline="0">
              <a:solidFill>
                <a:schemeClr val="tx1"/>
              </a:solidFill>
              <a:effectLst/>
              <a:latin typeface="+mn-lt"/>
              <a:ea typeface="+mn-ea"/>
              <a:cs typeface="+mn-cs"/>
            </a:rPr>
            <a:t>Casimir Wernaart - </a:t>
          </a:r>
          <a:r>
            <a:rPr lang="nl-NL" sz="1100" b="0" baseline="0">
              <a:solidFill>
                <a:schemeClr val="tx1"/>
              </a:solidFill>
              <a:effectLst/>
              <a:latin typeface="+mn-lt"/>
              <a:ea typeface="+mn-ea"/>
              <a:cs typeface="+mn-cs"/>
            </a:rPr>
            <a:t>Tilburg University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Sanne van Wingen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Edwin op de Woert - WUR</a:t>
          </a:r>
        </a:p>
        <a:p>
          <a:r>
            <a:rPr lang="en-US" sz="1100" b="0" baseline="0">
              <a:solidFill>
                <a:schemeClr val="tx1"/>
              </a:solidFill>
              <a:effectLst/>
              <a:latin typeface="+mn-lt"/>
              <a:ea typeface="+mn-ea"/>
              <a:cs typeface="+mn-cs"/>
            </a:rPr>
            <a:t>Ivo van Zitteren - </a:t>
          </a:r>
          <a:r>
            <a:rPr lang="nl-NL" sz="1100" b="0" baseline="0">
              <a:solidFill>
                <a:schemeClr val="tx1"/>
              </a:solidFill>
              <a:effectLst/>
              <a:latin typeface="+mn-lt"/>
              <a:ea typeface="+mn-ea"/>
              <a:cs typeface="+mn-cs"/>
            </a:rPr>
            <a:t>Tilburg University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Paul Zoontjens - Fontys</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Floris Jan Zwaan - WUR</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Gert Zwaan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tx1"/>
              </a:solidFill>
              <a:effectLst/>
              <a:latin typeface="+mn-lt"/>
              <a:ea typeface="+mn-ea"/>
              <a:cs typeface="+mn-cs"/>
            </a:rPr>
            <a:t>Gartner</a:t>
          </a:r>
        </a:p>
      </xdr:txBody>
    </xdr:sp>
    <xdr:clientData/>
  </xdr:oneCellAnchor>
  <xdr:twoCellAnchor editAs="oneCell">
    <xdr:from>
      <xdr:col>9</xdr:col>
      <xdr:colOff>114300</xdr:colOff>
      <xdr:row>15</xdr:row>
      <xdr:rowOff>47626</xdr:rowOff>
    </xdr:from>
    <xdr:to>
      <xdr:col>16</xdr:col>
      <xdr:colOff>145927</xdr:colOff>
      <xdr:row>31</xdr:row>
      <xdr:rowOff>165950</xdr:rowOff>
    </xdr:to>
    <xdr:pic>
      <xdr:nvPicPr>
        <xdr:cNvPr id="15" name="Picture 24">
          <a:extLst>
            <a:ext uri="{FF2B5EF4-FFF2-40B4-BE49-F238E27FC236}">
              <a16:creationId xmlns:a16="http://schemas.microsoft.com/office/drawing/2014/main" id="{01DCC698-099F-4779-BD4D-D1F6707B69E2}"/>
            </a:ext>
            <a:ext uri="{147F2762-F138-4A5C-976F-8EAC2B608ADB}">
              <a16:predDERef xmlns:a16="http://schemas.microsoft.com/office/drawing/2014/main" pred="{4D197A46-4A0B-F352-C1C0-7810374DCF0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610600" y="2476501"/>
          <a:ext cx="4098802" cy="3166324"/>
        </a:xfrm>
        <a:prstGeom prst="rect">
          <a:avLst/>
        </a:prstGeom>
      </xdr:spPr>
    </xdr:pic>
    <xdr:clientData/>
  </xdr:twoCellAnchor>
  <xdr:oneCellAnchor>
    <xdr:from>
      <xdr:col>1</xdr:col>
      <xdr:colOff>133350</xdr:colOff>
      <xdr:row>68</xdr:row>
      <xdr:rowOff>9525</xdr:rowOff>
    </xdr:from>
    <xdr:ext cx="12909339" cy="2724150"/>
    <xdr:sp macro="" textlink="">
      <xdr:nvSpPr>
        <xdr:cNvPr id="16" name="Tekstvak 7">
          <a:extLst>
            <a:ext uri="{FF2B5EF4-FFF2-40B4-BE49-F238E27FC236}">
              <a16:creationId xmlns:a16="http://schemas.microsoft.com/office/drawing/2014/main" id="{47CEBBD3-D8EB-4171-B3FC-3704BDCCEB7E}"/>
            </a:ext>
            <a:ext uri="{147F2762-F138-4A5C-976F-8EAC2B608ADB}">
              <a16:predDERef xmlns:a16="http://schemas.microsoft.com/office/drawing/2014/main" pred="{F52358FA-7894-4890-9AFD-EB68D1A9E5B7}"/>
            </a:ext>
          </a:extLst>
        </xdr:cNvPr>
        <xdr:cNvSpPr txBox="1"/>
      </xdr:nvSpPr>
      <xdr:spPr>
        <a:xfrm>
          <a:off x="333375" y="12344400"/>
          <a:ext cx="12909339" cy="2724150"/>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400" b="1">
              <a:solidFill>
                <a:schemeClr val="tx1"/>
              </a:solidFill>
              <a:effectLst/>
              <a:latin typeface="+mn-lt"/>
              <a:ea typeface="+mn-ea"/>
              <a:cs typeface="+mn-cs"/>
            </a:rPr>
            <a:t>Questions and/or</a:t>
          </a:r>
          <a:r>
            <a:rPr lang="nl-NL" sz="1400" b="1" baseline="0">
              <a:solidFill>
                <a:schemeClr val="tx1"/>
              </a:solidFill>
              <a:effectLst/>
              <a:latin typeface="+mn-lt"/>
              <a:ea typeface="+mn-ea"/>
              <a:cs typeface="+mn-cs"/>
            </a:rPr>
            <a:t> feedback</a:t>
          </a:r>
          <a:r>
            <a:rPr lang="nl-NL" sz="1400" b="1">
              <a:solidFill>
                <a:schemeClr val="tx1"/>
              </a:solidFill>
              <a:effectLst/>
              <a:latin typeface="+mn-lt"/>
              <a:ea typeface="+mn-ea"/>
              <a:cs typeface="+mn-cs"/>
            </a:rPr>
            <a:t>?</a:t>
          </a:r>
          <a:endParaRPr lang="nl-NL" sz="1400">
            <a:effectLst/>
          </a:endParaRP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For questions about the foundational requirements, please contact: </a:t>
          </a:r>
        </a:p>
        <a:p>
          <a:r>
            <a:rPr lang="nl-NL" sz="1100">
              <a:solidFill>
                <a:schemeClr val="tx1"/>
              </a:solidFill>
              <a:effectLst/>
              <a:latin typeface="+mn-lt"/>
              <a:ea typeface="+mn-ea"/>
              <a:cs typeface="+mn-cs"/>
            </a:rPr>
            <a:t>1.</a:t>
          </a:r>
          <a:r>
            <a:rPr lang="nl-NL" sz="1100" baseline="0">
              <a:solidFill>
                <a:schemeClr val="tx1"/>
              </a:solidFill>
              <a:effectLst/>
              <a:latin typeface="+mn-lt"/>
              <a:ea typeface="+mn-ea"/>
              <a:cs typeface="+mn-cs"/>
            </a:rPr>
            <a:t> The specialist of your institution regarding the domain where the foundational requirement is part of;</a:t>
          </a:r>
        </a:p>
        <a:p>
          <a:r>
            <a:rPr lang="nl-NL" sz="1100" baseline="0">
              <a:solidFill>
                <a:schemeClr val="tx1"/>
              </a:solidFill>
              <a:effectLst/>
              <a:latin typeface="+mn-lt"/>
              <a:ea typeface="+mn-ea"/>
              <a:cs typeface="+mn-cs"/>
            </a:rPr>
            <a:t>2. Contact us via the Microsoft Form https://forms.office.com/e/bmm0nFPkZR </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Please also provide us with feedback, so we can build upon</a:t>
          </a:r>
          <a:r>
            <a:rPr lang="nl-NL" sz="1100" baseline="0">
              <a:solidFill>
                <a:schemeClr val="tx1"/>
              </a:solidFill>
              <a:effectLst/>
              <a:latin typeface="+mn-lt"/>
              <a:ea typeface="+mn-ea"/>
              <a:cs typeface="+mn-cs"/>
            </a:rPr>
            <a:t> and improve these foundational requirements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tx1"/>
              </a:solidFill>
              <a:effectLst/>
              <a:latin typeface="+mn-lt"/>
              <a:ea typeface="+mn-ea"/>
              <a:cs typeface="+mn-cs"/>
            </a:rPr>
            <a:t>via the Microsoft Form https://forms.office.com/e/bmm0nFPkZR </a:t>
          </a:r>
          <a:endParaRPr lang="en-NL">
            <a:effectLst/>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xdr:txBody>
    </xdr:sp>
    <xdr:clientData/>
  </xdr:oneCellAnchor>
  <xdr:twoCellAnchor editAs="oneCell">
    <xdr:from>
      <xdr:col>14</xdr:col>
      <xdr:colOff>200026</xdr:colOff>
      <xdr:row>1</xdr:row>
      <xdr:rowOff>160830</xdr:rowOff>
    </xdr:from>
    <xdr:to>
      <xdr:col>16</xdr:col>
      <xdr:colOff>466725</xdr:colOff>
      <xdr:row>2</xdr:row>
      <xdr:rowOff>143629</xdr:rowOff>
    </xdr:to>
    <xdr:pic>
      <xdr:nvPicPr>
        <xdr:cNvPr id="19" name="Graphic 18">
          <a:extLst>
            <a:ext uri="{FF2B5EF4-FFF2-40B4-BE49-F238E27FC236}">
              <a16:creationId xmlns:a16="http://schemas.microsoft.com/office/drawing/2014/main" id="{A2D81689-1390-490A-A8F6-E634C8E1F20D}"/>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11601451" y="351330"/>
          <a:ext cx="1428749" cy="220924"/>
        </a:xfrm>
        <a:prstGeom prst="rect">
          <a:avLst/>
        </a:prstGeom>
      </xdr:spPr>
    </xdr:pic>
    <xdr:clientData/>
  </xdr:twoCellAnchor>
  <xdr:twoCellAnchor editAs="oneCell">
    <xdr:from>
      <xdr:col>7</xdr:col>
      <xdr:colOff>9525</xdr:colOff>
      <xdr:row>68</xdr:row>
      <xdr:rowOff>85725</xdr:rowOff>
    </xdr:from>
    <xdr:to>
      <xdr:col>11</xdr:col>
      <xdr:colOff>247651</xdr:colOff>
      <xdr:row>81</xdr:row>
      <xdr:rowOff>171451</xdr:rowOff>
    </xdr:to>
    <xdr:pic>
      <xdr:nvPicPr>
        <xdr:cNvPr id="21" name="Picture 20">
          <a:extLst>
            <a:ext uri="{FF2B5EF4-FFF2-40B4-BE49-F238E27FC236}">
              <a16:creationId xmlns:a16="http://schemas.microsoft.com/office/drawing/2014/main" id="{0A7E1022-B866-15B0-38C1-06669FFA81B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343775" y="12420600"/>
          <a:ext cx="2562226" cy="2562226"/>
        </a:xfrm>
        <a:prstGeom prst="rect">
          <a:avLst/>
        </a:prstGeom>
      </xdr:spPr>
    </xdr:pic>
    <xdr:clientData/>
  </xdr:twoCellAnchor>
  <xdr:twoCellAnchor>
    <xdr:from>
      <xdr:col>1</xdr:col>
      <xdr:colOff>152400</xdr:colOff>
      <xdr:row>152</xdr:row>
      <xdr:rowOff>47625</xdr:rowOff>
    </xdr:from>
    <xdr:to>
      <xdr:col>17</xdr:col>
      <xdr:colOff>106151</xdr:colOff>
      <xdr:row>171</xdr:row>
      <xdr:rowOff>125893</xdr:rowOff>
    </xdr:to>
    <xdr:sp macro="" textlink="">
      <xdr:nvSpPr>
        <xdr:cNvPr id="14" name="TextBox 2">
          <a:extLst>
            <a:ext uri="{FF2B5EF4-FFF2-40B4-BE49-F238E27FC236}">
              <a16:creationId xmlns:a16="http://schemas.microsoft.com/office/drawing/2014/main" id="{D2250707-DE0F-4E46-9C26-30F0F4F12042}"/>
            </a:ext>
          </a:extLst>
        </xdr:cNvPr>
        <xdr:cNvSpPr txBox="1"/>
      </xdr:nvSpPr>
      <xdr:spPr>
        <a:xfrm>
          <a:off x="352425" y="28575000"/>
          <a:ext cx="12898226" cy="3697768"/>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rgbClr val="FF0000"/>
              </a:solidFill>
              <a:effectLst/>
              <a:latin typeface="+mn-lt"/>
              <a:ea typeface="+mn-ea"/>
              <a:cs typeface="+mn-cs"/>
            </a:rPr>
            <a:t>Release</a:t>
          </a:r>
          <a:r>
            <a:rPr lang="nl-NL" sz="1400" b="1" baseline="0">
              <a:solidFill>
                <a:srgbClr val="FF0000"/>
              </a:solidFill>
              <a:effectLst/>
              <a:latin typeface="+mn-lt"/>
              <a:ea typeface="+mn-ea"/>
              <a:cs typeface="+mn-cs"/>
            </a:rPr>
            <a:t> notes / changelog</a:t>
          </a:r>
          <a:endParaRPr lang="nl-NL" sz="1100" b="1">
            <a:solidFill>
              <a:srgbClr val="FF0000"/>
            </a:solidFill>
            <a:effectLst/>
            <a:latin typeface="+mn-lt"/>
            <a:ea typeface="+mn-ea"/>
            <a:cs typeface="+mn-cs"/>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v1.0</a:t>
          </a:r>
          <a:r>
            <a:rPr lang="nl-NL" sz="1100" b="1" baseline="0">
              <a:solidFill>
                <a:schemeClr val="dk1"/>
              </a:solidFill>
              <a:effectLst/>
              <a:latin typeface="+mn-lt"/>
              <a:ea typeface="+mn-ea"/>
              <a:cs typeface="+mn-cs"/>
            </a:rPr>
            <a:t> vs. v1.1</a:t>
          </a:r>
        </a:p>
        <a:p>
          <a:r>
            <a:rPr lang="nl-NL" sz="1100" b="0" baseline="0">
              <a:solidFill>
                <a:schemeClr val="dk1"/>
              </a:solidFill>
              <a:effectLst/>
              <a:latin typeface="+mn-lt"/>
              <a:ea typeface="+mn-ea"/>
              <a:cs typeface="+mn-cs"/>
            </a:rPr>
            <a:t>Based on feedforward from TU/e, WUR, Tilburg University, SURF, Deltion, Haagse Hogeschool and Hogeschool Rotterdam the following improvements were introduced. </a:t>
          </a:r>
          <a:r>
            <a:rPr lang="nl-NL" sz="1100" b="1" baseline="0">
              <a:solidFill>
                <a:schemeClr val="dk1"/>
              </a:solidFill>
              <a:effectLst/>
              <a:latin typeface="+mn-lt"/>
              <a:ea typeface="+mn-ea"/>
              <a:cs typeface="+mn-cs"/>
            </a:rPr>
            <a:t>Thank you all for your input!</a:t>
          </a:r>
        </a:p>
        <a:p>
          <a:endParaRPr lang="nl-NL" sz="1100" b="0" baseline="0">
            <a:solidFill>
              <a:schemeClr val="dk1"/>
            </a:solidFill>
            <a:effectLst/>
            <a:latin typeface="+mn-lt"/>
            <a:ea typeface="+mn-ea"/>
            <a:cs typeface="+mn-cs"/>
          </a:endParaRPr>
        </a:p>
        <a:p>
          <a:r>
            <a:rPr lang="nl-NL" sz="1100" b="0" u="sng" baseline="0">
              <a:solidFill>
                <a:schemeClr val="dk1"/>
              </a:solidFill>
              <a:effectLst/>
              <a:latin typeface="+mn-lt"/>
              <a:ea typeface="+mn-ea"/>
              <a:cs typeface="+mn-cs"/>
            </a:rPr>
            <a:t>General</a:t>
          </a:r>
        </a:p>
        <a:p>
          <a:r>
            <a:rPr lang="nl-NL" sz="1100" b="0" baseline="0">
              <a:solidFill>
                <a:schemeClr val="dk1"/>
              </a:solidFill>
              <a:effectLst/>
              <a:latin typeface="+mn-lt"/>
              <a:ea typeface="+mn-ea"/>
              <a:cs typeface="+mn-cs"/>
            </a:rPr>
            <a:t>A MOSCOW (Must have, should have, could have, won't have this time) advice was added based on a number of questions to be answered by the institution in the tab 'Customize' .</a:t>
          </a:r>
        </a:p>
        <a:p>
          <a:r>
            <a:rPr lang="nl-NL" sz="1100" b="0" baseline="0">
              <a:solidFill>
                <a:schemeClr val="dk1"/>
              </a:solidFill>
              <a:effectLst/>
              <a:latin typeface="+mn-lt"/>
              <a:ea typeface="+mn-ea"/>
              <a:cs typeface="+mn-cs"/>
            </a:rPr>
            <a:t>Minor updates removing typo's and renumbering of requirements (when processing feedback)</a:t>
          </a:r>
        </a:p>
        <a:p>
          <a:endParaRPr lang="nl-NL" sz="1100" b="0" baseline="0">
            <a:solidFill>
              <a:schemeClr val="dk1"/>
            </a:solidFill>
            <a:effectLst/>
            <a:latin typeface="+mn-lt"/>
            <a:ea typeface="+mn-ea"/>
            <a:cs typeface="+mn-cs"/>
          </a:endParaRPr>
        </a:p>
        <a:p>
          <a:r>
            <a:rPr lang="nl-NL" sz="1100" b="0" u="sng" baseline="0">
              <a:solidFill>
                <a:schemeClr val="dk1"/>
              </a:solidFill>
              <a:effectLst/>
              <a:latin typeface="+mn-lt"/>
              <a:ea typeface="+mn-ea"/>
              <a:cs typeface="+mn-cs"/>
            </a:rPr>
            <a:t>Adjustments based on feedforward from institutions</a:t>
          </a:r>
        </a:p>
        <a:p>
          <a:r>
            <a:rPr lang="nl-NL" sz="1100" b="0" baseline="0">
              <a:solidFill>
                <a:schemeClr val="dk1"/>
              </a:solidFill>
              <a:effectLst/>
              <a:latin typeface="+mn-lt"/>
              <a:ea typeface="+mn-ea"/>
              <a:cs typeface="+mn-cs"/>
            </a:rPr>
            <a:t>1. A requirement was added to the category Contract Management (CM) to cover a change of control (merger, aquisition etc.) situation of the Contractor (CM-17 in v1.1).</a:t>
          </a:r>
        </a:p>
        <a:p>
          <a:r>
            <a:rPr lang="nl-NL" sz="1100" b="0" baseline="0">
              <a:solidFill>
                <a:schemeClr val="dk1"/>
              </a:solidFill>
              <a:effectLst/>
              <a:latin typeface="+mn-lt"/>
              <a:ea typeface="+mn-ea"/>
              <a:cs typeface="+mn-cs"/>
            </a:rPr>
            <a:t>2. A requirement was added to the category Sustainability (SU) to cover adding specific sustainability requirements per type of IT-Solution (SU-3 in v1.1).</a:t>
          </a:r>
        </a:p>
        <a:p>
          <a:r>
            <a:rPr lang="nl-NL" sz="1100" b="0" baseline="0">
              <a:solidFill>
                <a:schemeClr val="dk1"/>
              </a:solidFill>
              <a:effectLst/>
              <a:latin typeface="+mn-lt"/>
              <a:ea typeface="+mn-ea"/>
              <a:cs typeface="+mn-cs"/>
            </a:rPr>
            <a:t>3. In the category IAM: </a:t>
          </a:r>
        </a:p>
        <a:p>
          <a:r>
            <a:rPr lang="nl-NL" sz="1100" b="0" baseline="0">
              <a:solidFill>
                <a:schemeClr val="dk1"/>
              </a:solidFill>
              <a:effectLst/>
              <a:latin typeface="+mn-lt"/>
              <a:ea typeface="+mn-ea"/>
              <a:cs typeface="+mn-cs"/>
            </a:rPr>
            <a:t>- IAM-1 was updated to include push and pull;</a:t>
          </a:r>
        </a:p>
        <a:p>
          <a:r>
            <a:rPr lang="nl-NL" sz="1100" b="0" baseline="0">
              <a:solidFill>
                <a:schemeClr val="dk1"/>
              </a:solidFill>
              <a:effectLst/>
              <a:latin typeface="+mn-lt"/>
              <a:ea typeface="+mn-ea"/>
              <a:cs typeface="+mn-cs"/>
            </a:rPr>
            <a:t>- IAM-3 was updated to allow the option to choose an appropriate system identifier;</a:t>
          </a:r>
        </a:p>
        <a:p>
          <a:r>
            <a:rPr lang="nl-NL" sz="1100" b="0" baseline="0">
              <a:solidFill>
                <a:schemeClr val="dk1"/>
              </a:solidFill>
              <a:effectLst/>
              <a:latin typeface="+mn-lt"/>
              <a:ea typeface="+mn-ea"/>
              <a:cs typeface="+mn-cs"/>
            </a:rPr>
            <a:t>- IAM-12 (in version 1.0) was deleted, since this is already covered by IAM-1;</a:t>
          </a:r>
        </a:p>
        <a:p>
          <a:r>
            <a:rPr lang="nl-NL" sz="1100" b="0" baseline="0">
              <a:solidFill>
                <a:schemeClr val="dk1"/>
              </a:solidFill>
              <a:effectLst/>
              <a:latin typeface="+mn-lt"/>
              <a:ea typeface="+mn-ea"/>
              <a:cs typeface="+mn-cs"/>
            </a:rPr>
            <a:t>- IAM-13 (in version 1.0) was rephrased to more adequately cover the intention of the requirement (and renumbered to IAM-12 in v.1.1).</a:t>
          </a:r>
        </a:p>
        <a:p>
          <a:r>
            <a:rPr lang="nl-NL" sz="1100" b="0" baseline="0">
              <a:solidFill>
                <a:schemeClr val="dk1"/>
              </a:solidFill>
              <a:effectLst/>
              <a:latin typeface="+mn-lt"/>
              <a:ea typeface="+mn-ea"/>
              <a:cs typeface="+mn-cs"/>
            </a:rPr>
            <a:t>4. In the category AM:</a:t>
          </a:r>
        </a:p>
        <a:p>
          <a:r>
            <a:rPr lang="nl-NL" sz="1100" b="0" baseline="0">
              <a:solidFill>
                <a:schemeClr val="dk1"/>
              </a:solidFill>
              <a:effectLst/>
              <a:latin typeface="+mn-lt"/>
              <a:ea typeface="+mn-ea"/>
              <a:cs typeface="+mn-cs"/>
            </a:rPr>
            <a:t>- AM-17: The requirement was adjusted to create alignment with the EU Data Act</a:t>
          </a:r>
        </a:p>
        <a:p>
          <a:r>
            <a:rPr lang="nl-NL" sz="1100" b="0" baseline="0">
              <a:solidFill>
                <a:schemeClr val="dk1"/>
              </a:solidFill>
              <a:effectLst/>
              <a:latin typeface="+mn-lt"/>
              <a:ea typeface="+mn-ea"/>
              <a:cs typeface="+mn-cs"/>
            </a:rPr>
            <a:t>5. A requirement was added to create awareness towards other trends and developments like AI and digital sovereignty. It acts as a reminder that additional requirements may be neccesary to align with your organizations strategy (MISC-1 in v1.1).</a:t>
          </a:r>
        </a:p>
      </xdr:txBody>
    </xdr:sp>
    <xdr:clientData/>
  </xdr:twoCellAnchor>
  <xdr:twoCellAnchor>
    <xdr:from>
      <xdr:col>1</xdr:col>
      <xdr:colOff>133350</xdr:colOff>
      <xdr:row>4</xdr:row>
      <xdr:rowOff>190500</xdr:rowOff>
    </xdr:from>
    <xdr:to>
      <xdr:col>1</xdr:col>
      <xdr:colOff>1781176</xdr:colOff>
      <xdr:row>6</xdr:row>
      <xdr:rowOff>85725</xdr:rowOff>
    </xdr:to>
    <xdr:sp macro="" textlink="">
      <xdr:nvSpPr>
        <xdr:cNvPr id="17" name="Rectangle: Rounded Corners 16">
          <a:hlinkClick xmlns:r="http://schemas.openxmlformats.org/officeDocument/2006/relationships" r:id="rId11"/>
          <a:extLst>
            <a:ext uri="{FF2B5EF4-FFF2-40B4-BE49-F238E27FC236}">
              <a16:creationId xmlns:a16="http://schemas.microsoft.com/office/drawing/2014/main" id="{4AC9D825-8508-03F1-1004-749225DD0A9F}"/>
            </a:ext>
          </a:extLst>
        </xdr:cNvPr>
        <xdr:cNvSpPr/>
      </xdr:nvSpPr>
      <xdr:spPr>
        <a:xfrm>
          <a:off x="333375" y="1057275"/>
          <a:ext cx="1647826"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STEP 1 -</a:t>
          </a:r>
          <a:r>
            <a:rPr lang="en-US" sz="1400" baseline="0"/>
            <a:t> Start HERE</a:t>
          </a:r>
          <a:endParaRPr lang="en-NL" sz="1400"/>
        </a:p>
      </xdr:txBody>
    </xdr:sp>
    <xdr:clientData/>
  </xdr:twoCellAnchor>
  <xdr:twoCellAnchor>
    <xdr:from>
      <xdr:col>2</xdr:col>
      <xdr:colOff>180975</xdr:colOff>
      <xdr:row>4</xdr:row>
      <xdr:rowOff>200025</xdr:rowOff>
    </xdr:from>
    <xdr:to>
      <xdr:col>2</xdr:col>
      <xdr:colOff>2352675</xdr:colOff>
      <xdr:row>6</xdr:row>
      <xdr:rowOff>95250</xdr:rowOff>
    </xdr:to>
    <xdr:sp macro="" textlink="">
      <xdr:nvSpPr>
        <xdr:cNvPr id="18" name="Rectangle: Rounded Corners 17">
          <a:hlinkClick xmlns:r="http://schemas.openxmlformats.org/officeDocument/2006/relationships" r:id="rId12"/>
          <a:extLst>
            <a:ext uri="{FF2B5EF4-FFF2-40B4-BE49-F238E27FC236}">
              <a16:creationId xmlns:a16="http://schemas.microsoft.com/office/drawing/2014/main" id="{8EC3C2B5-0F19-4389-B948-969D153F8972}"/>
            </a:ext>
          </a:extLst>
        </xdr:cNvPr>
        <xdr:cNvSpPr/>
      </xdr:nvSpPr>
      <xdr:spPr>
        <a:xfrm>
          <a:off x="2209800" y="1066800"/>
          <a:ext cx="217170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Go</a:t>
          </a:r>
          <a:r>
            <a:rPr lang="en-US" sz="1400" baseline="0"/>
            <a:t> to </a:t>
          </a:r>
          <a:r>
            <a:rPr lang="en-US" sz="1400"/>
            <a:t>STEP 2 -</a:t>
          </a:r>
          <a:r>
            <a:rPr lang="en-US" sz="1400" baseline="0"/>
            <a:t> Customize</a:t>
          </a:r>
          <a:endParaRPr lang="en-NL" sz="1400"/>
        </a:p>
      </xdr:txBody>
    </xdr:sp>
    <xdr:clientData/>
  </xdr:twoCellAnchor>
  <xdr:twoCellAnchor>
    <xdr:from>
      <xdr:col>2</xdr:col>
      <xdr:colOff>2581275</xdr:colOff>
      <xdr:row>4</xdr:row>
      <xdr:rowOff>209550</xdr:rowOff>
    </xdr:from>
    <xdr:to>
      <xdr:col>7</xdr:col>
      <xdr:colOff>133350</xdr:colOff>
      <xdr:row>6</xdr:row>
      <xdr:rowOff>104775</xdr:rowOff>
    </xdr:to>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828FC1F7-7190-4B84-BB02-C2A8C1F5B96D}"/>
            </a:ext>
          </a:extLst>
        </xdr:cNvPr>
        <xdr:cNvSpPr/>
      </xdr:nvSpPr>
      <xdr:spPr>
        <a:xfrm>
          <a:off x="4610100" y="1076325"/>
          <a:ext cx="285750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Go</a:t>
          </a:r>
          <a:r>
            <a:rPr lang="en-US" sz="1400" baseline="0"/>
            <a:t> to Foundational Requirements</a:t>
          </a:r>
          <a:endParaRPr lang="en-NL" sz="1400"/>
        </a:p>
      </xdr:txBody>
    </xdr:sp>
    <xdr:clientData/>
  </xdr:twoCellAnchor>
  <xdr:twoCellAnchor>
    <xdr:from>
      <xdr:col>10</xdr:col>
      <xdr:colOff>400050</xdr:colOff>
      <xdr:row>4</xdr:row>
      <xdr:rowOff>209550</xdr:rowOff>
    </xdr:from>
    <xdr:to>
      <xdr:col>14</xdr:col>
      <xdr:colOff>133350</xdr:colOff>
      <xdr:row>6</xdr:row>
      <xdr:rowOff>104775</xdr:rowOff>
    </xdr:to>
    <xdr:sp macro="" textlink="">
      <xdr:nvSpPr>
        <xdr:cNvPr id="23" name="Rectangle: Rounded Corners 22">
          <a:hlinkClick xmlns:r="http://schemas.openxmlformats.org/officeDocument/2006/relationships" r:id="rId14"/>
          <a:extLst>
            <a:ext uri="{FF2B5EF4-FFF2-40B4-BE49-F238E27FC236}">
              <a16:creationId xmlns:a16="http://schemas.microsoft.com/office/drawing/2014/main" id="{C69478C7-68CE-4C7B-A105-65558D34C95E}"/>
            </a:ext>
          </a:extLst>
        </xdr:cNvPr>
        <xdr:cNvSpPr/>
      </xdr:nvSpPr>
      <xdr:spPr>
        <a:xfrm>
          <a:off x="9477375" y="1076325"/>
          <a:ext cx="205740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Go</a:t>
          </a:r>
          <a:r>
            <a:rPr lang="en-US" sz="1400" baseline="0"/>
            <a:t> to </a:t>
          </a:r>
          <a:r>
            <a:rPr lang="en-US" sz="1400"/>
            <a:t>useful information</a:t>
          </a:r>
          <a:endParaRPr lang="en-NL" sz="1400"/>
        </a:p>
      </xdr:txBody>
    </xdr:sp>
    <xdr:clientData/>
  </xdr:twoCellAnchor>
  <xdr:twoCellAnchor>
    <xdr:from>
      <xdr:col>14</xdr:col>
      <xdr:colOff>314325</xdr:colOff>
      <xdr:row>4</xdr:row>
      <xdr:rowOff>209550</xdr:rowOff>
    </xdr:from>
    <xdr:to>
      <xdr:col>17</xdr:col>
      <xdr:colOff>76200</xdr:colOff>
      <xdr:row>6</xdr:row>
      <xdr:rowOff>104775</xdr:rowOff>
    </xdr:to>
    <xdr:sp macro="" textlink="">
      <xdr:nvSpPr>
        <xdr:cNvPr id="24" name="Rectangle: Rounded Corners 23">
          <a:hlinkClick xmlns:r="http://schemas.openxmlformats.org/officeDocument/2006/relationships" r:id="rId15"/>
          <a:extLst>
            <a:ext uri="{FF2B5EF4-FFF2-40B4-BE49-F238E27FC236}">
              <a16:creationId xmlns:a16="http://schemas.microsoft.com/office/drawing/2014/main" id="{596774EB-AFEA-40D6-87AC-43CDB1870FFF}"/>
            </a:ext>
          </a:extLst>
        </xdr:cNvPr>
        <xdr:cNvSpPr/>
      </xdr:nvSpPr>
      <xdr:spPr>
        <a:xfrm>
          <a:off x="11715750" y="1076325"/>
          <a:ext cx="150495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Go</a:t>
          </a:r>
          <a:r>
            <a:rPr lang="en-US" sz="1400" baseline="0"/>
            <a:t> to Categories</a:t>
          </a:r>
          <a:endParaRPr lang="en-NL"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190500</xdr:rowOff>
    </xdr:from>
    <xdr:to>
      <xdr:col>2</xdr:col>
      <xdr:colOff>942975</xdr:colOff>
      <xdr:row>4</xdr:row>
      <xdr:rowOff>123825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2995C669-7701-4F69-8B7B-BAE00B6F9918}"/>
            </a:ext>
          </a:extLst>
        </xdr:cNvPr>
        <xdr:cNvSpPr/>
      </xdr:nvSpPr>
      <xdr:spPr>
        <a:xfrm>
          <a:off x="438150" y="628650"/>
          <a:ext cx="211455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Go to STEP 1 -</a:t>
          </a:r>
          <a:r>
            <a:rPr lang="en-US" sz="1400" baseline="0"/>
            <a:t> Start HERE</a:t>
          </a:r>
          <a:endParaRPr lang="en-NL" sz="1400"/>
        </a:p>
      </xdr:txBody>
    </xdr:sp>
    <xdr:clientData/>
  </xdr:twoCellAnchor>
  <xdr:twoCellAnchor>
    <xdr:from>
      <xdr:col>2</xdr:col>
      <xdr:colOff>1104900</xdr:colOff>
      <xdr:row>3</xdr:row>
      <xdr:rowOff>0</xdr:rowOff>
    </xdr:from>
    <xdr:to>
      <xdr:col>5</xdr:col>
      <xdr:colOff>219075</xdr:colOff>
      <xdr:row>4</xdr:row>
      <xdr:rowOff>133350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16515102-875F-433D-89D0-24808D8F6A1A}"/>
            </a:ext>
          </a:extLst>
        </xdr:cNvPr>
        <xdr:cNvSpPr/>
      </xdr:nvSpPr>
      <xdr:spPr>
        <a:xfrm>
          <a:off x="2714625" y="638175"/>
          <a:ext cx="167640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STEP 2 -</a:t>
          </a:r>
          <a:r>
            <a:rPr lang="en-US" sz="1400" baseline="0"/>
            <a:t> Customize</a:t>
          </a:r>
          <a:endParaRPr lang="en-NL" sz="1400"/>
        </a:p>
      </xdr:txBody>
    </xdr:sp>
    <xdr:clientData/>
  </xdr:twoCellAnchor>
  <xdr:twoCellAnchor>
    <xdr:from>
      <xdr:col>5</xdr:col>
      <xdr:colOff>400050</xdr:colOff>
      <xdr:row>3</xdr:row>
      <xdr:rowOff>0</xdr:rowOff>
    </xdr:from>
    <xdr:to>
      <xdr:col>7</xdr:col>
      <xdr:colOff>1095375</xdr:colOff>
      <xdr:row>4</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A939BA9D-4819-438E-AF12-F410C6D29CF0}"/>
            </a:ext>
          </a:extLst>
        </xdr:cNvPr>
        <xdr:cNvSpPr/>
      </xdr:nvSpPr>
      <xdr:spPr>
        <a:xfrm>
          <a:off x="4572000" y="666750"/>
          <a:ext cx="2790825"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t>Go</a:t>
          </a:r>
          <a:r>
            <a:rPr lang="en-US" sz="1400" baseline="0"/>
            <a:t> to Foundational Requirements</a:t>
          </a:r>
          <a:endParaRPr lang="en-NL" sz="1400"/>
        </a:p>
      </xdr:txBody>
    </xdr:sp>
    <xdr:clientData/>
  </xdr:twoCellAnchor>
  <xdr:twoCellAnchor>
    <xdr:from>
      <xdr:col>7</xdr:col>
      <xdr:colOff>2828925</xdr:colOff>
      <xdr:row>3</xdr:row>
      <xdr:rowOff>9525</xdr:rowOff>
    </xdr:from>
    <xdr:to>
      <xdr:col>7</xdr:col>
      <xdr:colOff>4886325</xdr:colOff>
      <xdr:row>4</xdr:row>
      <xdr:rowOff>142875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4AF718D-5407-497C-8C63-31B9BD66A5BA}"/>
            </a:ext>
          </a:extLst>
        </xdr:cNvPr>
        <xdr:cNvSpPr/>
      </xdr:nvSpPr>
      <xdr:spPr>
        <a:xfrm>
          <a:off x="9096375" y="676275"/>
          <a:ext cx="205740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solidFill>
                <a:srgbClr val="F9F8F2"/>
              </a:solidFill>
            </a:rPr>
            <a:t>Go</a:t>
          </a:r>
          <a:r>
            <a:rPr lang="en-US" sz="1400" baseline="0">
              <a:solidFill>
                <a:srgbClr val="F9F8F2"/>
              </a:solidFill>
            </a:rPr>
            <a:t> to </a:t>
          </a:r>
          <a:r>
            <a:rPr lang="en-US" sz="1400">
              <a:solidFill>
                <a:srgbClr val="F9F8F2"/>
              </a:solidFill>
            </a:rPr>
            <a:t>useful information</a:t>
          </a:r>
          <a:endParaRPr lang="en-NL" sz="1400">
            <a:solidFill>
              <a:srgbClr val="F9F8F2"/>
            </a:solidFill>
          </a:endParaRPr>
        </a:p>
      </xdr:txBody>
    </xdr:sp>
    <xdr:clientData/>
  </xdr:twoCellAnchor>
  <xdr:twoCellAnchor>
    <xdr:from>
      <xdr:col>7</xdr:col>
      <xdr:colOff>5057775</xdr:colOff>
      <xdr:row>3</xdr:row>
      <xdr:rowOff>9525</xdr:rowOff>
    </xdr:from>
    <xdr:to>
      <xdr:col>7</xdr:col>
      <xdr:colOff>6562725</xdr:colOff>
      <xdr:row>4</xdr:row>
      <xdr:rowOff>142875</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343FEF13-629A-47A5-A6A5-F53ADF16003F}"/>
            </a:ext>
          </a:extLst>
        </xdr:cNvPr>
        <xdr:cNvSpPr/>
      </xdr:nvSpPr>
      <xdr:spPr>
        <a:xfrm>
          <a:off x="11325225" y="676275"/>
          <a:ext cx="150495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400">
              <a:solidFill>
                <a:srgbClr val="F9F8F2"/>
              </a:solidFill>
            </a:rPr>
            <a:t>Go</a:t>
          </a:r>
          <a:r>
            <a:rPr lang="en-US" sz="1400" baseline="0">
              <a:solidFill>
                <a:srgbClr val="F9F8F2"/>
              </a:solidFill>
            </a:rPr>
            <a:t> to Categories</a:t>
          </a:r>
          <a:endParaRPr lang="en-NL" sz="1400">
            <a:solidFill>
              <a:srgbClr val="F9F8F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xdr:colOff>
      <xdr:row>0</xdr:row>
      <xdr:rowOff>1</xdr:rowOff>
    </xdr:from>
    <xdr:to>
      <xdr:col>26</xdr:col>
      <xdr:colOff>257174</xdr:colOff>
      <xdr:row>41</xdr:row>
      <xdr:rowOff>176394</xdr:rowOff>
    </xdr:to>
    <xdr:pic>
      <xdr:nvPicPr>
        <xdr:cNvPr id="13" name="Picture 12">
          <a:extLst>
            <a:ext uri="{FF2B5EF4-FFF2-40B4-BE49-F238E27FC236}">
              <a16:creationId xmlns:a16="http://schemas.microsoft.com/office/drawing/2014/main" id="{A670B3BF-668A-B369-ADCF-05BB4C4715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 y="1"/>
          <a:ext cx="16106771" cy="7986893"/>
        </a:xfrm>
        <a:prstGeom prst="rect">
          <a:avLst/>
        </a:prstGeom>
      </xdr:spPr>
    </xdr:pic>
    <xdr:clientData/>
  </xdr:twoCellAnchor>
  <xdr:twoCellAnchor>
    <xdr:from>
      <xdr:col>22</xdr:col>
      <xdr:colOff>28575</xdr:colOff>
      <xdr:row>2</xdr:row>
      <xdr:rowOff>9524</xdr:rowOff>
    </xdr:from>
    <xdr:to>
      <xdr:col>24</xdr:col>
      <xdr:colOff>561975</xdr:colOff>
      <xdr:row>5</xdr:row>
      <xdr:rowOff>114299</xdr:rowOff>
    </xdr:to>
    <xdr:sp macro="" textlink="">
      <xdr:nvSpPr>
        <xdr:cNvPr id="14" name="Text Box 1">
          <a:hlinkClick xmlns:r="http://schemas.openxmlformats.org/officeDocument/2006/relationships" r:id="rId2"/>
          <a:extLst>
            <a:ext uri="{FF2B5EF4-FFF2-40B4-BE49-F238E27FC236}">
              <a16:creationId xmlns:a16="http://schemas.microsoft.com/office/drawing/2014/main" id="{65CEBEF7-71AE-4BE3-865D-DBA66AAD18B8}"/>
            </a:ext>
          </a:extLst>
        </xdr:cNvPr>
        <xdr:cNvSpPr txBox="1">
          <a:spLocks noChangeArrowheads="1"/>
        </xdr:cNvSpPr>
      </xdr:nvSpPr>
      <xdr:spPr bwMode="auto">
        <a:xfrm>
          <a:off x="13439775" y="390524"/>
          <a:ext cx="1752600" cy="6762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           </a:t>
          </a:r>
        </a:p>
      </xdr:txBody>
    </xdr:sp>
    <xdr:clientData/>
  </xdr:twoCellAnchor>
  <xdr:twoCellAnchor>
    <xdr:from>
      <xdr:col>22</xdr:col>
      <xdr:colOff>0</xdr:colOff>
      <xdr:row>36</xdr:row>
      <xdr:rowOff>38100</xdr:rowOff>
    </xdr:from>
    <xdr:to>
      <xdr:col>24</xdr:col>
      <xdr:colOff>523875</xdr:colOff>
      <xdr:row>40</xdr:row>
      <xdr:rowOff>0</xdr:rowOff>
    </xdr:to>
    <xdr:sp macro="" textlink="">
      <xdr:nvSpPr>
        <xdr:cNvPr id="16" name="Text Box 1">
          <a:hlinkClick xmlns:r="http://schemas.openxmlformats.org/officeDocument/2006/relationships" r:id="rId3"/>
          <a:extLst>
            <a:ext uri="{FF2B5EF4-FFF2-40B4-BE49-F238E27FC236}">
              <a16:creationId xmlns:a16="http://schemas.microsoft.com/office/drawing/2014/main" id="{C038118B-5B06-4AD7-AEBB-EBC2A99309D0}"/>
            </a:ext>
          </a:extLst>
        </xdr:cNvPr>
        <xdr:cNvSpPr txBox="1">
          <a:spLocks noChangeArrowheads="1"/>
        </xdr:cNvSpPr>
      </xdr:nvSpPr>
      <xdr:spPr bwMode="auto">
        <a:xfrm>
          <a:off x="13411200" y="6896100"/>
          <a:ext cx="1743075" cy="723900"/>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rPr>
            <a:t>                                       </a:t>
          </a: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22</xdr:col>
      <xdr:colOff>133351</xdr:colOff>
      <xdr:row>24</xdr:row>
      <xdr:rowOff>161924</xdr:rowOff>
    </xdr:from>
    <xdr:to>
      <xdr:col>24</xdr:col>
      <xdr:colOff>533401</xdr:colOff>
      <xdr:row>28</xdr:row>
      <xdr:rowOff>95249</xdr:rowOff>
    </xdr:to>
    <xdr:sp macro="" textlink="">
      <xdr:nvSpPr>
        <xdr:cNvPr id="19" name="Text Box 1">
          <a:hlinkClick xmlns:r="http://schemas.openxmlformats.org/officeDocument/2006/relationships" r:id="rId4"/>
          <a:extLst>
            <a:ext uri="{FF2B5EF4-FFF2-40B4-BE49-F238E27FC236}">
              <a16:creationId xmlns:a16="http://schemas.microsoft.com/office/drawing/2014/main" id="{4F278D31-1828-4C3A-9B20-AAD6D94F1339}"/>
            </a:ext>
          </a:extLst>
        </xdr:cNvPr>
        <xdr:cNvSpPr txBox="1">
          <a:spLocks noChangeArrowheads="1"/>
        </xdr:cNvSpPr>
      </xdr:nvSpPr>
      <xdr:spPr bwMode="auto">
        <a:xfrm>
          <a:off x="13544551" y="4733924"/>
          <a:ext cx="1619250" cy="69532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                                  </a:t>
          </a:r>
        </a:p>
      </xdr:txBody>
    </xdr:sp>
    <xdr:clientData/>
  </xdr:twoCellAnchor>
  <xdr:twoCellAnchor>
    <xdr:from>
      <xdr:col>22</xdr:col>
      <xdr:colOff>28575</xdr:colOff>
      <xdr:row>7</xdr:row>
      <xdr:rowOff>114300</xdr:rowOff>
    </xdr:from>
    <xdr:to>
      <xdr:col>24</xdr:col>
      <xdr:colOff>476250</xdr:colOff>
      <xdr:row>11</xdr:row>
      <xdr:rowOff>95250</xdr:rowOff>
    </xdr:to>
    <xdr:sp macro="" textlink="">
      <xdr:nvSpPr>
        <xdr:cNvPr id="20" name="Text Box 1">
          <a:hlinkClick xmlns:r="http://schemas.openxmlformats.org/officeDocument/2006/relationships" r:id="rId5"/>
          <a:extLst>
            <a:ext uri="{FF2B5EF4-FFF2-40B4-BE49-F238E27FC236}">
              <a16:creationId xmlns:a16="http://schemas.microsoft.com/office/drawing/2014/main" id="{2684473A-BFB1-4C44-8A30-D4E76774CA6F}"/>
            </a:ext>
          </a:extLst>
        </xdr:cNvPr>
        <xdr:cNvSpPr txBox="1">
          <a:spLocks noChangeArrowheads="1"/>
        </xdr:cNvSpPr>
      </xdr:nvSpPr>
      <xdr:spPr bwMode="auto">
        <a:xfrm>
          <a:off x="13439775" y="1447800"/>
          <a:ext cx="1666875" cy="742950"/>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rPr>
            <a:t>                                 </a:t>
          </a: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22</xdr:col>
      <xdr:colOff>28576</xdr:colOff>
      <xdr:row>19</xdr:row>
      <xdr:rowOff>9525</xdr:rowOff>
    </xdr:from>
    <xdr:to>
      <xdr:col>24</xdr:col>
      <xdr:colOff>485776</xdr:colOff>
      <xdr:row>22</xdr:row>
      <xdr:rowOff>66675</xdr:rowOff>
    </xdr:to>
    <xdr:sp macro="" textlink="">
      <xdr:nvSpPr>
        <xdr:cNvPr id="21" name="Text Box 1">
          <a:hlinkClick xmlns:r="http://schemas.openxmlformats.org/officeDocument/2006/relationships" r:id="rId6"/>
          <a:extLst>
            <a:ext uri="{FF2B5EF4-FFF2-40B4-BE49-F238E27FC236}">
              <a16:creationId xmlns:a16="http://schemas.microsoft.com/office/drawing/2014/main" id="{DC34EF17-3061-4C7E-8C16-D220666A78FF}"/>
            </a:ext>
          </a:extLst>
        </xdr:cNvPr>
        <xdr:cNvSpPr txBox="1">
          <a:spLocks noChangeArrowheads="1"/>
        </xdr:cNvSpPr>
      </xdr:nvSpPr>
      <xdr:spPr bwMode="auto">
        <a:xfrm>
          <a:off x="13439776" y="3629025"/>
          <a:ext cx="1676400" cy="628650"/>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                                          </a:t>
          </a:r>
        </a:p>
      </xdr:txBody>
    </xdr:sp>
    <xdr:clientData/>
  </xdr:twoCellAnchor>
  <xdr:twoCellAnchor>
    <xdr:from>
      <xdr:col>22</xdr:col>
      <xdr:colOff>66676</xdr:colOff>
      <xdr:row>13</xdr:row>
      <xdr:rowOff>9525</xdr:rowOff>
    </xdr:from>
    <xdr:to>
      <xdr:col>24</xdr:col>
      <xdr:colOff>523876</xdr:colOff>
      <xdr:row>17</xdr:row>
      <xdr:rowOff>57150</xdr:rowOff>
    </xdr:to>
    <xdr:sp macro="" textlink="">
      <xdr:nvSpPr>
        <xdr:cNvPr id="23" name="Text Box 1">
          <a:hlinkClick xmlns:r="http://schemas.openxmlformats.org/officeDocument/2006/relationships" r:id="rId7"/>
          <a:extLst>
            <a:ext uri="{FF2B5EF4-FFF2-40B4-BE49-F238E27FC236}">
              <a16:creationId xmlns:a16="http://schemas.microsoft.com/office/drawing/2014/main" id="{5604C796-25B6-4BFB-BE07-7AC8110087C3}"/>
            </a:ext>
          </a:extLst>
        </xdr:cNvPr>
        <xdr:cNvSpPr txBox="1">
          <a:spLocks noChangeArrowheads="1"/>
        </xdr:cNvSpPr>
      </xdr:nvSpPr>
      <xdr:spPr bwMode="auto">
        <a:xfrm>
          <a:off x="13477876" y="2486025"/>
          <a:ext cx="1676400" cy="80962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rPr>
            <a:t>                                                                            </a:t>
          </a:r>
          <a:endParaRPr lang="en-US" sz="1100" b="0" i="0" u="none" strike="noStrike" baseline="0">
            <a:solidFill>
              <a:srgbClr val="000000"/>
            </a:solidFill>
            <a:latin typeface="Calibri"/>
            <a:cs typeface="Calibri"/>
          </a:endParaRPr>
        </a:p>
      </xdr:txBody>
    </xdr:sp>
    <xdr:clientData/>
  </xdr:twoCellAnchor>
  <xdr:twoCellAnchor>
    <xdr:from>
      <xdr:col>22</xdr:col>
      <xdr:colOff>66676</xdr:colOff>
      <xdr:row>30</xdr:row>
      <xdr:rowOff>76199</xdr:rowOff>
    </xdr:from>
    <xdr:to>
      <xdr:col>24</xdr:col>
      <xdr:colOff>485776</xdr:colOff>
      <xdr:row>34</xdr:row>
      <xdr:rowOff>28574</xdr:rowOff>
    </xdr:to>
    <xdr:sp macro="" textlink="">
      <xdr:nvSpPr>
        <xdr:cNvPr id="27" name="Text Box 1">
          <a:hlinkClick xmlns:r="http://schemas.openxmlformats.org/officeDocument/2006/relationships" r:id="rId8"/>
          <a:extLst>
            <a:ext uri="{FF2B5EF4-FFF2-40B4-BE49-F238E27FC236}">
              <a16:creationId xmlns:a16="http://schemas.microsoft.com/office/drawing/2014/main" id="{DBD2E5C2-B4CB-4CA4-8CB5-81A3411E8370}"/>
            </a:ext>
          </a:extLst>
        </xdr:cNvPr>
        <xdr:cNvSpPr txBox="1">
          <a:spLocks noChangeArrowheads="1"/>
        </xdr:cNvSpPr>
      </xdr:nvSpPr>
      <xdr:spPr bwMode="auto">
        <a:xfrm>
          <a:off x="13477876" y="5791199"/>
          <a:ext cx="1638300" cy="714375"/>
        </a:xfrm>
        <a:prstGeom prst="rect">
          <a:avLst/>
        </a:prstGeom>
        <a:noFill/>
        <a:ln w="9525">
          <a:noFill/>
          <a:miter lim="800000"/>
          <a:headEnd/>
          <a:tailEnd/>
        </a:ln>
      </xdr:spPr>
      <xdr:txBody>
        <a:bodyPr vertOverflow="clip" wrap="square" lIns="27432" tIns="27432" rIns="0" bIns="0" anchor="t" upright="1"/>
        <a:lstStyle/>
        <a:p>
          <a:pPr algn="l" rtl="0">
            <a:defRPr sz="1000"/>
          </a:pPr>
          <a:endPar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43</xdr:col>
      <xdr:colOff>0</xdr:colOff>
      <xdr:row>33</xdr:row>
      <xdr:rowOff>0</xdr:rowOff>
    </xdr:from>
    <xdr:to>
      <xdr:col>55</xdr:col>
      <xdr:colOff>457200</xdr:colOff>
      <xdr:row>53</xdr:row>
      <xdr:rowOff>76611</xdr:rowOff>
    </xdr:to>
    <xdr:pic>
      <xdr:nvPicPr>
        <xdr:cNvPr id="5" name="Picture 4">
          <a:extLst>
            <a:ext uri="{FF2B5EF4-FFF2-40B4-BE49-F238E27FC236}">
              <a16:creationId xmlns:a16="http://schemas.microsoft.com/office/drawing/2014/main" id="{9E465984-8104-26EA-5421-7D364D3B6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12800" y="6286500"/>
          <a:ext cx="7772400" cy="3886611"/>
        </a:xfrm>
        <a:prstGeom prst="rect">
          <a:avLst/>
        </a:prstGeom>
      </xdr:spPr>
    </xdr:pic>
    <xdr:clientData/>
  </xdr:twoCellAnchor>
  <xdr:twoCellAnchor editAs="oneCell">
    <xdr:from>
      <xdr:col>0</xdr:col>
      <xdr:colOff>0</xdr:colOff>
      <xdr:row>0</xdr:row>
      <xdr:rowOff>0</xdr:rowOff>
    </xdr:from>
    <xdr:to>
      <xdr:col>26</xdr:col>
      <xdr:colOff>379284</xdr:colOff>
      <xdr:row>42</xdr:row>
      <xdr:rowOff>114300</xdr:rowOff>
    </xdr:to>
    <xdr:pic>
      <xdr:nvPicPr>
        <xdr:cNvPr id="7" name="Picture 6">
          <a:extLst>
            <a:ext uri="{FF2B5EF4-FFF2-40B4-BE49-F238E27FC236}">
              <a16:creationId xmlns:a16="http://schemas.microsoft.com/office/drawing/2014/main" id="{6BDFFF31-5860-6B30-AE3B-B78B2457F2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228884" cy="81153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E4B8A2-212A-4E3B-BD1A-A5AA5EEE8D90}" name="Table1" displayName="Table1" ref="B4:N9" totalsRowShown="0">
  <tableColumns count="13">
    <tableColumn id="1" xr3:uid="{6ECD1A5E-22FE-4DC4-84EB-F0587D267A9F}" name="Hosting"/>
    <tableColumn id="2" xr3:uid="{214E2202-A3C2-4743-BFC4-5A3BB5BA9217}" name="Tailor made agreement"/>
    <tableColumn id="3" xr3:uid="{C4941497-183A-4729-A4C9-859A5FA4BA4E}" name="Contractor Type"/>
    <tableColumn id="4" xr3:uid="{F4C81503-2782-42A4-8B80-9F31236BE6CE}" name="CIA (BIV) classification"/>
    <tableColumn id="5" xr3:uid="{E613B36D-D52C-45F6-B0D3-96597E76133E}" name="Integrations"/>
    <tableColumn id="6" xr3:uid="{1AF65BC0-FCE6-4845-BD59-2A5445640CEE}" name="Hardware"/>
    <tableColumn id="7" xr3:uid="{0A84A699-BA9F-4013-91B0-DDE404426B13}" name="TBD"/>
    <tableColumn id="8" xr3:uid="{0A9E48D3-9632-4684-8741-D382DA13459A}" name="TBD1"/>
    <tableColumn id="9" xr3:uid="{611AA2D6-5EDF-493D-B537-6B82190C9665}" name="TBD2"/>
    <tableColumn id="10" xr3:uid="{A10F9689-4982-4A65-B570-C55C8E0765FD}" name="TBD3"/>
    <tableColumn id="11" xr3:uid="{582B0646-F964-49B8-B84B-C825896027B9}" name="Must have" dataDxfId="3">
      <calculatedColumnFormula>'2. Customize'!$B$44</calculatedColumnFormula>
    </tableColumn>
    <tableColumn id="12" xr3:uid="{451A508A-64B4-4970-AFDF-1058F9D59C75}" name="Should have" dataDxfId="2">
      <calculatedColumnFormula>'2. Customize'!$B$45</calculatedColumnFormula>
    </tableColumn>
    <tableColumn id="13" xr3:uid="{D8DC0910-B56A-4B74-BD43-96AF70F8D503}" name="Could have" dataDxfId="1">
      <calculatedColumnFormula>'2. Customize'!$B$46</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3701-59EC-48D2-9F5D-823249A607FF}">
  <sheetPr>
    <tabColor rgb="FF92D050"/>
  </sheetPr>
  <dimension ref="B2:E12"/>
  <sheetViews>
    <sheetView showGridLines="0" topLeftCell="A6" zoomScaleNormal="100" workbookViewId="0">
      <selection activeCell="T166" sqref="T166"/>
    </sheetView>
  </sheetViews>
  <sheetFormatPr defaultColWidth="8.7265625" defaultRowHeight="14.5" x14ac:dyDescent="0.35"/>
  <cols>
    <col min="1" max="1" width="3" style="35" customWidth="1"/>
    <col min="2" max="2" width="27.453125" style="35" customWidth="1"/>
    <col min="3" max="3" width="44.7265625" style="35" customWidth="1"/>
    <col min="4" max="16384" width="8.7265625" style="35"/>
  </cols>
  <sheetData>
    <row r="2" spans="2:5" ht="18.5" x14ac:dyDescent="0.45">
      <c r="B2" s="34"/>
    </row>
    <row r="3" spans="2:5" ht="18.5" x14ac:dyDescent="0.45">
      <c r="B3" s="34"/>
    </row>
    <row r="4" spans="2:5" ht="15.5" x14ac:dyDescent="0.35">
      <c r="B4" s="57" t="s">
        <v>0</v>
      </c>
    </row>
    <row r="5" spans="2:5" ht="18.5" x14ac:dyDescent="0.45">
      <c r="B5" s="34"/>
    </row>
    <row r="6" spans="2:5" ht="18.5" x14ac:dyDescent="0.45">
      <c r="B6" s="34"/>
    </row>
    <row r="7" spans="2:5" ht="18.5" x14ac:dyDescent="0.45">
      <c r="B7" s="34"/>
    </row>
    <row r="12" spans="2:5" x14ac:dyDescent="0.35">
      <c r="E12" s="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3D06F-C4D7-4D5E-AF82-490470735487}">
  <sheetPr>
    <tabColor rgb="FF92D050"/>
  </sheetPr>
  <dimension ref="A1:H47"/>
  <sheetViews>
    <sheetView topLeftCell="A14" workbookViewId="0">
      <selection activeCell="G34" sqref="G34"/>
    </sheetView>
  </sheetViews>
  <sheetFormatPr defaultRowHeight="14.5" x14ac:dyDescent="0.35"/>
  <cols>
    <col min="1" max="1" width="6.453125" customWidth="1"/>
    <col min="2" max="3" width="17.7265625" customWidth="1"/>
    <col min="4" max="4" width="3" customWidth="1"/>
    <col min="5" max="5" width="17.7265625" customWidth="1"/>
    <col min="6" max="6" width="19.81640625" customWidth="1"/>
    <col min="7" max="7" width="11.54296875" customWidth="1"/>
    <col min="8" max="8" width="170.54296875" customWidth="1"/>
  </cols>
  <sheetData>
    <row r="1" spans="1:8" ht="21" x14ac:dyDescent="0.5">
      <c r="B1" s="37" t="s">
        <v>1</v>
      </c>
    </row>
    <row r="2" spans="1:8" ht="15.5" x14ac:dyDescent="0.35">
      <c r="B2" s="57" t="s">
        <v>0</v>
      </c>
    </row>
    <row r="3" spans="1:8" ht="15.5" x14ac:dyDescent="0.35">
      <c r="B3" s="57"/>
    </row>
    <row r="4" spans="1:8" ht="18.5" x14ac:dyDescent="0.45">
      <c r="B4" s="56"/>
    </row>
    <row r="5" spans="1:8" ht="18.5" x14ac:dyDescent="0.45">
      <c r="B5" s="56"/>
    </row>
    <row r="7" spans="1:8" s="20" customFormat="1" ht="18.5" x14ac:dyDescent="0.45">
      <c r="A7" s="58" t="s">
        <v>2</v>
      </c>
      <c r="B7" s="20" t="s">
        <v>3</v>
      </c>
      <c r="F7" s="59"/>
      <c r="G7" s="59"/>
    </row>
    <row r="9" spans="1:8" x14ac:dyDescent="0.35">
      <c r="B9" t="s">
        <v>4</v>
      </c>
    </row>
    <row r="10" spans="1:8" x14ac:dyDescent="0.35">
      <c r="B10" s="54" t="s">
        <v>5</v>
      </c>
    </row>
    <row r="12" spans="1:8" x14ac:dyDescent="0.35">
      <c r="B12" s="25" t="s">
        <v>6</v>
      </c>
      <c r="E12" s="25" t="s">
        <v>7</v>
      </c>
      <c r="H12" t="s">
        <v>8</v>
      </c>
    </row>
    <row r="13" spans="1:8" x14ac:dyDescent="0.35">
      <c r="B13" s="26" t="s">
        <v>9</v>
      </c>
      <c r="C13" s="26" t="s">
        <v>10</v>
      </c>
      <c r="D13" s="25"/>
      <c r="E13" s="26" t="s">
        <v>9</v>
      </c>
      <c r="F13" s="26" t="s">
        <v>10</v>
      </c>
      <c r="G13" s="26"/>
    </row>
    <row r="14" spans="1:8" x14ac:dyDescent="0.35">
      <c r="B14" s="39" t="s">
        <v>11</v>
      </c>
      <c r="C14" s="39" t="s">
        <v>11</v>
      </c>
      <c r="E14" t="s">
        <v>12</v>
      </c>
      <c r="F14" t="s">
        <v>13</v>
      </c>
      <c r="H14" t="s">
        <v>14</v>
      </c>
    </row>
    <row r="15" spans="1:8" x14ac:dyDescent="0.35">
      <c r="B15" s="39" t="s">
        <v>15</v>
      </c>
      <c r="C15" s="39" t="s">
        <v>15</v>
      </c>
      <c r="E15" t="s">
        <v>16</v>
      </c>
      <c r="F15" t="s">
        <v>17</v>
      </c>
      <c r="H15" t="s">
        <v>18</v>
      </c>
    </row>
    <row r="16" spans="1:8" x14ac:dyDescent="0.35">
      <c r="B16" s="39" t="s">
        <v>19</v>
      </c>
      <c r="C16" s="39" t="s">
        <v>19</v>
      </c>
      <c r="E16" t="s">
        <v>20</v>
      </c>
      <c r="F16" t="s">
        <v>21</v>
      </c>
      <c r="H16" t="s">
        <v>22</v>
      </c>
    </row>
    <row r="17" spans="1:8" x14ac:dyDescent="0.35">
      <c r="B17" s="39" t="s">
        <v>23</v>
      </c>
      <c r="C17" s="39" t="s">
        <v>23</v>
      </c>
      <c r="E17" t="s">
        <v>24</v>
      </c>
      <c r="F17" t="s">
        <v>25</v>
      </c>
      <c r="H17" t="s">
        <v>26</v>
      </c>
    </row>
    <row r="18" spans="1:8" x14ac:dyDescent="0.35">
      <c r="B18" s="39" t="s">
        <v>27</v>
      </c>
      <c r="C18" s="39" t="s">
        <v>27</v>
      </c>
      <c r="E18" t="s">
        <v>28</v>
      </c>
      <c r="F18" t="s">
        <v>29</v>
      </c>
      <c r="H18" t="s">
        <v>30</v>
      </c>
    </row>
    <row r="19" spans="1:8" x14ac:dyDescent="0.35">
      <c r="B19" s="39" t="s">
        <v>31</v>
      </c>
      <c r="C19" s="39" t="s">
        <v>31</v>
      </c>
      <c r="E19" t="s">
        <v>32</v>
      </c>
      <c r="F19" t="s">
        <v>33</v>
      </c>
      <c r="H19" t="s">
        <v>34</v>
      </c>
    </row>
    <row r="20" spans="1:8" x14ac:dyDescent="0.35">
      <c r="B20" s="39" t="s">
        <v>35</v>
      </c>
      <c r="C20" s="39" t="s">
        <v>35</v>
      </c>
      <c r="E20" t="s">
        <v>36</v>
      </c>
      <c r="F20" t="s">
        <v>37</v>
      </c>
      <c r="H20" t="s">
        <v>38</v>
      </c>
    </row>
    <row r="21" spans="1:8" x14ac:dyDescent="0.35">
      <c r="B21" s="39" t="s">
        <v>39</v>
      </c>
      <c r="C21" s="39" t="s">
        <v>39</v>
      </c>
      <c r="E21" t="s">
        <v>40</v>
      </c>
      <c r="F21" t="s">
        <v>41</v>
      </c>
      <c r="H21" t="s">
        <v>42</v>
      </c>
    </row>
    <row r="23" spans="1:8" s="20" customFormat="1" ht="18.5" x14ac:dyDescent="0.45">
      <c r="A23" s="58" t="s">
        <v>43</v>
      </c>
      <c r="B23" s="20" t="s">
        <v>44</v>
      </c>
    </row>
    <row r="25" spans="1:8" x14ac:dyDescent="0.35">
      <c r="B25" t="s">
        <v>45</v>
      </c>
    </row>
    <row r="26" spans="1:8" x14ac:dyDescent="0.35">
      <c r="B26" s="54" t="s">
        <v>46</v>
      </c>
    </row>
    <row r="28" spans="1:8" x14ac:dyDescent="0.35">
      <c r="G28" t="s">
        <v>47</v>
      </c>
      <c r="H28" t="s">
        <v>48</v>
      </c>
    </row>
    <row r="29" spans="1:8" x14ac:dyDescent="0.35">
      <c r="A29" s="27" t="s">
        <v>49</v>
      </c>
      <c r="B29" s="42" t="s">
        <v>50</v>
      </c>
      <c r="G29" s="39" t="s">
        <v>51</v>
      </c>
      <c r="H29" t="s">
        <v>52</v>
      </c>
    </row>
    <row r="30" spans="1:8" x14ac:dyDescent="0.35">
      <c r="A30" s="27" t="s">
        <v>53</v>
      </c>
      <c r="B30" s="42" t="s">
        <v>54</v>
      </c>
      <c r="G30" s="39" t="s">
        <v>55</v>
      </c>
      <c r="H30" t="s">
        <v>56</v>
      </c>
    </row>
    <row r="31" spans="1:8" x14ac:dyDescent="0.35">
      <c r="A31" s="27" t="s">
        <v>57</v>
      </c>
      <c r="B31" t="s">
        <v>58</v>
      </c>
      <c r="G31" s="39" t="s">
        <v>59</v>
      </c>
      <c r="H31" t="s">
        <v>60</v>
      </c>
    </row>
    <row r="32" spans="1:8" x14ac:dyDescent="0.35">
      <c r="A32" s="27" t="s">
        <v>61</v>
      </c>
      <c r="B32" t="s">
        <v>62</v>
      </c>
      <c r="G32" s="39" t="s">
        <v>63</v>
      </c>
      <c r="H32" t="s">
        <v>64</v>
      </c>
    </row>
    <row r="33" spans="1:8" x14ac:dyDescent="0.35">
      <c r="A33" s="27" t="s">
        <v>65</v>
      </c>
      <c r="B33" t="s">
        <v>66</v>
      </c>
      <c r="G33" s="39" t="s">
        <v>67</v>
      </c>
      <c r="H33" t="s">
        <v>56</v>
      </c>
    </row>
    <row r="34" spans="1:8" x14ac:dyDescent="0.35">
      <c r="A34" s="27" t="s">
        <v>68</v>
      </c>
      <c r="B34" t="s">
        <v>69</v>
      </c>
      <c r="G34" s="39" t="s">
        <v>55</v>
      </c>
      <c r="H34" t="s">
        <v>56</v>
      </c>
    </row>
    <row r="35" spans="1:8" x14ac:dyDescent="0.35">
      <c r="A35" s="27" t="s">
        <v>70</v>
      </c>
      <c r="B35" s="49" t="s">
        <v>71</v>
      </c>
      <c r="G35" s="39" t="s">
        <v>63</v>
      </c>
      <c r="H35" t="s">
        <v>56</v>
      </c>
    </row>
    <row r="36" spans="1:8" x14ac:dyDescent="0.35">
      <c r="A36" s="27" t="s">
        <v>72</v>
      </c>
      <c r="B36" s="49" t="s">
        <v>71</v>
      </c>
      <c r="G36" s="39" t="s">
        <v>63</v>
      </c>
      <c r="H36" t="s">
        <v>56</v>
      </c>
    </row>
    <row r="37" spans="1:8" x14ac:dyDescent="0.35">
      <c r="A37" s="27" t="s">
        <v>73</v>
      </c>
      <c r="B37" s="49" t="s">
        <v>71</v>
      </c>
      <c r="G37" s="39" t="s">
        <v>63</v>
      </c>
      <c r="H37" t="s">
        <v>56</v>
      </c>
    </row>
    <row r="38" spans="1:8" x14ac:dyDescent="0.35">
      <c r="A38" s="27" t="s">
        <v>74</v>
      </c>
      <c r="B38" s="49" t="s">
        <v>71</v>
      </c>
      <c r="G38" s="39" t="s">
        <v>63</v>
      </c>
      <c r="H38" t="s">
        <v>56</v>
      </c>
    </row>
    <row r="41" spans="1:8" ht="18.5" x14ac:dyDescent="0.45">
      <c r="B41" s="55" t="s">
        <v>75</v>
      </c>
    </row>
    <row r="42" spans="1:8" x14ac:dyDescent="0.35">
      <c r="B42" s="38" t="s">
        <v>76</v>
      </c>
    </row>
    <row r="44" spans="1:8" x14ac:dyDescent="0.35">
      <c r="B44" s="3" t="s">
        <v>77</v>
      </c>
      <c r="C44" s="63" t="s">
        <v>78</v>
      </c>
      <c r="D44" s="63"/>
      <c r="E44" s="63"/>
      <c r="F44" s="63"/>
      <c r="G44" s="63"/>
      <c r="H44" s="63"/>
    </row>
    <row r="45" spans="1:8" ht="30.75" customHeight="1" x14ac:dyDescent="0.35">
      <c r="B45" s="1" t="s">
        <v>79</v>
      </c>
      <c r="C45" s="63" t="s">
        <v>80</v>
      </c>
      <c r="D45" s="63"/>
      <c r="E45" s="63"/>
      <c r="F45" s="63"/>
      <c r="G45" s="63"/>
      <c r="H45" s="63"/>
    </row>
    <row r="46" spans="1:8" x14ac:dyDescent="0.35">
      <c r="B46" s="3" t="s">
        <v>81</v>
      </c>
      <c r="C46" s="63" t="s">
        <v>82</v>
      </c>
      <c r="D46" s="63"/>
      <c r="E46" s="63"/>
      <c r="F46" s="63"/>
      <c r="G46" s="63"/>
      <c r="H46" s="63"/>
    </row>
    <row r="47" spans="1:8" ht="29" x14ac:dyDescent="0.35">
      <c r="B47" s="3" t="s">
        <v>83</v>
      </c>
      <c r="C47" s="63" t="s">
        <v>84</v>
      </c>
      <c r="D47" s="63"/>
      <c r="E47" s="63"/>
      <c r="F47" s="63"/>
      <c r="G47" s="63"/>
      <c r="H47" s="63"/>
    </row>
  </sheetData>
  <mergeCells count="4">
    <mergeCell ref="C44:H44"/>
    <mergeCell ref="C45:H45"/>
    <mergeCell ref="C46:H46"/>
    <mergeCell ref="C47:H47"/>
  </mergeCells>
  <dataValidations count="10">
    <dataValidation type="list" allowBlank="1" showInputMessage="1" showErrorMessage="1" sqref="G29" xr:uid="{D08E31F8-FA99-4547-9A76-CA7F708BDBAB}">
      <formula1>Hosting</formula1>
    </dataValidation>
    <dataValidation type="list" allowBlank="1" showInputMessage="1" showErrorMessage="1" sqref="G30" xr:uid="{F3AE6993-5ACA-48A7-BD7B-1A8FB90A40AC}">
      <formula1>Tailor_made_agreement?</formula1>
    </dataValidation>
    <dataValidation type="list" allowBlank="1" showInputMessage="1" showErrorMessage="1" sqref="G32" xr:uid="{A23F615A-FA9E-4BC0-B510-B1D9B862B69B}">
      <formula1>Contractor_type</formula1>
    </dataValidation>
    <dataValidation type="list" allowBlank="1" showInputMessage="1" showErrorMessage="1" sqref="G33" xr:uid="{25E580E1-43D4-455A-BAD3-B24266CD151D}">
      <formula1>Interfaces</formula1>
    </dataValidation>
    <dataValidation type="list" allowBlank="1" showInputMessage="1" showErrorMessage="1" sqref="G34" xr:uid="{D372054C-05D2-495D-A0AA-1A937A4C4BAC}">
      <formula1>API</formula1>
    </dataValidation>
    <dataValidation type="list" allowBlank="1" showInputMessage="1" showErrorMessage="1" sqref="G35" xr:uid="{FFC9C073-9F33-42FE-85E9-110033F990C1}">
      <formula1>BI</formula1>
    </dataValidation>
    <dataValidation type="list" allowBlank="1" showInputMessage="1" showErrorMessage="1" sqref="G36" xr:uid="{CC5FBD70-7A3D-48C1-AA98-A3CBCD7924BB}">
      <formula1>Hardware</formula1>
    </dataValidation>
    <dataValidation type="list" allowBlank="1" showInputMessage="1" showErrorMessage="1" sqref="G37" xr:uid="{4EBAE4B2-CE5E-49C9-9ADE-EE184723870F}">
      <formula1>DAP</formula1>
    </dataValidation>
    <dataValidation type="list" allowBlank="1" showInputMessage="1" showErrorMessage="1" sqref="G38" xr:uid="{ED918AB7-5198-4227-8D6B-1CAC5A632A00}">
      <formula1>DFA</formula1>
    </dataValidation>
    <dataValidation type="list" allowBlank="1" showInputMessage="1" showErrorMessage="1" sqref="G31" xr:uid="{3AE0D888-FE1F-4E23-955E-8B7AC6995A49}">
      <formula1>CIA</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390F-D7D5-49C8-B276-BF380C4EAC28}">
  <sheetPr>
    <tabColor rgb="FF92D050"/>
  </sheetPr>
  <dimension ref="A1:J134"/>
  <sheetViews>
    <sheetView tabSelected="1" zoomScaleNormal="100" workbookViewId="0">
      <pane ySplit="1" topLeftCell="A2" activePane="bottomLeft" state="frozen"/>
      <selection pane="bottomLeft" activeCell="A2" sqref="A2"/>
    </sheetView>
  </sheetViews>
  <sheetFormatPr defaultColWidth="9.26953125" defaultRowHeight="15" customHeight="1" x14ac:dyDescent="0.35"/>
  <cols>
    <col min="1" max="1" width="15.453125" style="31" customWidth="1"/>
    <col min="2" max="2" width="9.26953125" style="5" customWidth="1"/>
    <col min="3" max="3" width="23" style="7" customWidth="1"/>
    <col min="4" max="4" width="21.26953125" style="5" customWidth="1"/>
    <col min="5" max="5" width="79.26953125" style="5" customWidth="1"/>
    <col min="6" max="6" width="43.26953125" style="5" customWidth="1"/>
    <col min="7" max="7" width="30.54296875" style="5" customWidth="1"/>
    <col min="8" max="8" width="38.26953125" style="5" customWidth="1"/>
    <col min="9" max="9" width="9.26953125" style="5"/>
    <col min="10" max="10" width="51.26953125" style="5" customWidth="1"/>
    <col min="11" max="16384" width="9.26953125" style="5"/>
  </cols>
  <sheetData>
    <row r="1" spans="1:10" ht="29" x14ac:dyDescent="0.35">
      <c r="A1" s="61" t="s">
        <v>85</v>
      </c>
      <c r="B1" s="43" t="s">
        <v>86</v>
      </c>
      <c r="C1" s="44" t="s">
        <v>87</v>
      </c>
      <c r="D1" s="6" t="s">
        <v>88</v>
      </c>
      <c r="E1" s="6" t="s">
        <v>89</v>
      </c>
      <c r="F1" s="6" t="s">
        <v>90</v>
      </c>
      <c r="G1" s="6" t="s">
        <v>91</v>
      </c>
      <c r="H1" s="6" t="s">
        <v>92</v>
      </c>
    </row>
    <row r="2" spans="1:10" ht="130.5" x14ac:dyDescent="0.35">
      <c r="A2" s="7" t="s">
        <v>77</v>
      </c>
      <c r="B2" s="18" t="s">
        <v>93</v>
      </c>
      <c r="C2" s="7" t="s">
        <v>94</v>
      </c>
      <c r="D2" s="5" t="s">
        <v>95</v>
      </c>
      <c r="E2" s="7" t="s">
        <v>96</v>
      </c>
      <c r="F2" s="7" t="s">
        <v>97</v>
      </c>
      <c r="G2" s="8" t="s">
        <v>98</v>
      </c>
      <c r="H2" s="8" t="s">
        <v>99</v>
      </c>
      <c r="J2" s="7"/>
    </row>
    <row r="3" spans="1:10" ht="203" x14ac:dyDescent="0.35">
      <c r="A3" s="7" t="s">
        <v>77</v>
      </c>
      <c r="B3" s="18" t="s">
        <v>100</v>
      </c>
      <c r="C3" s="7" t="s">
        <v>94</v>
      </c>
      <c r="D3" s="5" t="s">
        <v>95</v>
      </c>
      <c r="E3" s="7" t="s">
        <v>101</v>
      </c>
      <c r="F3" s="7" t="s">
        <v>102</v>
      </c>
      <c r="G3" s="8" t="s">
        <v>103</v>
      </c>
      <c r="H3" s="8" t="s">
        <v>104</v>
      </c>
    </row>
    <row r="4" spans="1:10" ht="72.5" x14ac:dyDescent="0.35">
      <c r="A4" s="7" t="s">
        <v>77</v>
      </c>
      <c r="B4" s="18" t="s">
        <v>105</v>
      </c>
      <c r="C4" s="7" t="s">
        <v>94</v>
      </c>
      <c r="D4" s="5" t="s">
        <v>95</v>
      </c>
      <c r="E4" s="7" t="s">
        <v>106</v>
      </c>
      <c r="G4" s="2" t="s">
        <v>107</v>
      </c>
      <c r="H4" s="13"/>
    </row>
    <row r="5" spans="1:10" ht="87" x14ac:dyDescent="0.35">
      <c r="A5" s="7" t="s">
        <v>77</v>
      </c>
      <c r="B5" s="18" t="s">
        <v>108</v>
      </c>
      <c r="C5" s="7" t="s">
        <v>94</v>
      </c>
      <c r="D5" s="5" t="s">
        <v>95</v>
      </c>
      <c r="E5" s="12" t="s">
        <v>109</v>
      </c>
      <c r="F5" s="7" t="s">
        <v>110</v>
      </c>
      <c r="G5" s="13"/>
      <c r="H5" s="8" t="s">
        <v>111</v>
      </c>
    </row>
    <row r="6" spans="1:10" ht="188.5" x14ac:dyDescent="0.35">
      <c r="A6" s="7" t="s">
        <v>77</v>
      </c>
      <c r="B6" s="18" t="s">
        <v>112</v>
      </c>
      <c r="C6" s="7" t="s">
        <v>94</v>
      </c>
      <c r="D6" s="5" t="s">
        <v>95</v>
      </c>
      <c r="E6" s="7" t="s">
        <v>113</v>
      </c>
      <c r="G6" s="8" t="s">
        <v>114</v>
      </c>
      <c r="H6" s="13"/>
    </row>
    <row r="7" spans="1:10" ht="72.5" x14ac:dyDescent="0.35">
      <c r="A7" s="7" t="s">
        <v>77</v>
      </c>
      <c r="B7" s="18" t="s">
        <v>115</v>
      </c>
      <c r="C7" s="7" t="s">
        <v>94</v>
      </c>
      <c r="D7" s="5" t="s">
        <v>95</v>
      </c>
      <c r="E7" s="7" t="s">
        <v>116</v>
      </c>
      <c r="F7" s="1" t="s">
        <v>117</v>
      </c>
      <c r="G7" s="13"/>
      <c r="H7" s="13"/>
    </row>
    <row r="8" spans="1:10" ht="188.5" x14ac:dyDescent="0.35">
      <c r="A8" s="7" t="str" cm="1">
        <f t="array" aca="1" ref="A8" ca="1">INDIRECT("'Drop down'!"&amp;CHAR(64+_xlfn.AGGREGATE(15,6,COLUMN('Drop down'!$B$24:$BG$120)/('Drop down'!$B$24:$BG$120=B8),1))&amp;"21")</f>
        <v>Must have</v>
      </c>
      <c r="B8" s="18" t="s">
        <v>118</v>
      </c>
      <c r="C8" s="7" t="s">
        <v>94</v>
      </c>
      <c r="D8" s="5" t="s">
        <v>119</v>
      </c>
      <c r="E8" s="7" t="s">
        <v>120</v>
      </c>
      <c r="F8" s="7" t="s">
        <v>121</v>
      </c>
      <c r="G8" s="8" t="s">
        <v>122</v>
      </c>
      <c r="H8" s="8" t="s">
        <v>123</v>
      </c>
    </row>
    <row r="9" spans="1:10" ht="130.5" x14ac:dyDescent="0.35">
      <c r="A9" s="7" t="str" cm="1">
        <f t="array" aca="1" ref="A9" ca="1">INDIRECT("'Drop down'!"&amp;CHAR(64+_xlfn.AGGREGATE(15,6,COLUMN('Drop down'!$B$24:$BG$120)/('Drop down'!$B$24:$BG$120=B9),1))&amp;"21")</f>
        <v>Must have</v>
      </c>
      <c r="B9" s="18" t="s">
        <v>124</v>
      </c>
      <c r="C9" s="7" t="s">
        <v>94</v>
      </c>
      <c r="D9" s="5" t="s">
        <v>119</v>
      </c>
      <c r="E9" s="1" t="s">
        <v>125</v>
      </c>
      <c r="G9" s="8" t="s">
        <v>126</v>
      </c>
      <c r="H9" s="8" t="s">
        <v>127</v>
      </c>
    </row>
    <row r="10" spans="1:10" ht="409.5" x14ac:dyDescent="0.35">
      <c r="A10" s="7" t="str" cm="1">
        <f t="array" aca="1" ref="A10" ca="1">INDIRECT("'Drop down'!"&amp;CHAR(64+_xlfn.AGGREGATE(15,6,COLUMN('Drop down'!$B$24:$BG$120)/('Drop down'!$B$24:$BG$120=B10),1))&amp;"21")</f>
        <v>Must have</v>
      </c>
      <c r="B10" s="18" t="s">
        <v>128</v>
      </c>
      <c r="C10" s="7" t="s">
        <v>94</v>
      </c>
      <c r="D10" s="5" t="s">
        <v>119</v>
      </c>
      <c r="E10" s="7" t="s">
        <v>129</v>
      </c>
      <c r="F10" s="52"/>
      <c r="G10" s="8" t="s">
        <v>130</v>
      </c>
      <c r="H10" s="8" t="s">
        <v>131</v>
      </c>
    </row>
    <row r="11" spans="1:10" ht="101.5" x14ac:dyDescent="0.35">
      <c r="A11" s="7" t="s">
        <v>77</v>
      </c>
      <c r="B11" s="18" t="s">
        <v>132</v>
      </c>
      <c r="C11" s="7" t="s">
        <v>94</v>
      </c>
      <c r="D11" s="5" t="s">
        <v>119</v>
      </c>
      <c r="E11" s="1" t="s">
        <v>133</v>
      </c>
      <c r="G11" s="8" t="s">
        <v>134</v>
      </c>
      <c r="H11" s="13"/>
    </row>
    <row r="12" spans="1:10" ht="174" x14ac:dyDescent="0.35">
      <c r="A12" s="7" t="str" cm="1">
        <f t="array" aca="1" ref="A12" ca="1">INDIRECT("'Drop down'!"&amp;CHAR(64+_xlfn.AGGREGATE(15,6,COLUMN('Drop down'!$B$24:$BG$120)/('Drop down'!$B$24:$BG$120=B12),1))&amp;"21")</f>
        <v>Must have</v>
      </c>
      <c r="B12" s="18" t="s">
        <v>135</v>
      </c>
      <c r="C12" s="7" t="s">
        <v>94</v>
      </c>
      <c r="D12" s="5" t="s">
        <v>119</v>
      </c>
      <c r="E12" s="1" t="s">
        <v>136</v>
      </c>
      <c r="F12" s="1" t="s">
        <v>137</v>
      </c>
      <c r="G12" s="13"/>
      <c r="H12" s="13"/>
    </row>
    <row r="13" spans="1:10" ht="159.5" x14ac:dyDescent="0.35">
      <c r="A13" s="7" t="s">
        <v>77</v>
      </c>
      <c r="B13" s="18" t="s">
        <v>138</v>
      </c>
      <c r="C13" s="7" t="s">
        <v>94</v>
      </c>
      <c r="D13" s="5" t="s">
        <v>119</v>
      </c>
      <c r="E13" s="21" t="s">
        <v>139</v>
      </c>
      <c r="G13" s="13"/>
      <c r="H13" s="8"/>
    </row>
    <row r="14" spans="1:10" ht="58" x14ac:dyDescent="0.35">
      <c r="A14" s="7" t="s">
        <v>77</v>
      </c>
      <c r="B14" s="18" t="s">
        <v>140</v>
      </c>
      <c r="C14" s="7" t="s">
        <v>94</v>
      </c>
      <c r="D14" s="5" t="s">
        <v>119</v>
      </c>
      <c r="E14" s="1" t="s">
        <v>141</v>
      </c>
      <c r="G14" s="13"/>
      <c r="H14" s="8"/>
    </row>
    <row r="15" spans="1:10" ht="406" x14ac:dyDescent="0.35">
      <c r="A15" s="7" t="s">
        <v>77</v>
      </c>
      <c r="B15" s="18" t="s">
        <v>142</v>
      </c>
      <c r="C15" s="5" t="s">
        <v>94</v>
      </c>
      <c r="D15" s="5" t="s">
        <v>119</v>
      </c>
      <c r="E15" s="7" t="s">
        <v>143</v>
      </c>
      <c r="G15" s="2" t="s">
        <v>144</v>
      </c>
      <c r="H15" s="8" t="s">
        <v>145</v>
      </c>
    </row>
    <row r="16" spans="1:10" ht="58" x14ac:dyDescent="0.35">
      <c r="A16" s="7" t="str" cm="1">
        <f t="array" aca="1" ref="A16" ca="1">INDIRECT("'Drop down'!"&amp;CHAR(64+_xlfn.AGGREGATE(15,6,COLUMN('Drop down'!$B$24:$BG$120)/('Drop down'!$B$24:$BG$120=B16),1))&amp;"21")</f>
        <v>Must have</v>
      </c>
      <c r="B16" s="18" t="s">
        <v>146</v>
      </c>
      <c r="C16" s="7" t="s">
        <v>147</v>
      </c>
      <c r="D16" s="5" t="s">
        <v>148</v>
      </c>
      <c r="E16" s="7" t="s">
        <v>149</v>
      </c>
      <c r="F16" s="7" t="s">
        <v>150</v>
      </c>
      <c r="G16" s="13"/>
      <c r="H16" s="13"/>
    </row>
    <row r="17" spans="1:8" ht="303.75" customHeight="1" x14ac:dyDescent="0.35">
      <c r="A17" s="7" t="str" cm="1">
        <f t="array" aca="1" ref="A17" ca="1">INDIRECT("'Drop down'!"&amp;CHAR(64+_xlfn.AGGREGATE(15,6,COLUMN('Drop down'!$B$24:$BG$120)/('Drop down'!$B$24:$BG$120=B17),1))&amp;"21")</f>
        <v>Must have</v>
      </c>
      <c r="B17" s="18" t="s">
        <v>151</v>
      </c>
      <c r="C17" s="7" t="s">
        <v>152</v>
      </c>
      <c r="D17" s="5" t="s">
        <v>153</v>
      </c>
      <c r="E17" s="7" t="s">
        <v>154</v>
      </c>
      <c r="F17" s="7" t="s">
        <v>155</v>
      </c>
      <c r="G17" s="8" t="s">
        <v>156</v>
      </c>
      <c r="H17" s="8" t="s">
        <v>157</v>
      </c>
    </row>
    <row r="18" spans="1:8" ht="180.4" customHeight="1" x14ac:dyDescent="0.35">
      <c r="A18" s="7" t="s">
        <v>77</v>
      </c>
      <c r="B18" s="18" t="s">
        <v>158</v>
      </c>
      <c r="C18" s="7" t="s">
        <v>152</v>
      </c>
      <c r="D18" s="7" t="s">
        <v>159</v>
      </c>
      <c r="E18" s="7" t="s">
        <v>160</v>
      </c>
      <c r="G18" s="13"/>
      <c r="H18" s="8" t="s">
        <v>161</v>
      </c>
    </row>
    <row r="19" spans="1:8" ht="116" x14ac:dyDescent="0.35">
      <c r="A19" s="7" t="str" cm="1">
        <f t="array" aca="1" ref="A19" ca="1">INDIRECT("'Drop down'!"&amp;CHAR(64+_xlfn.AGGREGATE(15,6,COLUMN('Drop down'!$B$24:$BG$120)/('Drop down'!$B$24:$BG$120=B19),1))&amp;"21")</f>
        <v>Must have</v>
      </c>
      <c r="B19" s="18" t="s">
        <v>162</v>
      </c>
      <c r="C19" s="7" t="s">
        <v>152</v>
      </c>
      <c r="D19" s="7" t="s">
        <v>163</v>
      </c>
      <c r="E19" s="7" t="s">
        <v>164</v>
      </c>
      <c r="F19" s="7" t="s">
        <v>165</v>
      </c>
      <c r="G19" s="8" t="s">
        <v>166</v>
      </c>
      <c r="H19" s="8" t="s">
        <v>167</v>
      </c>
    </row>
    <row r="20" spans="1:8" ht="87" x14ac:dyDescent="0.35">
      <c r="A20" s="7" t="s">
        <v>77</v>
      </c>
      <c r="B20" s="18" t="s">
        <v>168</v>
      </c>
      <c r="C20" s="22" t="s">
        <v>152</v>
      </c>
      <c r="D20" s="5" t="s">
        <v>169</v>
      </c>
      <c r="E20" s="7" t="s">
        <v>170</v>
      </c>
      <c r="F20" s="7" t="s">
        <v>171</v>
      </c>
      <c r="G20" s="13"/>
      <c r="H20" s="2" t="s">
        <v>172</v>
      </c>
    </row>
    <row r="21" spans="1:8" ht="58" x14ac:dyDescent="0.35">
      <c r="A21" s="7" t="s">
        <v>77</v>
      </c>
      <c r="B21" s="18" t="s">
        <v>173</v>
      </c>
      <c r="C21" s="7" t="s">
        <v>152</v>
      </c>
      <c r="D21" s="5" t="s">
        <v>174</v>
      </c>
      <c r="E21" s="7" t="s">
        <v>175</v>
      </c>
      <c r="F21" s="1" t="s">
        <v>176</v>
      </c>
      <c r="G21" s="8" t="s">
        <v>177</v>
      </c>
      <c r="H21" s="13"/>
    </row>
    <row r="22" spans="1:8" ht="246.75" customHeight="1" x14ac:dyDescent="0.35">
      <c r="A22" s="7" t="str" cm="1">
        <f t="array" aca="1" ref="A22" ca="1">INDIRECT("'Drop down'!"&amp;CHAR(64+_xlfn.AGGREGATE(15,6,COLUMN('Drop down'!$B$24:$BG$120)/('Drop down'!$B$24:$BG$120=B22),1))&amp;"21")</f>
        <v>Must have</v>
      </c>
      <c r="B22" s="18" t="s">
        <v>178</v>
      </c>
      <c r="C22" s="7" t="s">
        <v>152</v>
      </c>
      <c r="D22" s="5" t="s">
        <v>179</v>
      </c>
      <c r="E22" s="7" t="s">
        <v>180</v>
      </c>
      <c r="F22" s="7" t="s">
        <v>181</v>
      </c>
      <c r="G22" s="8" t="s">
        <v>182</v>
      </c>
      <c r="H22" s="8" t="s">
        <v>183</v>
      </c>
    </row>
    <row r="23" spans="1:8" ht="130.5" x14ac:dyDescent="0.35">
      <c r="A23" s="7" t="s">
        <v>77</v>
      </c>
      <c r="B23" s="18" t="s">
        <v>184</v>
      </c>
      <c r="C23" s="7" t="s">
        <v>185</v>
      </c>
      <c r="D23" s="5" t="s">
        <v>186</v>
      </c>
      <c r="E23" s="7" t="s">
        <v>187</v>
      </c>
      <c r="F23" s="7" t="s">
        <v>188</v>
      </c>
      <c r="G23" s="13"/>
      <c r="H23" s="13"/>
    </row>
    <row r="24" spans="1:8" ht="116" x14ac:dyDescent="0.35">
      <c r="A24" s="7" t="str" cm="1">
        <f t="array" aca="1" ref="A24" ca="1">INDIRECT("'Drop down'!"&amp;CHAR(64+_xlfn.AGGREGATE(15,6,COLUMN('Drop down'!$B$24:$BG$120)/('Drop down'!$B$24:$BG$120=B24),1))&amp;"21")</f>
        <v>Must have</v>
      </c>
      <c r="B24" s="18" t="s">
        <v>189</v>
      </c>
      <c r="C24" s="7" t="s">
        <v>185</v>
      </c>
      <c r="D24" s="5" t="s">
        <v>190</v>
      </c>
      <c r="E24" s="7" t="s">
        <v>191</v>
      </c>
      <c r="G24" s="2" t="s">
        <v>192</v>
      </c>
      <c r="H24" s="8" t="s">
        <v>193</v>
      </c>
    </row>
    <row r="25" spans="1:8" ht="290" x14ac:dyDescent="0.35">
      <c r="A25" s="7" t="str" cm="1">
        <f t="array" aca="1" ref="A25" ca="1">INDIRECT("'Drop down'!"&amp;CHAR(64+_xlfn.AGGREGATE(15,6,COLUMN('Drop down'!$B$24:$BG$120)/('Drop down'!$B$24:$BG$120=B25),1))&amp;"21")</f>
        <v>Must have</v>
      </c>
      <c r="B25" s="18" t="s">
        <v>194</v>
      </c>
      <c r="C25" s="7" t="s">
        <v>185</v>
      </c>
      <c r="D25" s="5" t="s">
        <v>190</v>
      </c>
      <c r="E25" s="7" t="s">
        <v>195</v>
      </c>
      <c r="G25" s="8" t="s">
        <v>196</v>
      </c>
      <c r="H25" s="8" t="s">
        <v>197</v>
      </c>
    </row>
    <row r="26" spans="1:8" ht="203" x14ac:dyDescent="0.35">
      <c r="A26" s="7" t="str" cm="1">
        <f t="array" aca="1" ref="A26" ca="1">INDIRECT("'Drop down'!"&amp;CHAR(64+_xlfn.AGGREGATE(15,6,COLUMN('Drop down'!$B$24:$BG$120)/('Drop down'!$B$24:$BG$120=B26),1))&amp;"21")</f>
        <v>Must have</v>
      </c>
      <c r="B26" s="18" t="s">
        <v>198</v>
      </c>
      <c r="C26" s="7" t="s">
        <v>185</v>
      </c>
      <c r="D26" s="5" t="s">
        <v>190</v>
      </c>
      <c r="E26" s="7" t="s">
        <v>199</v>
      </c>
      <c r="F26" s="1" t="s">
        <v>200</v>
      </c>
      <c r="G26" s="13"/>
      <c r="H26" s="8" t="s">
        <v>201</v>
      </c>
    </row>
    <row r="27" spans="1:8" ht="304.5" x14ac:dyDescent="0.35">
      <c r="A27" s="7" t="str" cm="1">
        <f t="array" aca="1" ref="A27" ca="1">INDIRECT("'Drop down'!"&amp;CHAR(64+_xlfn.AGGREGATE(15,6,COLUMN('Drop down'!$B$24:$BG$120)/('Drop down'!$B$24:$BG$120=B27),1))&amp;"21")</f>
        <v>Must have</v>
      </c>
      <c r="B27" s="18" t="s">
        <v>202</v>
      </c>
      <c r="C27" s="22" t="s">
        <v>185</v>
      </c>
      <c r="D27" s="5" t="s">
        <v>190</v>
      </c>
      <c r="E27" s="17" t="s">
        <v>203</v>
      </c>
      <c r="G27" s="8" t="s">
        <v>204</v>
      </c>
      <c r="H27" s="13"/>
    </row>
    <row r="28" spans="1:8" ht="58" x14ac:dyDescent="0.35">
      <c r="A28" s="7" t="s">
        <v>77</v>
      </c>
      <c r="B28" s="18" t="s">
        <v>205</v>
      </c>
      <c r="C28" s="7" t="s">
        <v>185</v>
      </c>
      <c r="D28" s="5" t="s">
        <v>190</v>
      </c>
      <c r="E28" s="12" t="s">
        <v>206</v>
      </c>
      <c r="G28" s="13"/>
      <c r="H28" s="13"/>
    </row>
    <row r="29" spans="1:8" ht="145" x14ac:dyDescent="0.35">
      <c r="A29" s="7" t="str" cm="1">
        <f t="array" aca="1" ref="A29" ca="1">INDIRECT("'Drop down'!"&amp;CHAR(64+_xlfn.AGGREGATE(15,6,COLUMN('Drop down'!$B$24:$BG$120)/('Drop down'!$B$24:$BG$120=B29),1))&amp;"21")</f>
        <v>Must have</v>
      </c>
      <c r="B29" s="18" t="s">
        <v>207</v>
      </c>
      <c r="C29" s="7" t="s">
        <v>185</v>
      </c>
      <c r="D29" s="5" t="s">
        <v>208</v>
      </c>
      <c r="E29" s="7" t="s">
        <v>209</v>
      </c>
      <c r="G29" s="8" t="s">
        <v>210</v>
      </c>
      <c r="H29" s="13"/>
    </row>
    <row r="30" spans="1:8" ht="116" x14ac:dyDescent="0.35">
      <c r="A30" s="7" t="s">
        <v>77</v>
      </c>
      <c r="B30" s="18" t="s">
        <v>211</v>
      </c>
      <c r="C30" s="7" t="s">
        <v>185</v>
      </c>
      <c r="D30" s="5" t="s">
        <v>212</v>
      </c>
      <c r="E30" s="7" t="s">
        <v>213</v>
      </c>
      <c r="G30" s="8" t="s">
        <v>214</v>
      </c>
      <c r="H30" s="8" t="s">
        <v>215</v>
      </c>
    </row>
    <row r="31" spans="1:8" ht="101.5" x14ac:dyDescent="0.35">
      <c r="A31" s="7" t="str" cm="1">
        <f t="array" aca="1" ref="A31" ca="1">INDIRECT("'Drop down'!"&amp;CHAR(64+_xlfn.AGGREGATE(15,6,COLUMN('Drop down'!$B$24:$BG$120)/('Drop down'!$B$24:$BG$120=B31),1))&amp;"21")</f>
        <v>Must have</v>
      </c>
      <c r="B31" s="18" t="s">
        <v>216</v>
      </c>
      <c r="C31" s="7" t="s">
        <v>185</v>
      </c>
      <c r="D31" s="5" t="s">
        <v>217</v>
      </c>
      <c r="E31" s="7" t="s">
        <v>218</v>
      </c>
      <c r="G31" s="13"/>
      <c r="H31" s="13"/>
    </row>
    <row r="32" spans="1:8" ht="141.75" customHeight="1" x14ac:dyDescent="0.35">
      <c r="A32" s="7" t="str" cm="1">
        <f t="array" aca="1" ref="A32" ca="1">INDIRECT("'Drop down'!"&amp;CHAR(64+_xlfn.AGGREGATE(15,6,COLUMN('Drop down'!$B$24:$BG$120)/('Drop down'!$B$24:$BG$120=B32),1))&amp;"21")</f>
        <v>Must have</v>
      </c>
      <c r="B32" s="18" t="s">
        <v>219</v>
      </c>
      <c r="C32" s="7" t="s">
        <v>185</v>
      </c>
      <c r="D32" s="5" t="s">
        <v>220</v>
      </c>
      <c r="E32" s="7" t="s">
        <v>221</v>
      </c>
      <c r="F32" s="7" t="s">
        <v>222</v>
      </c>
      <c r="G32" s="13"/>
      <c r="H32" s="13"/>
    </row>
    <row r="33" spans="1:8" ht="130.5" x14ac:dyDescent="0.35">
      <c r="A33" s="7" t="str" cm="1">
        <f t="array" aca="1" ref="A33" ca="1">INDIRECT("'Drop down'!"&amp;CHAR(64+_xlfn.AGGREGATE(15,6,COLUMN('Drop down'!$B$24:$BG$120)/('Drop down'!$B$24:$BG$120=B33),1))&amp;"21")</f>
        <v>Must have</v>
      </c>
      <c r="B33" s="18" t="s">
        <v>223</v>
      </c>
      <c r="C33" s="7" t="s">
        <v>224</v>
      </c>
      <c r="D33" s="5" t="s">
        <v>225</v>
      </c>
      <c r="E33" s="7" t="s">
        <v>226</v>
      </c>
      <c r="G33" s="8" t="s">
        <v>227</v>
      </c>
      <c r="H33" s="13"/>
    </row>
    <row r="34" spans="1:8" ht="159.5" x14ac:dyDescent="0.35">
      <c r="A34" s="7" t="str" cm="1">
        <f t="array" aca="1" ref="A34" ca="1">INDIRECT("'Drop down'!"&amp;CHAR(64+_xlfn.AGGREGATE(15,6,COLUMN('Drop down'!$B$24:$BG$120)/('Drop down'!$B$24:$BG$120=B34),1))&amp;"21")</f>
        <v>Must have</v>
      </c>
      <c r="B34" s="18" t="s">
        <v>228</v>
      </c>
      <c r="C34" s="7" t="s">
        <v>224</v>
      </c>
      <c r="D34" s="5" t="s">
        <v>229</v>
      </c>
      <c r="E34" s="7" t="s">
        <v>230</v>
      </c>
      <c r="F34" s="7" t="s">
        <v>231</v>
      </c>
      <c r="G34" s="8"/>
      <c r="H34" s="8" t="s">
        <v>232</v>
      </c>
    </row>
    <row r="35" spans="1:8" ht="72.5" x14ac:dyDescent="0.35">
      <c r="A35" s="7" t="str" cm="1">
        <f t="array" aca="1" ref="A35" ca="1">INDIRECT("'Drop down'!"&amp;CHAR(64+_xlfn.AGGREGATE(15,6,COLUMN('Drop down'!$B$24:$BG$120)/('Drop down'!$B$24:$BG$120=B35),1))&amp;"21")</f>
        <v>Must have</v>
      </c>
      <c r="B35" s="18" t="s">
        <v>233</v>
      </c>
      <c r="C35" s="7" t="s">
        <v>224</v>
      </c>
      <c r="D35" s="5" t="s">
        <v>234</v>
      </c>
      <c r="E35" s="7" t="s">
        <v>235</v>
      </c>
      <c r="G35" s="13"/>
      <c r="H35" s="13"/>
    </row>
    <row r="36" spans="1:8" ht="101.5" x14ac:dyDescent="0.35">
      <c r="A36" s="7" t="str" cm="1">
        <f t="array" aca="1" ref="A36" ca="1">INDIRECT("'Drop down'!"&amp;CHAR(64+_xlfn.AGGREGATE(15,6,COLUMN('Drop down'!$B$24:$BG$120)/('Drop down'!$B$24:$BG$120=B36),1))&amp;"21")</f>
        <v>Must have</v>
      </c>
      <c r="B36" s="18" t="s">
        <v>236</v>
      </c>
      <c r="C36" s="7" t="s">
        <v>224</v>
      </c>
      <c r="D36" s="5" t="s">
        <v>237</v>
      </c>
      <c r="E36" s="7" t="s">
        <v>238</v>
      </c>
      <c r="G36" s="8" t="s">
        <v>239</v>
      </c>
      <c r="H36" s="13"/>
    </row>
    <row r="37" spans="1:8" ht="29" x14ac:dyDescent="0.35">
      <c r="A37" s="7" t="str" cm="1">
        <f t="array" aca="1" ref="A37" ca="1">INDIRECT("'Drop down'!"&amp;CHAR(64+_xlfn.AGGREGATE(15,6,COLUMN('Drop down'!$B$24:$BG$120)/('Drop down'!$B$24:$BG$120=B37),1))&amp;"21")</f>
        <v>Must have</v>
      </c>
      <c r="B37" s="18" t="s">
        <v>240</v>
      </c>
      <c r="C37" s="21" t="s">
        <v>241</v>
      </c>
      <c r="D37" s="7" t="s">
        <v>242</v>
      </c>
      <c r="E37" s="7" t="s">
        <v>243</v>
      </c>
      <c r="G37" s="8" t="s">
        <v>244</v>
      </c>
      <c r="H37" s="8" t="s">
        <v>245</v>
      </c>
    </row>
    <row r="38" spans="1:8" ht="101.5" customHeight="1" x14ac:dyDescent="0.35">
      <c r="A38" s="7" t="str" cm="1">
        <f t="array" aca="1" ref="A38" ca="1">INDIRECT("'Drop down'!"&amp;CHAR(64+_xlfn.AGGREGATE(15,6,COLUMN('Drop down'!$B$24:$BG$120)/('Drop down'!$B$24:$BG$120=B38),1))&amp;"21")</f>
        <v>Must have</v>
      </c>
      <c r="B38" s="18" t="s">
        <v>246</v>
      </c>
      <c r="C38" s="22" t="s">
        <v>241</v>
      </c>
      <c r="D38" s="7" t="s">
        <v>247</v>
      </c>
      <c r="E38" s="12" t="s">
        <v>248</v>
      </c>
      <c r="G38" s="8" t="s">
        <v>249</v>
      </c>
      <c r="H38" s="8" t="s">
        <v>250</v>
      </c>
    </row>
    <row r="39" spans="1:8" ht="101.5" x14ac:dyDescent="0.35">
      <c r="A39" s="7" t="str" cm="1">
        <f t="array" aca="1" ref="A39" ca="1">INDIRECT("'Drop down'!"&amp;CHAR(64+_xlfn.AGGREGATE(15,6,COLUMN('Drop down'!$B$24:$BG$120)/('Drop down'!$B$24:$BG$120=B39),1))&amp;"21")</f>
        <v>Must have</v>
      </c>
      <c r="B39" s="18" t="s">
        <v>251</v>
      </c>
      <c r="C39" s="21" t="s">
        <v>241</v>
      </c>
      <c r="D39" s="7" t="s">
        <v>252</v>
      </c>
      <c r="E39" s="7" t="s">
        <v>253</v>
      </c>
      <c r="F39" s="5" t="s">
        <v>254</v>
      </c>
      <c r="G39" s="8" t="s">
        <v>255</v>
      </c>
      <c r="H39" s="8" t="s">
        <v>256</v>
      </c>
    </row>
    <row r="40" spans="1:8" ht="101.5" x14ac:dyDescent="0.35">
      <c r="A40" s="7" t="s">
        <v>77</v>
      </c>
      <c r="B40" s="18" t="s">
        <v>257</v>
      </c>
      <c r="C40" s="21" t="s">
        <v>241</v>
      </c>
      <c r="D40" s="7" t="s">
        <v>252</v>
      </c>
      <c r="E40" s="12" t="s">
        <v>258</v>
      </c>
      <c r="G40" s="8" t="s">
        <v>259</v>
      </c>
      <c r="H40" s="8" t="s">
        <v>260</v>
      </c>
    </row>
    <row r="41" spans="1:8" ht="101.5" customHeight="1" x14ac:dyDescent="0.35">
      <c r="A41" s="7" t="str" cm="1">
        <f t="array" aca="1" ref="A41" ca="1">INDIRECT("'Drop down'!"&amp;CHAR(64+_xlfn.AGGREGATE(15,6,COLUMN('Drop down'!$B$24:$BG$120)/('Drop down'!$B$24:$BG$120=B41),1))&amp;"21")</f>
        <v>Must have</v>
      </c>
      <c r="B41" s="18" t="s">
        <v>261</v>
      </c>
      <c r="C41" s="21" t="s">
        <v>241</v>
      </c>
      <c r="D41" s="7" t="s">
        <v>262</v>
      </c>
      <c r="E41" s="7" t="s">
        <v>263</v>
      </c>
      <c r="G41" s="8" t="s">
        <v>264</v>
      </c>
      <c r="H41" s="8" t="s">
        <v>265</v>
      </c>
    </row>
    <row r="42" spans="1:8" ht="72.650000000000006" customHeight="1" x14ac:dyDescent="0.35">
      <c r="A42" s="7" t="str" cm="1">
        <f t="array" aca="1" ref="A42" ca="1">INDIRECT("'Drop down'!"&amp;CHAR(64+_xlfn.AGGREGATE(15,6,COLUMN('Drop down'!$B$24:$BG$120)/('Drop down'!$B$24:$BG$120=B42),1))&amp;"21")</f>
        <v>Must have</v>
      </c>
      <c r="B42" s="18" t="s">
        <v>266</v>
      </c>
      <c r="C42" s="21" t="s">
        <v>241</v>
      </c>
      <c r="D42" s="7" t="s">
        <v>267</v>
      </c>
      <c r="E42" s="7" t="s">
        <v>268</v>
      </c>
      <c r="G42" s="8" t="s">
        <v>269</v>
      </c>
      <c r="H42" s="8" t="s">
        <v>270</v>
      </c>
    </row>
    <row r="43" spans="1:8" ht="101.5" x14ac:dyDescent="0.35">
      <c r="A43" s="7" t="str" cm="1">
        <f t="array" aca="1" ref="A43" ca="1">INDIRECT("'Drop down'!"&amp;CHAR(64+_xlfn.AGGREGATE(15,6,COLUMN('Drop down'!$B$24:$BG$120)/('Drop down'!$B$24:$BG$120=B43),1))&amp;"21")</f>
        <v>Must have</v>
      </c>
      <c r="B43" s="18" t="s">
        <v>271</v>
      </c>
      <c r="C43" s="21" t="s">
        <v>241</v>
      </c>
      <c r="D43" s="7" t="s">
        <v>272</v>
      </c>
      <c r="E43" s="12" t="s">
        <v>273</v>
      </c>
      <c r="G43" s="8" t="s">
        <v>274</v>
      </c>
      <c r="H43" s="8"/>
    </row>
    <row r="44" spans="1:8" ht="116" x14ac:dyDescent="0.35">
      <c r="A44" s="7" t="str" cm="1">
        <f t="array" aca="1" ref="A44" ca="1">INDIRECT("'Drop down'!"&amp;CHAR(64+_xlfn.AGGREGATE(15,6,COLUMN('Drop down'!$B$24:$BG$120)/('Drop down'!$B$24:$BG$120=B44),1))&amp;"21")</f>
        <v>Must have</v>
      </c>
      <c r="B44" s="18" t="s">
        <v>275</v>
      </c>
      <c r="C44" s="22" t="s">
        <v>241</v>
      </c>
      <c r="D44" s="7" t="s">
        <v>267</v>
      </c>
      <c r="E44" s="12" t="s">
        <v>276</v>
      </c>
      <c r="G44" s="8" t="s">
        <v>277</v>
      </c>
      <c r="H44" s="8" t="s">
        <v>278</v>
      </c>
    </row>
    <row r="45" spans="1:8" ht="101.5" x14ac:dyDescent="0.35">
      <c r="A45" s="7" t="str" cm="1">
        <f t="array" aca="1" ref="A45" ca="1">INDIRECT("'Drop down'!"&amp;CHAR(64+_xlfn.AGGREGATE(15,6,COLUMN('Drop down'!$B$24:$BG$120)/('Drop down'!$B$24:$BG$120=B45),1))&amp;"21")</f>
        <v>Must have</v>
      </c>
      <c r="B45" s="18" t="s">
        <v>279</v>
      </c>
      <c r="C45" s="21" t="s">
        <v>241</v>
      </c>
      <c r="D45" s="7" t="s">
        <v>280</v>
      </c>
      <c r="E45" s="7" t="s">
        <v>281</v>
      </c>
      <c r="G45" s="8" t="s">
        <v>282</v>
      </c>
      <c r="H45" s="8" t="s">
        <v>283</v>
      </c>
    </row>
    <row r="46" spans="1:8" ht="101.5" x14ac:dyDescent="0.35">
      <c r="A46" s="7" t="s">
        <v>77</v>
      </c>
      <c r="B46" s="18" t="s">
        <v>284</v>
      </c>
      <c r="C46" s="21" t="s">
        <v>241</v>
      </c>
      <c r="D46" s="7" t="s">
        <v>280</v>
      </c>
      <c r="E46" s="7" t="s">
        <v>285</v>
      </c>
      <c r="G46" s="8" t="s">
        <v>282</v>
      </c>
      <c r="H46" s="8" t="s">
        <v>286</v>
      </c>
    </row>
    <row r="47" spans="1:8" ht="43.5" x14ac:dyDescent="0.35">
      <c r="A47" s="7" t="str" cm="1">
        <f t="array" aca="1" ref="A47" ca="1">INDIRECT("'Drop down'!"&amp;CHAR(64+_xlfn.AGGREGATE(15,6,COLUMN('Drop down'!$B$24:$BG$120)/('Drop down'!$B$24:$BG$120=B47),1))&amp;"21")</f>
        <v>Must have</v>
      </c>
      <c r="B47" s="18" t="s">
        <v>287</v>
      </c>
      <c r="C47" s="21" t="s">
        <v>241</v>
      </c>
      <c r="D47" s="7" t="s">
        <v>288</v>
      </c>
      <c r="E47" s="7" t="s">
        <v>289</v>
      </c>
      <c r="G47" s="8" t="s">
        <v>290</v>
      </c>
      <c r="H47" s="8" t="s">
        <v>291</v>
      </c>
    </row>
    <row r="48" spans="1:8" ht="87" x14ac:dyDescent="0.35">
      <c r="A48" s="7" t="str" cm="1">
        <f t="array" aca="1" ref="A48" ca="1">INDIRECT("'Drop down'!"&amp;CHAR(64+_xlfn.AGGREGATE(15,6,COLUMN('Drop down'!$B$24:$BG$120)/('Drop down'!$B$24:$BG$120=B48),1))&amp;"21")</f>
        <v>Must have</v>
      </c>
      <c r="B48" s="18" t="s">
        <v>292</v>
      </c>
      <c r="C48" s="21" t="s">
        <v>241</v>
      </c>
      <c r="D48" s="7" t="s">
        <v>293</v>
      </c>
      <c r="E48" s="7" t="s">
        <v>294</v>
      </c>
      <c r="G48" s="8" t="s">
        <v>295</v>
      </c>
      <c r="H48" s="8" t="s">
        <v>296</v>
      </c>
    </row>
    <row r="49" spans="1:10" ht="72.5" x14ac:dyDescent="0.35">
      <c r="A49" s="7" t="str" cm="1">
        <f t="array" aca="1" ref="A49" ca="1">INDIRECT("'Drop down'!"&amp;CHAR(64+_xlfn.AGGREGATE(15,6,COLUMN('Drop down'!$B$24:$BG$120)/('Drop down'!$B$24:$BG$120=B49),1))&amp;"21")</f>
        <v>Must have</v>
      </c>
      <c r="B49" s="18" t="s">
        <v>297</v>
      </c>
      <c r="C49" s="21" t="s">
        <v>241</v>
      </c>
      <c r="D49" s="7" t="s">
        <v>298</v>
      </c>
      <c r="E49" s="12" t="s">
        <v>299</v>
      </c>
      <c r="G49" s="8" t="s">
        <v>300</v>
      </c>
      <c r="H49" s="8"/>
    </row>
    <row r="50" spans="1:10" ht="72.5" x14ac:dyDescent="0.35">
      <c r="A50" s="7" t="s">
        <v>77</v>
      </c>
      <c r="B50" s="18" t="s">
        <v>301</v>
      </c>
      <c r="C50" s="22" t="s">
        <v>241</v>
      </c>
      <c r="D50" s="9" t="s">
        <v>272</v>
      </c>
      <c r="E50" s="12" t="s">
        <v>302</v>
      </c>
      <c r="G50" s="8" t="s">
        <v>303</v>
      </c>
      <c r="H50" s="8"/>
    </row>
    <row r="51" spans="1:10" ht="43.5" x14ac:dyDescent="0.35">
      <c r="A51" s="7" t="str" cm="1">
        <f t="array" aca="1" ref="A51" ca="1">INDIRECT("'Drop down'!"&amp;CHAR(64+_xlfn.AGGREGATE(15,6,COLUMN('Drop down'!$B$24:$BG$120)/('Drop down'!$B$24:$BG$120=B51),1))&amp;"21")</f>
        <v>Must have</v>
      </c>
      <c r="B51" s="18" t="s">
        <v>304</v>
      </c>
      <c r="C51" s="21" t="s">
        <v>241</v>
      </c>
      <c r="D51" s="9" t="s">
        <v>305</v>
      </c>
      <c r="E51" s="12" t="s">
        <v>306</v>
      </c>
      <c r="G51" s="8"/>
      <c r="H51" s="8" t="s">
        <v>307</v>
      </c>
    </row>
    <row r="52" spans="1:10" ht="43.5" x14ac:dyDescent="0.35">
      <c r="A52" s="7" t="str" cm="1">
        <f t="array" aca="1" ref="A52" ca="1">INDIRECT("'Drop down'!"&amp;CHAR(64+_xlfn.AGGREGATE(15,6,COLUMN('Drop down'!$B$24:$BG$120)/('Drop down'!$B$24:$BG$120=B52),1))&amp;"21")</f>
        <v>Must have</v>
      </c>
      <c r="B52" s="18" t="s">
        <v>308</v>
      </c>
      <c r="C52" s="21" t="s">
        <v>241</v>
      </c>
      <c r="D52" s="9" t="s">
        <v>190</v>
      </c>
      <c r="E52" s="12" t="s">
        <v>309</v>
      </c>
      <c r="G52" s="19"/>
      <c r="H52" s="8"/>
    </row>
    <row r="53" spans="1:10" ht="159.5" x14ac:dyDescent="0.35">
      <c r="A53" s="7" t="str" cm="1">
        <f t="array" aca="1" ref="A53" ca="1">INDIRECT("'Drop down'!"&amp;CHAR(64+_xlfn.AGGREGATE(15,6,COLUMN('Drop down'!$B$24:$BG$120)/('Drop down'!$B$24:$BG$120=B53),1))&amp;"21")</f>
        <v>Must have</v>
      </c>
      <c r="B53" s="18" t="s">
        <v>310</v>
      </c>
      <c r="C53" s="22" t="s">
        <v>241</v>
      </c>
      <c r="D53" s="9" t="s">
        <v>311</v>
      </c>
      <c r="E53" s="12" t="s">
        <v>312</v>
      </c>
      <c r="G53" s="8" t="s">
        <v>313</v>
      </c>
      <c r="H53" s="8" t="s">
        <v>314</v>
      </c>
    </row>
    <row r="54" spans="1:10" ht="290" x14ac:dyDescent="0.35">
      <c r="A54" s="7" t="str" cm="1">
        <f t="array" aca="1" ref="A54" ca="1">INDIRECT("'Drop down'!"&amp;CHAR(64+_xlfn.AGGREGATE(15,6,COLUMN('Drop down'!$B$24:$BG$120)/('Drop down'!$B$24:$BG$120=B54),1))&amp;"21")</f>
        <v>Must have</v>
      </c>
      <c r="B54" s="18" t="s">
        <v>315</v>
      </c>
      <c r="C54" s="22" t="s">
        <v>316</v>
      </c>
      <c r="D54" s="1" t="s">
        <v>317</v>
      </c>
      <c r="E54" s="1" t="s">
        <v>318</v>
      </c>
      <c r="F54" s="1" t="s">
        <v>319</v>
      </c>
      <c r="G54" s="2" t="s">
        <v>320</v>
      </c>
      <c r="H54" s="8" t="s">
        <v>321</v>
      </c>
    </row>
    <row r="55" spans="1:10" ht="145" x14ac:dyDescent="0.35">
      <c r="A55" s="7" t="str" cm="1">
        <f t="array" aca="1" ref="A55" ca="1">INDIRECT("'Drop down'!"&amp;CHAR(64+_xlfn.AGGREGATE(15,6,COLUMN('Drop down'!$B$24:$BG$120)/('Drop down'!$B$24:$BG$120=B55),1))&amp;"21")</f>
        <v>Must have</v>
      </c>
      <c r="B55" s="18" t="s">
        <v>322</v>
      </c>
      <c r="C55" s="22" t="s">
        <v>316</v>
      </c>
      <c r="D55" s="1" t="s">
        <v>323</v>
      </c>
      <c r="E55" s="1" t="s">
        <v>324</v>
      </c>
      <c r="F55" s="1" t="s">
        <v>325</v>
      </c>
      <c r="G55" s="2" t="s">
        <v>326</v>
      </c>
      <c r="H55" s="8" t="s">
        <v>327</v>
      </c>
    </row>
    <row r="56" spans="1:10" ht="72.5" x14ac:dyDescent="0.35">
      <c r="A56" s="7" t="str" cm="1">
        <f t="array" aca="1" ref="A56" ca="1">INDIRECT("'Drop down'!"&amp;CHAR(64+_xlfn.AGGREGATE(15,6,COLUMN('Drop down'!$B$24:$BG$120)/('Drop down'!$B$24:$BG$120=B56),1))&amp;"21")</f>
        <v>Must have</v>
      </c>
      <c r="B56" s="18" t="s">
        <v>328</v>
      </c>
      <c r="C56" s="23" t="s">
        <v>316</v>
      </c>
      <c r="D56" s="1" t="s">
        <v>329</v>
      </c>
      <c r="E56" s="1" t="s">
        <v>330</v>
      </c>
      <c r="G56" s="2" t="s">
        <v>331</v>
      </c>
      <c r="H56" s="8" t="s">
        <v>332</v>
      </c>
    </row>
    <row r="57" spans="1:10" ht="319" x14ac:dyDescent="0.35">
      <c r="A57" s="7" t="str" cm="1">
        <f t="array" aca="1" ref="A57" ca="1">INDIRECT("'Drop down'!"&amp;CHAR(64+_xlfn.AGGREGATE(15,6,COLUMN('Drop down'!$B$24:$BG$120)/('Drop down'!$B$24:$BG$120=B57),1))&amp;"21")</f>
        <v>Must have</v>
      </c>
      <c r="B57" s="18" t="s">
        <v>333</v>
      </c>
      <c r="C57" s="23" t="s">
        <v>316</v>
      </c>
      <c r="D57" s="1" t="s">
        <v>334</v>
      </c>
      <c r="E57" s="1" t="s">
        <v>335</v>
      </c>
      <c r="F57" s="1" t="s">
        <v>336</v>
      </c>
      <c r="G57" s="2"/>
      <c r="H57" s="8" t="s">
        <v>337</v>
      </c>
    </row>
    <row r="58" spans="1:10" ht="290" x14ac:dyDescent="0.35">
      <c r="A58" s="7" t="str" cm="1">
        <f t="array" aca="1" ref="A58" ca="1">INDIRECT("'Drop down'!"&amp;CHAR(64+_xlfn.AGGREGATE(15,6,COLUMN('Drop down'!$B$24:$BG$120)/('Drop down'!$B$24:$BG$120=B58),1))&amp;"21")</f>
        <v>Must have</v>
      </c>
      <c r="B58" s="18" t="s">
        <v>338</v>
      </c>
      <c r="C58" s="22" t="s">
        <v>339</v>
      </c>
      <c r="D58" s="7" t="s">
        <v>340</v>
      </c>
      <c r="E58" s="4" t="s">
        <v>341</v>
      </c>
      <c r="F58" s="1" t="s">
        <v>342</v>
      </c>
      <c r="G58" s="2"/>
      <c r="H58" s="2"/>
      <c r="I58" s="1"/>
    </row>
    <row r="59" spans="1:10" ht="58" x14ac:dyDescent="0.35">
      <c r="A59" s="7" t="s">
        <v>77</v>
      </c>
      <c r="B59" s="18" t="s">
        <v>343</v>
      </c>
      <c r="C59" s="21" t="s">
        <v>339</v>
      </c>
      <c r="D59" s="7" t="s">
        <v>344</v>
      </c>
      <c r="E59" s="7" t="s">
        <v>345</v>
      </c>
      <c r="F59" s="7" t="s">
        <v>346</v>
      </c>
      <c r="G59" s="2" t="s">
        <v>347</v>
      </c>
      <c r="H59" s="2"/>
      <c r="I59" s="1"/>
    </row>
    <row r="60" spans="1:10" ht="217.5" x14ac:dyDescent="0.35">
      <c r="A60" s="7" t="str" cm="1">
        <f t="array" aca="1" ref="A60" ca="1">INDIRECT("'Drop down'!"&amp;CHAR(64+_xlfn.AGGREGATE(15,6,COLUMN('Drop down'!$B$24:$BG$120)/('Drop down'!$B$24:$BG$120=B60),1))&amp;"21")</f>
        <v>Must have</v>
      </c>
      <c r="B60" s="18" t="s">
        <v>348</v>
      </c>
      <c r="C60" s="22" t="s">
        <v>339</v>
      </c>
      <c r="D60" s="1" t="s">
        <v>349</v>
      </c>
      <c r="E60" s="7" t="s">
        <v>350</v>
      </c>
      <c r="F60" s="1" t="s">
        <v>351</v>
      </c>
      <c r="G60" s="2"/>
      <c r="H60" s="2"/>
      <c r="I60" s="1"/>
    </row>
    <row r="61" spans="1:10" ht="31" x14ac:dyDescent="0.35">
      <c r="A61" s="7" t="str" cm="1">
        <f t="array" aca="1" ref="A61" ca="1">INDIRECT("'Drop down'!"&amp;CHAR(64+_xlfn.AGGREGATE(15,6,COLUMN('Drop down'!$B$24:$BG$120)/('Drop down'!$B$24:$BG$120=B61),1))&amp;"21")</f>
        <v>Must have</v>
      </c>
      <c r="B61" s="18" t="s">
        <v>352</v>
      </c>
      <c r="C61" s="22" t="s">
        <v>339</v>
      </c>
      <c r="D61" s="1" t="s">
        <v>353</v>
      </c>
      <c r="E61" s="32" t="s">
        <v>354</v>
      </c>
      <c r="F61" s="1"/>
      <c r="G61" s="2"/>
      <c r="H61" s="2"/>
      <c r="I61" s="1"/>
    </row>
    <row r="62" spans="1:10" ht="72.5" x14ac:dyDescent="0.35">
      <c r="A62" s="7" t="s">
        <v>77</v>
      </c>
      <c r="B62" s="18" t="s">
        <v>355</v>
      </c>
      <c r="C62" s="22" t="s">
        <v>339</v>
      </c>
      <c r="D62" s="1" t="s">
        <v>349</v>
      </c>
      <c r="E62" s="7" t="s">
        <v>356</v>
      </c>
      <c r="F62" s="1" t="s">
        <v>357</v>
      </c>
      <c r="G62" s="2"/>
      <c r="H62" s="2"/>
      <c r="I62" s="1"/>
    </row>
    <row r="63" spans="1:10" ht="130.5" x14ac:dyDescent="0.35">
      <c r="A63" s="7" t="str" cm="1">
        <f t="array" aca="1" ref="A63" ca="1">INDIRECT("'Drop down'!"&amp;CHAR(64+_xlfn.AGGREGATE(15,6,COLUMN('Drop down'!$B$24:$BG$120)/('Drop down'!$B$24:$BG$120=B63),1))&amp;"21")</f>
        <v>Must have</v>
      </c>
      <c r="B63" s="18" t="s">
        <v>358</v>
      </c>
      <c r="C63" s="23" t="s">
        <v>339</v>
      </c>
      <c r="D63" s="1" t="s">
        <v>359</v>
      </c>
      <c r="E63" s="4" t="s">
        <v>360</v>
      </c>
      <c r="F63" s="1"/>
      <c r="G63" s="2" t="s">
        <v>361</v>
      </c>
      <c r="H63" s="2"/>
      <c r="I63" s="1"/>
    </row>
    <row r="64" spans="1:10" ht="159.5" x14ac:dyDescent="0.35">
      <c r="A64" s="7" t="s">
        <v>77</v>
      </c>
      <c r="B64" s="18" t="s">
        <v>362</v>
      </c>
      <c r="C64" s="22" t="s">
        <v>339</v>
      </c>
      <c r="D64" s="1" t="s">
        <v>363</v>
      </c>
      <c r="E64" s="1" t="s">
        <v>364</v>
      </c>
      <c r="F64" s="7" t="s">
        <v>365</v>
      </c>
      <c r="G64" s="13"/>
      <c r="H64" s="2" t="s">
        <v>366</v>
      </c>
      <c r="I64" s="1"/>
      <c r="J64" s="7"/>
    </row>
    <row r="65" spans="1:9" ht="116" x14ac:dyDescent="0.35">
      <c r="A65" s="62" t="str" cm="1">
        <f t="array" aca="1" ref="A65" ca="1">INDIRECT("'Drop down'!"&amp;CHAR(64+_xlfn.AGGREGATE(15,6,COLUMN('Drop down'!$B$24:$BG$120)/('Drop down'!$B$24:$BG$120=B65),1))&amp;"21")</f>
        <v>Must have</v>
      </c>
      <c r="B65" s="53" t="s">
        <v>367</v>
      </c>
      <c r="C65" s="22" t="s">
        <v>339</v>
      </c>
      <c r="D65" s="1" t="s">
        <v>368</v>
      </c>
      <c r="E65" s="1" t="s">
        <v>369</v>
      </c>
      <c r="F65" s="1" t="s">
        <v>370</v>
      </c>
      <c r="G65" s="2"/>
      <c r="H65" s="2" t="s">
        <v>371</v>
      </c>
      <c r="I65" s="1"/>
    </row>
    <row r="66" spans="1:9" ht="101.5" x14ac:dyDescent="0.35">
      <c r="A66" s="7" t="str" cm="1">
        <f t="array" aca="1" ref="A66" ca="1">INDIRECT("'Drop down'!"&amp;CHAR(64+_xlfn.AGGREGATE(15,6,COLUMN('Drop down'!$B$24:$BG$120)/('Drop down'!$B$24:$BG$120=B66),1))&amp;"21")</f>
        <v>Must have</v>
      </c>
      <c r="B66" s="18" t="s">
        <v>372</v>
      </c>
      <c r="C66" s="5" t="s">
        <v>373</v>
      </c>
      <c r="D66" s="1" t="s">
        <v>374</v>
      </c>
      <c r="E66" s="4" t="s">
        <v>375</v>
      </c>
      <c r="G66" s="13"/>
      <c r="H66" s="8"/>
    </row>
    <row r="67" spans="1:9" ht="72.5" x14ac:dyDescent="0.35">
      <c r="A67" s="7" t="str" cm="1">
        <f t="array" aca="1" ref="A67" ca="1">INDIRECT("'Drop down'!"&amp;CHAR(64+_xlfn.AGGREGATE(15,6,COLUMN('Drop down'!$B$24:$BG$120)/('Drop down'!$B$24:$BG$120=B67),1))&amp;"21")</f>
        <v>Must have</v>
      </c>
      <c r="B67" s="18" t="s">
        <v>376</v>
      </c>
      <c r="C67" s="5" t="s">
        <v>373</v>
      </c>
      <c r="D67" s="5" t="s">
        <v>374</v>
      </c>
      <c r="E67" s="1" t="s">
        <v>377</v>
      </c>
      <c r="F67" s="7" t="s">
        <v>378</v>
      </c>
      <c r="G67" s="13"/>
      <c r="H67" s="8" t="s">
        <v>379</v>
      </c>
    </row>
    <row r="68" spans="1:9" ht="101.5" x14ac:dyDescent="0.35">
      <c r="A68" s="7" t="str" cm="1">
        <f t="array" aca="1" ref="A68" ca="1">INDIRECT("'Drop down'!"&amp;CHAR(64+_xlfn.AGGREGATE(15,6,COLUMN('Drop down'!$B$24:$BG$120)/('Drop down'!$B$24:$BG$120=B68),1))&amp;"21")</f>
        <v>Must have</v>
      </c>
      <c r="B68" s="18" t="s">
        <v>380</v>
      </c>
      <c r="C68" s="5" t="s">
        <v>373</v>
      </c>
      <c r="D68" s="5" t="s">
        <v>381</v>
      </c>
      <c r="E68" s="1" t="s">
        <v>382</v>
      </c>
      <c r="F68" s="1" t="s">
        <v>383</v>
      </c>
      <c r="G68" s="13"/>
      <c r="H68" s="13"/>
    </row>
    <row r="69" spans="1:9" ht="87" x14ac:dyDescent="0.35">
      <c r="A69" s="7" t="str" cm="1">
        <f t="array" aca="1" ref="A69" ca="1">INDIRECT("'Drop down'!"&amp;CHAR(64+_xlfn.AGGREGATE(15,6,COLUMN('Drop down'!$B$24:$BG$120)/('Drop down'!$B$24:$BG$120=B69),1))&amp;"21")</f>
        <v>Must have</v>
      </c>
      <c r="B69" s="18" t="s">
        <v>384</v>
      </c>
      <c r="C69" s="5" t="s">
        <v>373</v>
      </c>
      <c r="D69" s="5" t="s">
        <v>381</v>
      </c>
      <c r="E69" s="40" t="s">
        <v>385</v>
      </c>
      <c r="F69" s="1"/>
      <c r="G69" s="8"/>
      <c r="H69" s="8" t="s">
        <v>386</v>
      </c>
    </row>
    <row r="70" spans="1:9" ht="58" x14ac:dyDescent="0.35">
      <c r="A70" s="7" t="s">
        <v>77</v>
      </c>
      <c r="B70" s="18" t="s">
        <v>387</v>
      </c>
      <c r="C70" s="5" t="s">
        <v>373</v>
      </c>
      <c r="D70" s="5" t="s">
        <v>381</v>
      </c>
      <c r="E70" s="1" t="s">
        <v>388</v>
      </c>
      <c r="F70" s="1" t="s">
        <v>389</v>
      </c>
      <c r="G70" s="8"/>
      <c r="H70" s="8" t="s">
        <v>390</v>
      </c>
    </row>
    <row r="71" spans="1:9" ht="43.5" x14ac:dyDescent="0.35">
      <c r="A71" s="7" t="str" cm="1">
        <f t="array" aca="1" ref="A71" ca="1">INDIRECT("'Drop down'!"&amp;CHAR(64+_xlfn.AGGREGATE(15,6,COLUMN('Drop down'!$B$24:$BG$120)/('Drop down'!$B$24:$BG$120=B71),1))&amp;"21")</f>
        <v>Must have</v>
      </c>
      <c r="B71" s="18" t="s">
        <v>391</v>
      </c>
      <c r="C71" s="5" t="s">
        <v>373</v>
      </c>
      <c r="D71" s="5" t="s">
        <v>381</v>
      </c>
      <c r="E71" s="1" t="s">
        <v>392</v>
      </c>
      <c r="F71" s="1"/>
      <c r="G71" s="13"/>
      <c r="H71" s="8"/>
    </row>
    <row r="72" spans="1:9" ht="58" x14ac:dyDescent="0.35">
      <c r="A72" s="7" t="str" cm="1">
        <f t="array" aca="1" ref="A72" ca="1">INDIRECT("'Drop down'!"&amp;CHAR(64+_xlfn.AGGREGATE(15,6,COLUMN('Drop down'!$B$24:$BG$120)/('Drop down'!$B$24:$BG$120=B72),1))&amp;"21")</f>
        <v>Must have</v>
      </c>
      <c r="B72" s="18" t="s">
        <v>393</v>
      </c>
      <c r="C72" s="5" t="s">
        <v>373</v>
      </c>
      <c r="D72" s="5" t="s">
        <v>323</v>
      </c>
      <c r="E72" s="1" t="s">
        <v>394</v>
      </c>
      <c r="F72" s="1"/>
      <c r="G72" s="2" t="s">
        <v>395</v>
      </c>
      <c r="H72" s="8" t="s">
        <v>396</v>
      </c>
    </row>
    <row r="73" spans="1:9" ht="101.5" x14ac:dyDescent="0.35">
      <c r="A73" s="7" t="s">
        <v>77</v>
      </c>
      <c r="B73" s="18" t="s">
        <v>397</v>
      </c>
      <c r="C73" s="5" t="s">
        <v>373</v>
      </c>
      <c r="D73" s="7" t="s">
        <v>398</v>
      </c>
      <c r="E73" s="7" t="s">
        <v>399</v>
      </c>
      <c r="G73" s="8" t="s">
        <v>400</v>
      </c>
      <c r="H73" s="13"/>
    </row>
    <row r="74" spans="1:9" ht="101.5" x14ac:dyDescent="0.35">
      <c r="A74" s="7" t="s">
        <v>77</v>
      </c>
      <c r="B74" s="18" t="s">
        <v>401</v>
      </c>
      <c r="C74" s="5" t="s">
        <v>373</v>
      </c>
      <c r="D74" s="7" t="s">
        <v>398</v>
      </c>
      <c r="E74" s="7" t="s">
        <v>402</v>
      </c>
      <c r="F74" s="7" t="s">
        <v>403</v>
      </c>
      <c r="G74" s="8" t="s">
        <v>404</v>
      </c>
      <c r="H74" s="8" t="s">
        <v>405</v>
      </c>
    </row>
    <row r="75" spans="1:9" ht="116" x14ac:dyDescent="0.35">
      <c r="A75" s="7" t="s">
        <v>77</v>
      </c>
      <c r="B75" s="18" t="s">
        <v>406</v>
      </c>
      <c r="C75" s="5" t="s">
        <v>373</v>
      </c>
      <c r="D75" s="7" t="s">
        <v>407</v>
      </c>
      <c r="E75" s="7" t="s">
        <v>408</v>
      </c>
      <c r="G75" s="8" t="s">
        <v>409</v>
      </c>
      <c r="H75" s="8" t="s">
        <v>410</v>
      </c>
    </row>
    <row r="76" spans="1:9" ht="116" x14ac:dyDescent="0.35">
      <c r="A76" s="7" t="s">
        <v>77</v>
      </c>
      <c r="B76" s="18" t="s">
        <v>411</v>
      </c>
      <c r="C76" s="5" t="s">
        <v>373</v>
      </c>
      <c r="D76" s="7" t="s">
        <v>407</v>
      </c>
      <c r="E76" s="1" t="s">
        <v>412</v>
      </c>
      <c r="G76" s="8" t="s">
        <v>409</v>
      </c>
      <c r="H76" s="8" t="s">
        <v>410</v>
      </c>
    </row>
    <row r="77" spans="1:9" ht="116" x14ac:dyDescent="0.35">
      <c r="A77" s="7" t="s">
        <v>77</v>
      </c>
      <c r="B77" s="18" t="s">
        <v>413</v>
      </c>
      <c r="C77" s="5" t="s">
        <v>373</v>
      </c>
      <c r="D77" s="7" t="s">
        <v>407</v>
      </c>
      <c r="E77" s="7" t="s">
        <v>414</v>
      </c>
      <c r="G77" s="8" t="s">
        <v>409</v>
      </c>
      <c r="H77" s="8" t="s">
        <v>410</v>
      </c>
    </row>
    <row r="78" spans="1:9" ht="43.5" x14ac:dyDescent="0.35">
      <c r="A78" s="7" t="s">
        <v>77</v>
      </c>
      <c r="B78" s="18" t="s">
        <v>415</v>
      </c>
      <c r="C78" s="22" t="s">
        <v>373</v>
      </c>
      <c r="D78" s="7" t="s">
        <v>416</v>
      </c>
      <c r="E78" s="7" t="s">
        <v>417</v>
      </c>
      <c r="F78" s="7" t="s">
        <v>418</v>
      </c>
      <c r="G78" s="8"/>
      <c r="H78" s="8"/>
    </row>
    <row r="79" spans="1:9" ht="101.5" x14ac:dyDescent="0.35">
      <c r="A79" s="7" t="str" cm="1">
        <f t="array" aca="1" ref="A79" ca="1">INDIRECT("'Drop down'!"&amp;CHAR(64+_xlfn.AGGREGATE(15,6,COLUMN('Drop down'!$B$24:$BG$120)/('Drop down'!$B$24:$BG$120=B79),1))&amp;"21")</f>
        <v>Must have</v>
      </c>
      <c r="B79" s="18" t="s">
        <v>419</v>
      </c>
      <c r="C79" s="5" t="s">
        <v>373</v>
      </c>
      <c r="D79" s="5" t="s">
        <v>420</v>
      </c>
      <c r="E79" s="1" t="s">
        <v>421</v>
      </c>
      <c r="G79" s="13"/>
      <c r="H79" s="8" t="s">
        <v>422</v>
      </c>
    </row>
    <row r="80" spans="1:9" ht="409.5" x14ac:dyDescent="0.35">
      <c r="A80" s="7" t="str" cm="1">
        <f t="array" aca="1" ref="A80" ca="1">INDIRECT("'Drop down'!"&amp;CHAR(64+_xlfn.AGGREGATE(15,6,COLUMN('Drop down'!$B$24:$BG$120)/('Drop down'!$B$24:$BG$120=B80),1))&amp;"21")</f>
        <v>Must have</v>
      </c>
      <c r="B80" s="18" t="s">
        <v>423</v>
      </c>
      <c r="C80" s="5" t="s">
        <v>373</v>
      </c>
      <c r="D80" s="5" t="s">
        <v>424</v>
      </c>
      <c r="E80" s="7" t="s">
        <v>425</v>
      </c>
      <c r="G80" s="8" t="s">
        <v>426</v>
      </c>
      <c r="H80" s="8" t="s">
        <v>427</v>
      </c>
    </row>
    <row r="81" spans="1:9" ht="145" x14ac:dyDescent="0.35">
      <c r="A81" s="7" t="str" cm="1">
        <f t="array" aca="1" ref="A81" ca="1">INDIRECT("'Drop down'!"&amp;CHAR(64+_xlfn.AGGREGATE(15,6,COLUMN('Drop down'!$B$24:$BG$120)/('Drop down'!$B$24:$BG$120=B81),1))&amp;"21")</f>
        <v>Must have</v>
      </c>
      <c r="B81" s="18" t="s">
        <v>428</v>
      </c>
      <c r="C81" s="7" t="s">
        <v>373</v>
      </c>
      <c r="D81" s="5" t="s">
        <v>429</v>
      </c>
      <c r="E81" s="1" t="s">
        <v>430</v>
      </c>
      <c r="F81" s="7" t="s">
        <v>431</v>
      </c>
      <c r="G81" s="8" t="s">
        <v>432</v>
      </c>
      <c r="H81" s="8" t="s">
        <v>433</v>
      </c>
    </row>
    <row r="82" spans="1:9" s="7" customFormat="1" ht="116" x14ac:dyDescent="0.35">
      <c r="A82" s="7" t="str" cm="1">
        <f t="array" aca="1" ref="A82" ca="1">INDIRECT("'Drop down'!"&amp;CHAR(64+_xlfn.AGGREGATE(15,6,COLUMN('Drop down'!$B$24:$BG$120)/('Drop down'!$B$24:$BG$120=B82),1))&amp;"21")</f>
        <v>Must have</v>
      </c>
      <c r="B82" s="18" t="s">
        <v>434</v>
      </c>
      <c r="C82" s="21" t="s">
        <v>435</v>
      </c>
      <c r="D82" s="7" t="s">
        <v>436</v>
      </c>
      <c r="E82" s="12" t="s">
        <v>437</v>
      </c>
      <c r="G82" s="8" t="s">
        <v>438</v>
      </c>
      <c r="H82" s="8" t="s">
        <v>439</v>
      </c>
    </row>
    <row r="83" spans="1:9" s="7" customFormat="1" ht="43.5" x14ac:dyDescent="0.35">
      <c r="A83" s="7" t="str" cm="1">
        <f t="array" aca="1" ref="A83" ca="1">INDIRECT("'Drop down'!"&amp;CHAR(64+_xlfn.AGGREGATE(15,6,COLUMN('Drop down'!$B$24:$BG$120)/('Drop down'!$B$24:$BG$120=B83),1))&amp;"21")</f>
        <v>Must have</v>
      </c>
      <c r="B83" s="18" t="s">
        <v>440</v>
      </c>
      <c r="C83" s="21" t="s">
        <v>435</v>
      </c>
      <c r="D83" s="9" t="s">
        <v>441</v>
      </c>
      <c r="E83" s="12" t="s">
        <v>442</v>
      </c>
      <c r="G83" s="8"/>
      <c r="H83" s="2"/>
    </row>
    <row r="84" spans="1:9" s="7" customFormat="1" ht="101.5" x14ac:dyDescent="0.35">
      <c r="A84" s="7" t="str" cm="1">
        <f t="array" aca="1" ref="A84" ca="1">INDIRECT("'Drop down'!"&amp;CHAR(64+_xlfn.AGGREGATE(15,6,COLUMN('Drop down'!$B$24:$BG$120)/('Drop down'!$B$24:$BG$120=B84),1))&amp;"21")</f>
        <v>Must have</v>
      </c>
      <c r="B84" s="18" t="s">
        <v>443</v>
      </c>
      <c r="C84" s="22" t="s">
        <v>435</v>
      </c>
      <c r="D84" s="7" t="s">
        <v>444</v>
      </c>
      <c r="E84" s="4" t="s">
        <v>445</v>
      </c>
      <c r="F84" s="1" t="s">
        <v>446</v>
      </c>
      <c r="G84" s="2"/>
      <c r="H84" s="2" t="s">
        <v>447</v>
      </c>
    </row>
    <row r="85" spans="1:9" s="7" customFormat="1" ht="58" x14ac:dyDescent="0.35">
      <c r="A85" s="7" t="str" cm="1">
        <f t="array" aca="1" ref="A85" ca="1">INDIRECT("'Drop down'!"&amp;CHAR(64+_xlfn.AGGREGATE(15,6,COLUMN('Drop down'!$B$24:$BG$120)/('Drop down'!$B$24:$BG$120=B85),1))&amp;"21")</f>
        <v>Must have</v>
      </c>
      <c r="B85" s="18" t="s">
        <v>448</v>
      </c>
      <c r="C85" s="22" t="s">
        <v>435</v>
      </c>
      <c r="D85" s="1" t="s">
        <v>449</v>
      </c>
      <c r="E85" s="33" t="s">
        <v>450</v>
      </c>
      <c r="F85" s="7" t="s">
        <v>451</v>
      </c>
      <c r="G85" s="2" t="s">
        <v>452</v>
      </c>
      <c r="H85" s="2"/>
    </row>
    <row r="86" spans="1:9" s="7" customFormat="1" ht="159.5" x14ac:dyDescent="0.35">
      <c r="A86" s="7" t="s">
        <v>77</v>
      </c>
      <c r="B86" s="18" t="s">
        <v>453</v>
      </c>
      <c r="C86" s="22" t="s">
        <v>435</v>
      </c>
      <c r="D86" s="1" t="s">
        <v>454</v>
      </c>
      <c r="E86" s="1" t="s">
        <v>455</v>
      </c>
      <c r="F86" s="1"/>
      <c r="G86" s="2"/>
      <c r="H86" s="2" t="s">
        <v>456</v>
      </c>
    </row>
    <row r="87" spans="1:9" s="7" customFormat="1" ht="130.5" x14ac:dyDescent="0.35">
      <c r="A87" s="7" t="str" cm="1">
        <f t="array" aca="1" ref="A87" ca="1">INDIRECT("'Drop down'!"&amp;CHAR(64+_xlfn.AGGREGATE(15,6,COLUMN('Drop down'!$B$24:$BG$120)/('Drop down'!$B$24:$BG$120=B87),1))&amp;"21")</f>
        <v>Must have</v>
      </c>
      <c r="B87" s="18" t="s">
        <v>457</v>
      </c>
      <c r="C87" s="22" t="s">
        <v>435</v>
      </c>
      <c r="D87" s="1" t="s">
        <v>458</v>
      </c>
      <c r="E87" s="1" t="s">
        <v>459</v>
      </c>
      <c r="F87" s="1" t="s">
        <v>460</v>
      </c>
      <c r="G87" s="2" t="s">
        <v>461</v>
      </c>
      <c r="H87" s="2" t="s">
        <v>462</v>
      </c>
    </row>
    <row r="88" spans="1:9" s="7" customFormat="1" ht="116" x14ac:dyDescent="0.35">
      <c r="A88" s="7" t="str" cm="1">
        <f t="array" aca="1" ref="A88" ca="1">INDIRECT("'Drop down'!"&amp;CHAR(64+_xlfn.AGGREGATE(15,6,COLUMN('Drop down'!$B$24:$BG$120)/('Drop down'!$B$24:$BG$120=B88),1))&amp;"21")</f>
        <v>Must have</v>
      </c>
      <c r="B88" s="18" t="s">
        <v>463</v>
      </c>
      <c r="C88" s="22" t="s">
        <v>435</v>
      </c>
      <c r="D88" s="1" t="s">
        <v>464</v>
      </c>
      <c r="E88" s="1" t="s">
        <v>465</v>
      </c>
      <c r="F88" s="7" t="s">
        <v>466</v>
      </c>
      <c r="G88" s="2" t="s">
        <v>467</v>
      </c>
      <c r="H88" s="2" t="s">
        <v>468</v>
      </c>
    </row>
    <row r="89" spans="1:9" s="7" customFormat="1" ht="72.5" x14ac:dyDescent="0.35">
      <c r="A89" s="7" t="str" cm="1">
        <f t="array" aca="1" ref="A89" ca="1">INDIRECT("'Drop down'!"&amp;CHAR(64+_xlfn.AGGREGATE(15,6,COLUMN('Drop down'!$B$24:$BG$120)/('Drop down'!$B$24:$BG$120=B89),1))&amp;"21")</f>
        <v>Must have</v>
      </c>
      <c r="B89" s="18" t="s">
        <v>469</v>
      </c>
      <c r="C89" s="22" t="s">
        <v>435</v>
      </c>
      <c r="D89" s="1" t="s">
        <v>436</v>
      </c>
      <c r="E89" s="1" t="s">
        <v>470</v>
      </c>
      <c r="F89" s="1"/>
      <c r="G89" s="2"/>
      <c r="H89" s="2"/>
    </row>
    <row r="90" spans="1:9" s="7" customFormat="1" ht="101.5" x14ac:dyDescent="0.35">
      <c r="A90" s="7" t="s">
        <v>77</v>
      </c>
      <c r="B90" s="18" t="s">
        <v>471</v>
      </c>
      <c r="C90" s="22" t="s">
        <v>435</v>
      </c>
      <c r="D90" s="1" t="s">
        <v>472</v>
      </c>
      <c r="E90" s="1" t="s">
        <v>473</v>
      </c>
      <c r="G90" s="2" t="s">
        <v>474</v>
      </c>
      <c r="H90" s="2" t="s">
        <v>475</v>
      </c>
    </row>
    <row r="91" spans="1:9" s="7" customFormat="1" ht="72.5" x14ac:dyDescent="0.35">
      <c r="A91" s="7" t="s">
        <v>77</v>
      </c>
      <c r="B91" s="18" t="s">
        <v>476</v>
      </c>
      <c r="C91" s="7" t="s">
        <v>477</v>
      </c>
      <c r="D91" s="7" t="s">
        <v>478</v>
      </c>
      <c r="E91" s="1" t="s">
        <v>479</v>
      </c>
      <c r="G91" s="19"/>
      <c r="H91" s="8" t="s">
        <v>480</v>
      </c>
    </row>
    <row r="92" spans="1:9" s="7" customFormat="1" ht="58" x14ac:dyDescent="0.35">
      <c r="A92" s="7" t="str" cm="1">
        <f t="array" aca="1" ref="A92" ca="1">INDIRECT("'Drop down'!"&amp;CHAR(64+_xlfn.AGGREGATE(15,6,COLUMN('Drop down'!$B$24:$BG$120)/('Drop down'!$B$24:$BG$120=B92),1))&amp;"21")</f>
        <v>Must have</v>
      </c>
      <c r="B92" s="18" t="s">
        <v>481</v>
      </c>
      <c r="C92" s="21" t="s">
        <v>477</v>
      </c>
      <c r="D92" s="7" t="s">
        <v>482</v>
      </c>
      <c r="E92" s="7" t="s">
        <v>483</v>
      </c>
      <c r="G92" s="8"/>
      <c r="H92" s="2"/>
      <c r="I92" s="1"/>
    </row>
    <row r="93" spans="1:9" s="7" customFormat="1" ht="87" x14ac:dyDescent="0.35">
      <c r="A93" s="7" t="str" cm="1">
        <f t="array" aca="1" ref="A93" ca="1">INDIRECT("'Drop down'!"&amp;CHAR(64+_xlfn.AGGREGATE(15,6,COLUMN('Drop down'!$B$24:$BG$120)/('Drop down'!$B$24:$BG$120=B93),1))&amp;"21")</f>
        <v>Must have</v>
      </c>
      <c r="B93" s="18" t="s">
        <v>484</v>
      </c>
      <c r="C93" s="21" t="s">
        <v>477</v>
      </c>
      <c r="D93" s="7" t="s">
        <v>485</v>
      </c>
      <c r="E93" s="7" t="s">
        <v>486</v>
      </c>
      <c r="F93"/>
      <c r="G93" s="8"/>
      <c r="H93" s="2"/>
      <c r="I93" s="1"/>
    </row>
    <row r="94" spans="1:9" s="7" customFormat="1" ht="101.5" x14ac:dyDescent="0.35">
      <c r="A94" s="7" t="str" cm="1">
        <f t="array" aca="1" ref="A94" ca="1">INDIRECT("'Drop down'!"&amp;CHAR(64+_xlfn.AGGREGATE(15,6,COLUMN('Drop down'!$B$24:$BG$120)/('Drop down'!$B$24:$BG$120=B94),1))&amp;"21")</f>
        <v>Must have</v>
      </c>
      <c r="B94" s="18" t="s">
        <v>487</v>
      </c>
      <c r="C94" s="21" t="s">
        <v>477</v>
      </c>
      <c r="D94" s="7" t="s">
        <v>488</v>
      </c>
      <c r="E94" s="7" t="s">
        <v>489</v>
      </c>
      <c r="G94" s="8"/>
      <c r="H94" s="2" t="s">
        <v>490</v>
      </c>
      <c r="I94" s="1"/>
    </row>
    <row r="95" spans="1:9" s="7" customFormat="1" ht="29" x14ac:dyDescent="0.35">
      <c r="A95" s="7" t="str" cm="1">
        <f t="array" aca="1" ref="A95" ca="1">INDIRECT("'Drop down'!"&amp;CHAR(64+_xlfn.AGGREGATE(15,6,COLUMN('Drop down'!$B$24:$BG$120)/('Drop down'!$B$24:$BG$120=B95),1))&amp;"21")</f>
        <v>Must have</v>
      </c>
      <c r="B95" s="18" t="s">
        <v>491</v>
      </c>
      <c r="C95" s="21" t="s">
        <v>477</v>
      </c>
      <c r="D95" s="7" t="s">
        <v>488</v>
      </c>
      <c r="E95" s="7" t="s">
        <v>492</v>
      </c>
      <c r="G95" s="8"/>
      <c r="H95" s="2" t="s">
        <v>490</v>
      </c>
      <c r="I95" s="1"/>
    </row>
    <row r="96" spans="1:9" s="7" customFormat="1" ht="43.5" x14ac:dyDescent="0.35">
      <c r="A96" s="7" t="str" cm="1">
        <f t="array" aca="1" ref="A96" ca="1">INDIRECT("'Drop down'!"&amp;CHAR(64+_xlfn.AGGREGATE(15,6,COLUMN('Drop down'!$B$24:$BG$120)/('Drop down'!$B$24:$BG$120=B96),1))&amp;"21")</f>
        <v>Must have</v>
      </c>
      <c r="B96" s="18" t="s">
        <v>493</v>
      </c>
      <c r="C96" s="21" t="s">
        <v>477</v>
      </c>
      <c r="D96" s="7" t="s">
        <v>488</v>
      </c>
      <c r="E96" s="12" t="s">
        <v>494</v>
      </c>
      <c r="G96" s="8"/>
      <c r="H96" s="2" t="s">
        <v>490</v>
      </c>
      <c r="I96" s="1"/>
    </row>
    <row r="97" spans="1:9" s="7" customFormat="1" ht="116" x14ac:dyDescent="0.35">
      <c r="A97" s="7" t="str" cm="1">
        <f t="array" aca="1" ref="A97" ca="1">INDIRECT("'Drop down'!"&amp;CHAR(64+_xlfn.AGGREGATE(15,6,COLUMN('Drop down'!$B$24:$BG$120)/('Drop down'!$B$24:$BG$120=B97),1))&amp;"21")</f>
        <v>Must have</v>
      </c>
      <c r="B97" s="18" t="s">
        <v>495</v>
      </c>
      <c r="C97" s="21" t="s">
        <v>477</v>
      </c>
      <c r="D97" s="7" t="s">
        <v>488</v>
      </c>
      <c r="E97" s="7" t="s">
        <v>496</v>
      </c>
      <c r="G97" s="8"/>
      <c r="H97" s="2" t="s">
        <v>497</v>
      </c>
      <c r="I97" s="1"/>
    </row>
    <row r="98" spans="1:9" s="7" customFormat="1" ht="58" x14ac:dyDescent="0.35">
      <c r="A98" s="7" t="str" cm="1">
        <f t="array" aca="1" ref="A98" ca="1">INDIRECT("'Drop down'!"&amp;CHAR(64+_xlfn.AGGREGATE(15,6,COLUMN('Drop down'!$B$24:$BG$120)/('Drop down'!$B$24:$BG$120=B98),1))&amp;"21")</f>
        <v>Must have</v>
      </c>
      <c r="B98" s="18" t="s">
        <v>498</v>
      </c>
      <c r="C98" s="21" t="s">
        <v>477</v>
      </c>
      <c r="D98" s="7" t="s">
        <v>488</v>
      </c>
      <c r="E98" s="7" t="s">
        <v>499</v>
      </c>
      <c r="G98" s="2"/>
      <c r="H98" s="2" t="s">
        <v>490</v>
      </c>
      <c r="I98" s="1"/>
    </row>
    <row r="99" spans="1:9" s="7" customFormat="1" ht="29" x14ac:dyDescent="0.35">
      <c r="A99" s="7" t="s">
        <v>77</v>
      </c>
      <c r="B99" s="18" t="s">
        <v>500</v>
      </c>
      <c r="C99" s="21" t="s">
        <v>477</v>
      </c>
      <c r="D99" s="7" t="s">
        <v>488</v>
      </c>
      <c r="E99" s="7" t="s">
        <v>501</v>
      </c>
      <c r="G99" s="2"/>
      <c r="H99" s="2" t="s">
        <v>490</v>
      </c>
      <c r="I99" s="1"/>
    </row>
    <row r="100" spans="1:9" s="7" customFormat="1" ht="72.5" x14ac:dyDescent="0.35">
      <c r="A100" s="7" t="str" cm="1">
        <f t="array" aca="1" ref="A100" ca="1">INDIRECT("'Drop down'!"&amp;CHAR(64+_xlfn.AGGREGATE(15,6,COLUMN('Drop down'!$B$24:$BG$120)/('Drop down'!$B$24:$BG$120=B100),1))&amp;"21")</f>
        <v>Must have</v>
      </c>
      <c r="B100" s="18" t="s">
        <v>502</v>
      </c>
      <c r="C100" s="21" t="s">
        <v>477</v>
      </c>
      <c r="D100" s="7" t="s">
        <v>488</v>
      </c>
      <c r="E100" s="7" t="s">
        <v>503</v>
      </c>
      <c r="G100" s="2"/>
      <c r="H100" s="2" t="s">
        <v>490</v>
      </c>
    </row>
    <row r="101" spans="1:9" s="7" customFormat="1" ht="72.5" x14ac:dyDescent="0.35">
      <c r="A101" s="7" t="s">
        <v>77</v>
      </c>
      <c r="B101" s="18" t="s">
        <v>504</v>
      </c>
      <c r="C101" s="21" t="s">
        <v>477</v>
      </c>
      <c r="D101" s="7" t="s">
        <v>488</v>
      </c>
      <c r="E101" s="7" t="s">
        <v>505</v>
      </c>
      <c r="G101" s="2"/>
      <c r="H101" s="2" t="s">
        <v>490</v>
      </c>
    </row>
    <row r="102" spans="1:9" s="7" customFormat="1" ht="43.5" x14ac:dyDescent="0.35">
      <c r="A102" s="7" t="s">
        <v>77</v>
      </c>
      <c r="B102" s="18" t="s">
        <v>506</v>
      </c>
      <c r="C102" s="21" t="s">
        <v>477</v>
      </c>
      <c r="D102" s="7" t="s">
        <v>488</v>
      </c>
      <c r="E102" s="7" t="s">
        <v>507</v>
      </c>
      <c r="G102" s="2"/>
      <c r="H102" s="2" t="s">
        <v>490</v>
      </c>
    </row>
    <row r="103" spans="1:9" s="7" customFormat="1" ht="58" x14ac:dyDescent="0.35">
      <c r="A103" s="7" t="str" cm="1">
        <f t="array" aca="1" ref="A103" ca="1">INDIRECT("'Drop down'!"&amp;CHAR(64+_xlfn.AGGREGATE(15,6,COLUMN('Drop down'!$B$24:$BG$120)/('Drop down'!$B$24:$BG$120=B103),1))&amp;"21")</f>
        <v>Must have</v>
      </c>
      <c r="B103" s="18" t="s">
        <v>508</v>
      </c>
      <c r="C103" s="21" t="s">
        <v>477</v>
      </c>
      <c r="D103" s="7" t="s">
        <v>488</v>
      </c>
      <c r="E103" s="60" t="s">
        <v>509</v>
      </c>
      <c r="G103" s="2"/>
      <c r="H103" s="2" t="s">
        <v>490</v>
      </c>
    </row>
    <row r="104" spans="1:9" s="7" customFormat="1" ht="29" x14ac:dyDescent="0.35">
      <c r="A104" s="7" t="str" cm="1">
        <f t="array" aca="1" ref="A104" ca="1">INDIRECT("'Drop down'!"&amp;CHAR(64+_xlfn.AGGREGATE(15,6,COLUMN('Drop down'!$B$24:$BG$120)/('Drop down'!$B$24:$BG$120=B104),1))&amp;"21")</f>
        <v>Must have</v>
      </c>
      <c r="B104" s="18" t="s">
        <v>510</v>
      </c>
      <c r="C104" s="21" t="s">
        <v>477</v>
      </c>
      <c r="D104" s="7" t="s">
        <v>488</v>
      </c>
      <c r="E104" s="7" t="s">
        <v>511</v>
      </c>
      <c r="G104" s="2"/>
      <c r="H104" s="2" t="s">
        <v>490</v>
      </c>
    </row>
    <row r="105" spans="1:9" s="7" customFormat="1" ht="29" x14ac:dyDescent="0.35">
      <c r="A105" s="7" t="str" cm="1">
        <f t="array" aca="1" ref="A105" ca="1">INDIRECT("'Drop down'!"&amp;CHAR(64+_xlfn.AGGREGATE(15,6,COLUMN('Drop down'!$B$24:$BG$120)/('Drop down'!$B$24:$BG$120=B105),1))&amp;"21")</f>
        <v>Must have</v>
      </c>
      <c r="B105" s="18" t="s">
        <v>512</v>
      </c>
      <c r="C105" s="21" t="s">
        <v>477</v>
      </c>
      <c r="D105" s="7" t="s">
        <v>513</v>
      </c>
      <c r="E105" s="7" t="s">
        <v>514</v>
      </c>
      <c r="G105" s="2"/>
      <c r="H105" s="2"/>
    </row>
    <row r="106" spans="1:9" s="7" customFormat="1" ht="43.5" x14ac:dyDescent="0.35">
      <c r="A106" s="7" t="str" cm="1">
        <f t="array" aca="1" ref="A106" ca="1">INDIRECT("'Drop down'!"&amp;CHAR(64+_xlfn.AGGREGATE(15,6,COLUMN('Drop down'!$B$24:$BG$120)/('Drop down'!$B$24:$BG$120=B106),1))&amp;"21")</f>
        <v>Must have</v>
      </c>
      <c r="B106" s="18" t="s">
        <v>515</v>
      </c>
      <c r="C106" s="21" t="s">
        <v>477</v>
      </c>
      <c r="D106" s="7" t="s">
        <v>516</v>
      </c>
      <c r="E106" s="7" t="s">
        <v>517</v>
      </c>
      <c r="G106" s="2"/>
      <c r="H106" s="2" t="s">
        <v>518</v>
      </c>
    </row>
    <row r="107" spans="1:9" s="7" customFormat="1" ht="58" x14ac:dyDescent="0.35">
      <c r="A107" s="7" t="s">
        <v>77</v>
      </c>
      <c r="B107" s="18" t="s">
        <v>519</v>
      </c>
      <c r="C107" s="21" t="s">
        <v>477</v>
      </c>
      <c r="D107" s="7" t="s">
        <v>516</v>
      </c>
      <c r="E107" s="7" t="s">
        <v>520</v>
      </c>
      <c r="F107" s="7" t="s">
        <v>521</v>
      </c>
      <c r="G107" s="2"/>
      <c r="H107" s="2" t="s">
        <v>518</v>
      </c>
    </row>
    <row r="108" spans="1:9" s="7" customFormat="1" ht="58" x14ac:dyDescent="0.35">
      <c r="A108" s="7" t="str" cm="1">
        <f t="array" aca="1" ref="A108" ca="1">INDIRECT("'Drop down'!"&amp;CHAR(64+_xlfn.AGGREGATE(15,6,COLUMN('Drop down'!$B$24:$BG$120)/('Drop down'!$B$24:$BG$120=B108),1))&amp;"21")</f>
        <v>Must have</v>
      </c>
      <c r="B108" s="18" t="s">
        <v>522</v>
      </c>
      <c r="C108" s="21" t="s">
        <v>477</v>
      </c>
      <c r="D108" s="7" t="s">
        <v>523</v>
      </c>
      <c r="E108" s="7" t="s">
        <v>524</v>
      </c>
      <c r="G108" s="2"/>
      <c r="H108" s="2"/>
    </row>
    <row r="109" spans="1:9" ht="14.5" x14ac:dyDescent="0.35">
      <c r="A109" s="7" t="s">
        <v>77</v>
      </c>
      <c r="B109" s="18" t="s">
        <v>525</v>
      </c>
      <c r="C109" s="7" t="s">
        <v>477</v>
      </c>
      <c r="D109" s="5" t="s">
        <v>229</v>
      </c>
      <c r="E109" s="1" t="s">
        <v>526</v>
      </c>
      <c r="G109" s="2"/>
      <c r="H109" s="2"/>
    </row>
    <row r="110" spans="1:9" ht="43.5" x14ac:dyDescent="0.35">
      <c r="A110" s="7" t="str" cm="1">
        <f t="array" aca="1" ref="A110" ca="1">INDIRECT("'Drop down'!"&amp;CHAR(64+_xlfn.AGGREGATE(15,6,COLUMN('Drop down'!$B$24:$BG$120)/('Drop down'!$B$24:$BG$120=B110),1))&amp;"21")</f>
        <v>Must have</v>
      </c>
      <c r="B110" s="18" t="s">
        <v>527</v>
      </c>
      <c r="C110" s="7" t="s">
        <v>477</v>
      </c>
      <c r="D110" s="5" t="s">
        <v>488</v>
      </c>
      <c r="E110" s="10" t="s">
        <v>528</v>
      </c>
      <c r="G110" s="2"/>
      <c r="H110" s="2"/>
    </row>
    <row r="111" spans="1:9" ht="87" x14ac:dyDescent="0.35">
      <c r="A111" s="7" t="s">
        <v>77</v>
      </c>
      <c r="B111" s="18" t="s">
        <v>529</v>
      </c>
      <c r="C111" s="7" t="s">
        <v>477</v>
      </c>
      <c r="D111" s="5" t="s">
        <v>488</v>
      </c>
      <c r="E111" s="5" t="s">
        <v>530</v>
      </c>
      <c r="G111" s="8" t="s">
        <v>531</v>
      </c>
      <c r="H111" s="13"/>
    </row>
    <row r="112" spans="1:9" ht="87" x14ac:dyDescent="0.35">
      <c r="A112" s="7" t="str" cm="1">
        <f t="array" aca="1" ref="A112" ca="1">INDIRECT("'Drop down'!"&amp;CHAR(64+_xlfn.AGGREGATE(15,6,COLUMN('Drop down'!$B$24:$BG$120)/('Drop down'!$B$24:$BG$120=B112),1))&amp;"21")</f>
        <v>Must have</v>
      </c>
      <c r="B112" s="18" t="s">
        <v>532</v>
      </c>
      <c r="C112" s="7" t="s">
        <v>477</v>
      </c>
      <c r="D112" s="5" t="s">
        <v>488</v>
      </c>
      <c r="E112" s="7" t="s">
        <v>533</v>
      </c>
      <c r="G112" s="8" t="s">
        <v>534</v>
      </c>
      <c r="H112" s="13"/>
    </row>
    <row r="113" spans="1:1" ht="15" customHeight="1" x14ac:dyDescent="0.35">
      <c r="A113" s="7"/>
    </row>
    <row r="114" spans="1:1" ht="15" customHeight="1" x14ac:dyDescent="0.35">
      <c r="A114" s="7"/>
    </row>
    <row r="115" spans="1:1" ht="15" customHeight="1" x14ac:dyDescent="0.35">
      <c r="A115" s="7"/>
    </row>
    <row r="116" spans="1:1" ht="15" customHeight="1" x14ac:dyDescent="0.35">
      <c r="A116" s="7"/>
    </row>
    <row r="117" spans="1:1" ht="15" customHeight="1" x14ac:dyDescent="0.35">
      <c r="A117" s="7"/>
    </row>
    <row r="118" spans="1:1" ht="15" customHeight="1" x14ac:dyDescent="0.35">
      <c r="A118" s="7"/>
    </row>
    <row r="119" spans="1:1" ht="15" customHeight="1" x14ac:dyDescent="0.35">
      <c r="A119" s="7"/>
    </row>
    <row r="120" spans="1:1" ht="15" customHeight="1" x14ac:dyDescent="0.35">
      <c r="A120" s="7"/>
    </row>
    <row r="121" spans="1:1" ht="15" customHeight="1" x14ac:dyDescent="0.35">
      <c r="A121" s="7"/>
    </row>
    <row r="122" spans="1:1" ht="15" customHeight="1" x14ac:dyDescent="0.35">
      <c r="A122" s="7"/>
    </row>
    <row r="123" spans="1:1" ht="15" customHeight="1" x14ac:dyDescent="0.35">
      <c r="A123" s="7"/>
    </row>
    <row r="124" spans="1:1" ht="15" customHeight="1" x14ac:dyDescent="0.35">
      <c r="A124" s="7"/>
    </row>
    <row r="125" spans="1:1" ht="15" customHeight="1" x14ac:dyDescent="0.35">
      <c r="A125" s="7"/>
    </row>
    <row r="126" spans="1:1" ht="15" customHeight="1" x14ac:dyDescent="0.35">
      <c r="A126" s="7"/>
    </row>
    <row r="127" spans="1:1" ht="15" customHeight="1" x14ac:dyDescent="0.35">
      <c r="A127" s="7"/>
    </row>
    <row r="128" spans="1:1" ht="15" customHeight="1" x14ac:dyDescent="0.35">
      <c r="A128" s="7"/>
    </row>
    <row r="129" spans="1:1" ht="15" customHeight="1" x14ac:dyDescent="0.35">
      <c r="A129" s="7"/>
    </row>
    <row r="130" spans="1:1" ht="15" customHeight="1" x14ac:dyDescent="0.35">
      <c r="A130" s="7"/>
    </row>
    <row r="131" spans="1:1" ht="15" customHeight="1" x14ac:dyDescent="0.35">
      <c r="A131" s="7"/>
    </row>
    <row r="132" spans="1:1" ht="15" customHeight="1" x14ac:dyDescent="0.35">
      <c r="A132" s="7"/>
    </row>
    <row r="133" spans="1:1" ht="15" customHeight="1" x14ac:dyDescent="0.35">
      <c r="A133" s="7"/>
    </row>
    <row r="134" spans="1:1" ht="15" customHeight="1" x14ac:dyDescent="0.35">
      <c r="A134" s="7"/>
    </row>
  </sheetData>
  <protectedRanges>
    <protectedRange sqref="E69" name="Review cellen_1"/>
  </protectedRanges>
  <autoFilter ref="A1:H112" xr:uid="{9C68390F-D7D5-49C8-B276-BF380C4EAC28}"/>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containsText" priority="1" operator="containsText" id="{2E04DF80-0EB3-4D33-9A6C-1CE5196946B7}">
            <xm:f>NOT(ISERROR(SEARCH('Drop down'!$B$17,A1)))</xm:f>
            <xm:f>'Drop down'!$B$17</xm:f>
            <x14:dxf>
              <font>
                <color rgb="FF9C5700"/>
              </font>
              <fill>
                <patternFill>
                  <bgColor rgb="FFFFEB9C"/>
                </patternFill>
              </fill>
            </x14:dxf>
          </x14:cfRule>
          <xm:sqref>A1:A1048576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37758-8900-4CD0-977A-ED52934783A0}">
  <sheetPr>
    <tabColor theme="7" tint="0.39997558519241921"/>
  </sheetPr>
  <dimension ref="A1"/>
  <sheetViews>
    <sheetView workbookViewId="0"/>
  </sheetViews>
  <sheetFormatPr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5BEF-BA64-4521-8E7F-FCED13202C61}">
  <sheetPr>
    <tabColor theme="7" tint="0.39997558519241921"/>
  </sheetPr>
  <dimension ref="A1"/>
  <sheetViews>
    <sheetView workbookViewId="0"/>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5139D-BD90-4D95-A607-938B9A8188FB}">
  <dimension ref="A1:I102"/>
  <sheetViews>
    <sheetView zoomScaleNormal="100" workbookViewId="0">
      <pane ySplit="1" topLeftCell="A2" activePane="bottomLeft" state="frozen"/>
      <selection activeCell="A37" sqref="A37"/>
      <selection pane="bottomLeft" activeCell="B3" sqref="B3"/>
    </sheetView>
  </sheetViews>
  <sheetFormatPr defaultColWidth="9.26953125" defaultRowHeight="15" customHeight="1" x14ac:dyDescent="0.35"/>
  <cols>
    <col min="1" max="1" width="9.26953125" style="5" customWidth="1"/>
    <col min="2" max="2" width="23" style="7" customWidth="1"/>
    <col min="3" max="3" width="26.7265625" style="5" customWidth="1"/>
    <col min="4" max="4" width="68.26953125" style="5" customWidth="1"/>
    <col min="5" max="5" width="79.26953125" style="5" customWidth="1"/>
    <col min="6" max="6" width="43.26953125" style="5" customWidth="1"/>
    <col min="7" max="8" width="30.54296875" style="5" customWidth="1"/>
    <col min="9" max="16384" width="9.26953125" style="5"/>
  </cols>
  <sheetData>
    <row r="1" spans="1:8" ht="29" x14ac:dyDescent="0.35">
      <c r="A1" s="28" t="s">
        <v>86</v>
      </c>
      <c r="B1" s="29" t="s">
        <v>87</v>
      </c>
      <c r="C1" s="6" t="s">
        <v>88</v>
      </c>
      <c r="D1" s="6" t="s">
        <v>535</v>
      </c>
      <c r="E1" s="6" t="s">
        <v>89</v>
      </c>
      <c r="F1" s="6" t="s">
        <v>536</v>
      </c>
      <c r="G1" s="6" t="s">
        <v>91</v>
      </c>
      <c r="H1" s="6" t="s">
        <v>92</v>
      </c>
    </row>
    <row r="2" spans="1:8" ht="261" x14ac:dyDescent="0.35">
      <c r="B2" s="7" t="s">
        <v>152</v>
      </c>
      <c r="C2" s="5" t="s">
        <v>537</v>
      </c>
      <c r="D2" s="7" t="s">
        <v>538</v>
      </c>
      <c r="E2" s="7" t="s">
        <v>539</v>
      </c>
      <c r="G2" s="8" t="s">
        <v>540</v>
      </c>
      <c r="H2" s="8" t="s">
        <v>541</v>
      </c>
    </row>
    <row r="3" spans="1:8" ht="29" x14ac:dyDescent="0.35">
      <c r="C3" s="5" t="s">
        <v>542</v>
      </c>
      <c r="D3" s="7" t="s">
        <v>543</v>
      </c>
      <c r="E3" s="7"/>
      <c r="F3" s="7"/>
      <c r="G3" s="8"/>
      <c r="H3" s="8"/>
    </row>
    <row r="4" spans="1:8" ht="14.5" x14ac:dyDescent="0.35">
      <c r="D4" s="7"/>
      <c r="E4" s="7"/>
      <c r="G4" s="2"/>
      <c r="H4" s="13"/>
    </row>
    <row r="5" spans="1:8" ht="14.5" x14ac:dyDescent="0.35">
      <c r="D5" s="1"/>
      <c r="E5" s="7"/>
      <c r="F5" s="7"/>
      <c r="G5" s="13"/>
      <c r="H5" s="8"/>
    </row>
    <row r="6" spans="1:8" ht="14.5" x14ac:dyDescent="0.35">
      <c r="D6" s="7"/>
      <c r="E6" s="7"/>
      <c r="G6" s="8"/>
      <c r="H6" s="13"/>
    </row>
    <row r="7" spans="1:8" ht="14.5" x14ac:dyDescent="0.35">
      <c r="D7" s="7"/>
      <c r="E7" s="7"/>
      <c r="F7" s="7"/>
      <c r="G7" s="8"/>
      <c r="H7" s="8"/>
    </row>
    <row r="8" spans="1:8" ht="14.5" x14ac:dyDescent="0.35">
      <c r="D8" s="7"/>
      <c r="E8" s="7"/>
      <c r="F8" s="1"/>
      <c r="G8" s="13"/>
      <c r="H8" s="13"/>
    </row>
    <row r="9" spans="1:8" ht="14.5" x14ac:dyDescent="0.35">
      <c r="D9" s="7"/>
      <c r="E9" s="7"/>
      <c r="F9" s="7"/>
      <c r="G9" s="8"/>
      <c r="H9" s="8"/>
    </row>
    <row r="10" spans="1:8" ht="14.5" x14ac:dyDescent="0.35">
      <c r="D10" s="1"/>
      <c r="E10" s="1"/>
      <c r="G10" s="8"/>
      <c r="H10" s="8"/>
    </row>
    <row r="11" spans="1:8" ht="14.5" x14ac:dyDescent="0.35">
      <c r="D11" s="7"/>
      <c r="E11" s="7"/>
      <c r="F11" s="30"/>
      <c r="G11" s="8"/>
      <c r="H11" s="8"/>
    </row>
    <row r="12" spans="1:8" ht="14.5" x14ac:dyDescent="0.35">
      <c r="D12" s="1"/>
      <c r="E12" s="1"/>
      <c r="G12" s="13"/>
      <c r="H12" s="13"/>
    </row>
    <row r="13" spans="1:8" ht="14.5" x14ac:dyDescent="0.35">
      <c r="D13" s="1"/>
      <c r="E13" s="1"/>
      <c r="F13" s="1"/>
      <c r="G13" s="13"/>
      <c r="H13" s="13"/>
    </row>
    <row r="14" spans="1:8" ht="14.5" x14ac:dyDescent="0.35">
      <c r="D14" s="1"/>
      <c r="E14" s="1"/>
      <c r="G14" s="13"/>
      <c r="H14" s="13"/>
    </row>
    <row r="15" spans="1:8" ht="14.5" x14ac:dyDescent="0.35">
      <c r="D15" s="1"/>
      <c r="E15" s="1"/>
      <c r="G15" s="13"/>
      <c r="H15" s="13"/>
    </row>
    <row r="16" spans="1:8" ht="14.5" x14ac:dyDescent="0.35">
      <c r="D16" s="7"/>
      <c r="E16" s="7"/>
      <c r="G16" s="2"/>
      <c r="H16" s="8"/>
    </row>
    <row r="17" spans="2:8" ht="14.5" x14ac:dyDescent="0.35">
      <c r="D17" s="7"/>
      <c r="E17" s="7"/>
      <c r="F17" s="7"/>
      <c r="G17" s="13"/>
      <c r="H17" s="13"/>
    </row>
    <row r="18" spans="2:8" ht="14.5" x14ac:dyDescent="0.35">
      <c r="D18" s="7"/>
      <c r="E18" s="7"/>
      <c r="F18" s="7"/>
      <c r="G18" s="13"/>
      <c r="H18" s="8"/>
    </row>
    <row r="19" spans="2:8" ht="303.75" customHeight="1" x14ac:dyDescent="0.35">
      <c r="D19" s="7"/>
      <c r="E19" s="7"/>
      <c r="F19" s="7"/>
      <c r="G19" s="8"/>
      <c r="H19" s="8"/>
    </row>
    <row r="20" spans="2:8" ht="14.5" x14ac:dyDescent="0.35">
      <c r="D20" s="7"/>
      <c r="E20" s="7"/>
      <c r="G20" s="13"/>
      <c r="H20" s="8"/>
    </row>
    <row r="21" spans="2:8" ht="14.5" x14ac:dyDescent="0.35">
      <c r="D21" s="7"/>
      <c r="E21" s="7"/>
      <c r="F21" s="7"/>
      <c r="G21" s="8"/>
      <c r="H21" s="8"/>
    </row>
    <row r="22" spans="2:8" ht="14.5" x14ac:dyDescent="0.35">
      <c r="B22" s="22"/>
      <c r="D22" s="7"/>
      <c r="E22" s="7"/>
      <c r="F22" s="7"/>
      <c r="G22" s="13"/>
      <c r="H22" s="2"/>
    </row>
    <row r="23" spans="2:8" ht="14.5" x14ac:dyDescent="0.35">
      <c r="D23" s="7"/>
      <c r="E23" s="7"/>
      <c r="F23" s="1"/>
      <c r="G23" s="8"/>
      <c r="H23" s="13"/>
    </row>
    <row r="24" spans="2:8" ht="246.75" customHeight="1" x14ac:dyDescent="0.35">
      <c r="D24" s="7"/>
      <c r="E24" s="7"/>
      <c r="F24" s="7"/>
      <c r="G24" s="8"/>
      <c r="H24" s="8"/>
    </row>
    <row r="25" spans="2:8" ht="14.5" x14ac:dyDescent="0.35">
      <c r="D25" s="7"/>
      <c r="E25" s="7"/>
      <c r="G25" s="8"/>
      <c r="H25" s="8"/>
    </row>
    <row r="26" spans="2:8" ht="14.5" x14ac:dyDescent="0.35">
      <c r="D26" s="7"/>
      <c r="E26" s="7"/>
      <c r="F26" s="7"/>
      <c r="G26" s="13"/>
      <c r="H26" s="13"/>
    </row>
    <row r="27" spans="2:8" ht="14.5" x14ac:dyDescent="0.35">
      <c r="D27" s="7"/>
      <c r="E27" s="7"/>
      <c r="G27" s="2"/>
      <c r="H27" s="13"/>
    </row>
    <row r="28" spans="2:8" ht="14.5" x14ac:dyDescent="0.35">
      <c r="D28" s="7"/>
      <c r="E28" s="7"/>
      <c r="G28" s="8"/>
      <c r="H28" s="8"/>
    </row>
    <row r="29" spans="2:8" ht="14.5" x14ac:dyDescent="0.35">
      <c r="D29" s="7"/>
      <c r="E29" s="7"/>
      <c r="F29" s="1"/>
      <c r="G29" s="13"/>
      <c r="H29" s="8"/>
    </row>
    <row r="30" spans="2:8" ht="14.5" x14ac:dyDescent="0.35">
      <c r="B30" s="22"/>
      <c r="D30" s="1"/>
      <c r="E30" s="17"/>
      <c r="G30" s="8"/>
      <c r="H30" s="13"/>
    </row>
    <row r="31" spans="2:8" ht="14.5" x14ac:dyDescent="0.35">
      <c r="D31" s="7"/>
      <c r="E31" s="7"/>
      <c r="G31" s="13"/>
      <c r="H31" s="13"/>
    </row>
    <row r="32" spans="2:8" ht="14.5" x14ac:dyDescent="0.35">
      <c r="D32" s="7"/>
      <c r="E32" s="7"/>
      <c r="G32" s="8"/>
      <c r="H32" s="13"/>
    </row>
    <row r="33" spans="2:8" ht="14.5" x14ac:dyDescent="0.35">
      <c r="D33" s="7"/>
      <c r="E33" s="7"/>
      <c r="G33" s="8"/>
      <c r="H33" s="8"/>
    </row>
    <row r="34" spans="2:8" ht="14.5" x14ac:dyDescent="0.35">
      <c r="D34" s="7"/>
      <c r="E34" s="7"/>
      <c r="G34" s="13"/>
      <c r="H34" s="13"/>
    </row>
    <row r="35" spans="2:8" ht="112.5" customHeight="1" x14ac:dyDescent="0.35">
      <c r="D35" s="7"/>
      <c r="E35" s="7"/>
      <c r="F35" s="7"/>
      <c r="G35" s="13"/>
      <c r="H35" s="13"/>
    </row>
    <row r="36" spans="2:8" ht="14.5" x14ac:dyDescent="0.35">
      <c r="D36" s="7"/>
      <c r="E36" s="7"/>
      <c r="F36" s="7"/>
      <c r="G36" s="8"/>
      <c r="H36" s="13"/>
    </row>
    <row r="37" spans="2:8" ht="14.5" x14ac:dyDescent="0.35">
      <c r="E37" s="7"/>
      <c r="F37" s="7"/>
      <c r="G37" s="8"/>
      <c r="H37" s="13"/>
    </row>
    <row r="38" spans="2:8" ht="14.5" x14ac:dyDescent="0.35">
      <c r="D38" s="7"/>
      <c r="E38" s="7"/>
      <c r="G38" s="8"/>
      <c r="H38" s="13"/>
    </row>
    <row r="39" spans="2:8" ht="14.5" x14ac:dyDescent="0.35">
      <c r="D39" s="7"/>
      <c r="E39" s="7"/>
      <c r="G39" s="13"/>
      <c r="H39" s="8"/>
    </row>
    <row r="40" spans="2:8" ht="14.5" x14ac:dyDescent="0.35">
      <c r="D40" s="7"/>
      <c r="E40" s="7"/>
      <c r="F40" s="7"/>
      <c r="G40" s="8"/>
      <c r="H40" s="8"/>
    </row>
    <row r="41" spans="2:8" ht="14.5" x14ac:dyDescent="0.35">
      <c r="D41" s="7"/>
      <c r="E41" s="7"/>
      <c r="F41" s="7"/>
      <c r="G41" s="8"/>
      <c r="H41" s="8"/>
    </row>
    <row r="42" spans="2:8" ht="14.5" x14ac:dyDescent="0.35">
      <c r="D42" s="7"/>
      <c r="E42" s="7"/>
      <c r="G42" s="13"/>
      <c r="H42" s="13"/>
    </row>
    <row r="43" spans="2:8" ht="14.5" x14ac:dyDescent="0.35">
      <c r="D43" s="7"/>
      <c r="E43" s="7"/>
      <c r="G43" s="8"/>
      <c r="H43" s="13"/>
    </row>
    <row r="44" spans="2:8" ht="14.5" x14ac:dyDescent="0.35">
      <c r="B44" s="21"/>
      <c r="G44" s="8"/>
      <c r="H44" s="13"/>
    </row>
    <row r="45" spans="2:8" ht="14.5" x14ac:dyDescent="0.35">
      <c r="D45" s="7"/>
      <c r="E45" s="1"/>
      <c r="F45" s="7"/>
      <c r="G45" s="13"/>
      <c r="H45" s="8"/>
    </row>
    <row r="46" spans="2:8" ht="14.5" x14ac:dyDescent="0.35">
      <c r="D46" s="7"/>
      <c r="E46" s="1"/>
      <c r="G46" s="13"/>
      <c r="H46" s="8"/>
    </row>
    <row r="47" spans="2:8" ht="14.5" x14ac:dyDescent="0.35">
      <c r="D47" s="7"/>
      <c r="E47" s="1"/>
      <c r="G47" s="13"/>
      <c r="H47" s="8"/>
    </row>
    <row r="48" spans="2:8" ht="14.5" x14ac:dyDescent="0.35">
      <c r="B48" s="21"/>
      <c r="C48" s="7"/>
      <c r="D48" s="7"/>
      <c r="E48" s="7"/>
      <c r="F48" s="8"/>
      <c r="G48" s="8"/>
    </row>
    <row r="49" spans="2:7" ht="14.5" x14ac:dyDescent="0.35">
      <c r="B49" s="22"/>
      <c r="C49" s="7"/>
      <c r="D49" s="12"/>
      <c r="E49" s="12"/>
      <c r="F49" s="8"/>
      <c r="G49" s="8"/>
    </row>
    <row r="50" spans="2:7" ht="14.5" x14ac:dyDescent="0.35">
      <c r="B50" s="21"/>
      <c r="C50" s="7"/>
      <c r="D50" s="7"/>
      <c r="E50" s="7"/>
      <c r="F50" s="8"/>
      <c r="G50" s="8"/>
    </row>
    <row r="51" spans="2:7" ht="14.5" x14ac:dyDescent="0.35">
      <c r="B51" s="21"/>
      <c r="C51" s="7"/>
      <c r="D51" s="12"/>
      <c r="E51" s="7"/>
      <c r="F51" s="8"/>
      <c r="G51" s="8"/>
    </row>
    <row r="52" spans="2:7" ht="14.5" x14ac:dyDescent="0.35">
      <c r="B52" s="21"/>
      <c r="C52" s="7"/>
      <c r="D52" s="7"/>
      <c r="E52" s="7"/>
      <c r="F52" s="8"/>
      <c r="G52" s="8"/>
    </row>
    <row r="53" spans="2:7" ht="14.5" x14ac:dyDescent="0.35">
      <c r="B53" s="21"/>
      <c r="C53" s="7"/>
      <c r="D53" s="7"/>
      <c r="E53" s="7"/>
      <c r="F53" s="8"/>
      <c r="G53" s="8"/>
    </row>
    <row r="54" spans="2:7" ht="14.5" x14ac:dyDescent="0.35">
      <c r="B54" s="21"/>
      <c r="C54" s="7"/>
      <c r="D54" s="7"/>
      <c r="E54" s="7"/>
      <c r="F54" s="8"/>
      <c r="G54" s="8"/>
    </row>
    <row r="55" spans="2:7" ht="14.5" x14ac:dyDescent="0.35">
      <c r="B55" s="21"/>
      <c r="C55" s="7"/>
      <c r="D55" s="7"/>
      <c r="E55" s="12"/>
      <c r="F55" s="8"/>
      <c r="G55" s="8"/>
    </row>
    <row r="56" spans="2:7" ht="14.5" x14ac:dyDescent="0.35">
      <c r="B56" s="22"/>
      <c r="C56" s="7"/>
      <c r="D56" s="10"/>
      <c r="E56" s="10"/>
      <c r="F56" s="8"/>
      <c r="G56" s="8"/>
    </row>
    <row r="57" spans="2:7" ht="14.5" x14ac:dyDescent="0.35">
      <c r="B57" s="21"/>
      <c r="C57" s="7"/>
      <c r="D57" s="7"/>
      <c r="E57" s="7"/>
      <c r="F57" s="8"/>
      <c r="G57" s="8"/>
    </row>
    <row r="58" spans="2:7" ht="14.5" x14ac:dyDescent="0.35">
      <c r="B58" s="21"/>
      <c r="C58" s="7"/>
      <c r="D58" s="7"/>
      <c r="E58" s="7"/>
      <c r="F58" s="8"/>
      <c r="G58" s="8"/>
    </row>
    <row r="59" spans="2:7" ht="14.5" x14ac:dyDescent="0.35">
      <c r="B59" s="21"/>
      <c r="C59" s="7"/>
      <c r="D59" s="7"/>
      <c r="E59" s="7"/>
      <c r="F59" s="8"/>
      <c r="G59" s="8"/>
    </row>
    <row r="60" spans="2:7" ht="14.5" x14ac:dyDescent="0.35">
      <c r="B60" s="21"/>
      <c r="C60" s="7"/>
      <c r="D60" s="7"/>
      <c r="E60" s="7"/>
      <c r="F60" s="8"/>
      <c r="G60" s="8"/>
    </row>
    <row r="61" spans="2:7" ht="14.5" x14ac:dyDescent="0.35">
      <c r="B61" s="21"/>
      <c r="C61" s="7"/>
      <c r="D61" s="10"/>
      <c r="E61" s="12"/>
      <c r="F61" s="8"/>
      <c r="G61" s="8"/>
    </row>
    <row r="62" spans="2:7" ht="14.5" x14ac:dyDescent="0.35">
      <c r="B62" s="22"/>
      <c r="C62" s="9"/>
      <c r="D62" s="7"/>
      <c r="E62" s="12"/>
      <c r="F62" s="8"/>
      <c r="G62" s="11"/>
    </row>
    <row r="63" spans="2:7" ht="14.5" x14ac:dyDescent="0.35">
      <c r="B63" s="21"/>
      <c r="C63" s="9"/>
      <c r="D63" s="7"/>
      <c r="E63" s="12"/>
      <c r="F63" s="8"/>
      <c r="G63" s="11"/>
    </row>
    <row r="64" spans="2:7" ht="14.5" x14ac:dyDescent="0.35">
      <c r="B64" s="21"/>
      <c r="C64" s="9"/>
      <c r="D64" s="7"/>
      <c r="E64" s="12"/>
      <c r="F64" s="19"/>
      <c r="G64" s="11"/>
    </row>
    <row r="65" spans="2:9" ht="14.5" x14ac:dyDescent="0.35">
      <c r="B65" s="22"/>
      <c r="C65" s="9"/>
      <c r="D65" s="7"/>
      <c r="E65" s="12"/>
      <c r="F65" s="8"/>
      <c r="G65" s="11"/>
    </row>
    <row r="66" spans="2:9" ht="14.5" x14ac:dyDescent="0.35">
      <c r="B66" s="22"/>
      <c r="C66" s="7"/>
      <c r="D66" s="7"/>
      <c r="E66" s="7"/>
      <c r="F66" s="8"/>
      <c r="G66" s="8"/>
    </row>
    <row r="67" spans="2:9" ht="14.5" x14ac:dyDescent="0.35">
      <c r="B67" s="21"/>
      <c r="C67" s="7"/>
      <c r="D67" s="7"/>
      <c r="E67" s="7"/>
      <c r="F67" s="8"/>
      <c r="G67" s="8"/>
    </row>
    <row r="68" spans="2:9" ht="14.5" x14ac:dyDescent="0.35">
      <c r="B68" s="21"/>
      <c r="C68" s="7"/>
      <c r="D68" s="7"/>
      <c r="E68" s="7"/>
      <c r="F68" s="8"/>
      <c r="G68" s="8"/>
    </row>
    <row r="69" spans="2:9" ht="15.5" x14ac:dyDescent="0.35">
      <c r="B69" s="22"/>
      <c r="C69" s="41"/>
      <c r="D69" s="31"/>
      <c r="E69" s="15"/>
      <c r="F69" s="2"/>
      <c r="G69" s="16"/>
    </row>
    <row r="70" spans="2:9" ht="14.5" x14ac:dyDescent="0.35">
      <c r="B70" s="22"/>
      <c r="C70" s="1"/>
      <c r="D70" s="1"/>
      <c r="E70" s="1"/>
      <c r="F70" s="1"/>
      <c r="G70" s="1"/>
    </row>
    <row r="71" spans="2:9" ht="14.5" x14ac:dyDescent="0.35">
      <c r="B71" s="22"/>
      <c r="C71" s="1"/>
      <c r="D71" s="1"/>
      <c r="E71" s="1"/>
      <c r="F71" s="1"/>
      <c r="G71" s="1"/>
    </row>
    <row r="72" spans="2:9" ht="14.5" x14ac:dyDescent="0.35">
      <c r="B72" s="22"/>
      <c r="C72" s="1"/>
      <c r="D72" s="1"/>
      <c r="E72" s="1"/>
      <c r="F72" s="1"/>
      <c r="G72" s="1"/>
    </row>
    <row r="73" spans="2:9" ht="14.5" x14ac:dyDescent="0.35">
      <c r="B73" s="23"/>
      <c r="C73" s="1"/>
      <c r="D73" s="1"/>
      <c r="E73" s="1"/>
      <c r="F73" s="1"/>
      <c r="G73" s="1"/>
    </row>
    <row r="74" spans="2:9" ht="14.5" x14ac:dyDescent="0.35">
      <c r="B74" s="23"/>
      <c r="C74" s="1"/>
      <c r="D74" s="1"/>
      <c r="E74" s="1"/>
      <c r="F74" s="1"/>
      <c r="G74" s="1"/>
    </row>
    <row r="75" spans="2:9" ht="14.5" x14ac:dyDescent="0.35">
      <c r="B75" s="22"/>
      <c r="C75" s="7"/>
      <c r="D75" s="1"/>
      <c r="E75" s="4"/>
      <c r="F75" s="2"/>
      <c r="G75" s="16"/>
      <c r="H75" s="1"/>
      <c r="I75" s="1"/>
    </row>
    <row r="76" spans="2:9" ht="14.5" x14ac:dyDescent="0.35">
      <c r="B76" s="22"/>
      <c r="C76" s="7"/>
      <c r="D76" s="1"/>
      <c r="E76" s="4"/>
      <c r="F76" s="1"/>
      <c r="G76" s="1"/>
      <c r="H76" s="1"/>
      <c r="I76" s="1"/>
    </row>
    <row r="77" spans="2:9" ht="14.5" x14ac:dyDescent="0.35">
      <c r="B77" s="22"/>
      <c r="C77" s="7"/>
      <c r="D77" s="1"/>
      <c r="E77" s="4"/>
      <c r="F77" s="2"/>
      <c r="G77" s="16"/>
      <c r="H77" s="1"/>
      <c r="I77" s="1"/>
    </row>
    <row r="78" spans="2:9" ht="14.5" x14ac:dyDescent="0.35">
      <c r="B78" s="22"/>
      <c r="C78" s="7"/>
      <c r="D78" s="1"/>
      <c r="E78" s="4"/>
      <c r="F78" s="2"/>
      <c r="G78" s="16"/>
      <c r="H78" s="1"/>
      <c r="I78" s="1"/>
    </row>
    <row r="79" spans="2:9" ht="14.5" x14ac:dyDescent="0.35">
      <c r="B79" s="22"/>
      <c r="C79" s="7"/>
      <c r="D79" s="1"/>
      <c r="E79" s="4"/>
      <c r="F79" s="2"/>
      <c r="G79" s="16"/>
      <c r="H79" s="1"/>
      <c r="I79" s="1"/>
    </row>
    <row r="80" spans="2:9" ht="14.5" x14ac:dyDescent="0.35">
      <c r="B80" s="21"/>
      <c r="C80" s="7"/>
      <c r="D80" s="1"/>
      <c r="E80" s="7"/>
      <c r="F80" s="14"/>
      <c r="G80" s="14"/>
      <c r="H80" s="1"/>
      <c r="I80" s="1"/>
    </row>
    <row r="81" spans="2:9" ht="15.5" x14ac:dyDescent="0.35">
      <c r="B81" s="22"/>
      <c r="C81" s="41"/>
      <c r="D81" s="15"/>
      <c r="E81" s="15"/>
      <c r="F81" s="1"/>
      <c r="G81" s="1"/>
      <c r="H81" s="1"/>
      <c r="I81" s="1"/>
    </row>
    <row r="82" spans="2:9" ht="15.5" x14ac:dyDescent="0.35">
      <c r="B82" s="22"/>
      <c r="C82" s="41"/>
      <c r="D82" s="15"/>
      <c r="E82" s="15"/>
      <c r="F82" s="2"/>
      <c r="G82" s="16"/>
      <c r="H82" s="1"/>
      <c r="I82" s="1"/>
    </row>
    <row r="83" spans="2:9" ht="15.5" x14ac:dyDescent="0.35">
      <c r="B83" s="22"/>
      <c r="C83" s="41"/>
      <c r="D83" s="15"/>
      <c r="E83" s="15"/>
      <c r="F83" s="2"/>
      <c r="G83" s="16"/>
      <c r="H83" s="1"/>
      <c r="I83" s="1"/>
    </row>
    <row r="84" spans="2:9" ht="15.5" x14ac:dyDescent="0.35">
      <c r="B84" s="22"/>
      <c r="C84" s="41"/>
      <c r="D84" s="15"/>
      <c r="E84" s="15"/>
      <c r="F84" s="2"/>
      <c r="G84" s="16"/>
      <c r="H84" s="1"/>
      <c r="I84" s="1"/>
    </row>
    <row r="85" spans="2:9" ht="14.5" x14ac:dyDescent="0.35">
      <c r="B85" s="23"/>
      <c r="C85" s="1"/>
      <c r="D85" s="1"/>
      <c r="E85" s="1"/>
      <c r="F85" s="1"/>
      <c r="G85" s="1"/>
      <c r="H85" s="1"/>
      <c r="I85" s="1"/>
    </row>
    <row r="86" spans="2:9" ht="14.5" x14ac:dyDescent="0.35">
      <c r="B86" s="23"/>
      <c r="C86" s="1"/>
      <c r="D86" s="1"/>
      <c r="E86" s="1"/>
      <c r="F86" s="1"/>
      <c r="G86" s="1"/>
      <c r="H86" s="1"/>
      <c r="I86" s="1"/>
    </row>
    <row r="87" spans="2:9" ht="14.5" x14ac:dyDescent="0.35">
      <c r="B87" s="23"/>
      <c r="C87" s="1"/>
      <c r="D87" s="1"/>
      <c r="E87" s="1"/>
      <c r="F87" s="1"/>
      <c r="G87" s="1"/>
      <c r="H87" s="1"/>
      <c r="I87" s="1"/>
    </row>
    <row r="88" spans="2:9" ht="14.5" x14ac:dyDescent="0.35">
      <c r="B88" s="22"/>
      <c r="C88" s="1"/>
      <c r="D88" s="1"/>
      <c r="E88" s="1"/>
      <c r="F88" s="1"/>
      <c r="G88" s="1"/>
      <c r="H88" s="1"/>
      <c r="I88" s="1"/>
    </row>
    <row r="89" spans="2:9" ht="14.5" x14ac:dyDescent="0.35">
      <c r="B89" s="22"/>
      <c r="C89" s="1"/>
      <c r="D89" s="1"/>
      <c r="E89" s="1"/>
      <c r="F89" s="1"/>
      <c r="G89" s="1"/>
      <c r="H89" s="1"/>
      <c r="I89" s="1"/>
    </row>
    <row r="90" spans="2:9" ht="14.5" x14ac:dyDescent="0.35">
      <c r="B90" s="22"/>
      <c r="C90" s="1"/>
      <c r="D90" s="1"/>
      <c r="E90" s="1"/>
      <c r="F90" s="1"/>
      <c r="G90" s="1"/>
      <c r="H90" s="1"/>
      <c r="I90" s="1"/>
    </row>
    <row r="91" spans="2:9" ht="14.5" x14ac:dyDescent="0.35">
      <c r="B91" s="22"/>
      <c r="C91" s="1"/>
      <c r="D91" s="1"/>
      <c r="E91" s="1"/>
      <c r="F91" s="1"/>
      <c r="G91" s="1"/>
      <c r="H91" s="1"/>
      <c r="I91" s="1"/>
    </row>
    <row r="92" spans="2:9" ht="14.5" x14ac:dyDescent="0.35">
      <c r="B92" s="22"/>
      <c r="C92" s="1"/>
      <c r="D92" s="1"/>
      <c r="E92" s="1"/>
    </row>
    <row r="93" spans="2:9" ht="14.5" x14ac:dyDescent="0.35">
      <c r="B93" s="22"/>
      <c r="C93" s="1"/>
      <c r="D93" s="1"/>
      <c r="E93" s="1"/>
    </row>
    <row r="94" spans="2:9" ht="15" customHeight="1" x14ac:dyDescent="0.35">
      <c r="B94" s="22"/>
      <c r="C94" s="1"/>
      <c r="D94" s="1"/>
      <c r="E94" s="1"/>
    </row>
    <row r="95" spans="2:9" ht="15" customHeight="1" x14ac:dyDescent="0.35">
      <c r="B95" s="22"/>
      <c r="C95" s="1"/>
      <c r="D95" s="1"/>
      <c r="E95" s="1"/>
    </row>
    <row r="96" spans="2:9" ht="14.5" x14ac:dyDescent="0.35">
      <c r="B96" s="21"/>
      <c r="C96" s="1"/>
      <c r="D96" s="1"/>
      <c r="E96" s="1"/>
    </row>
    <row r="97" spans="2:5" ht="15" customHeight="1" x14ac:dyDescent="0.35">
      <c r="B97" s="22"/>
      <c r="C97" s="1"/>
      <c r="D97" s="1"/>
      <c r="E97" s="1"/>
    </row>
    <row r="98" spans="2:5" ht="14.5" x14ac:dyDescent="0.35">
      <c r="B98" s="22"/>
      <c r="C98" s="1"/>
      <c r="D98" s="1"/>
      <c r="E98" s="1"/>
    </row>
    <row r="99" spans="2:5" ht="14.5" x14ac:dyDescent="0.35">
      <c r="B99" s="22"/>
      <c r="C99" s="1"/>
      <c r="D99" s="1"/>
      <c r="E99" s="1"/>
    </row>
    <row r="100" spans="2:5" ht="14.5" x14ac:dyDescent="0.35">
      <c r="B100" s="22"/>
      <c r="C100" s="1"/>
      <c r="D100" s="1"/>
      <c r="E100" s="1"/>
    </row>
    <row r="101" spans="2:5" ht="15" customHeight="1" x14ac:dyDescent="0.35">
      <c r="B101" s="5"/>
    </row>
    <row r="102" spans="2:5" ht="15" customHeight="1" x14ac:dyDescent="0.35">
      <c r="B102" s="5"/>
    </row>
  </sheetData>
  <autoFilter ref="A1:I100" xr:uid="{DAFA9037-7A85-4CB7-9DEC-563B94DE5156}"/>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F3742-44A5-471A-8574-E88A611101A2}">
  <dimension ref="A1:N120"/>
  <sheetViews>
    <sheetView topLeftCell="A4" workbookViewId="0">
      <selection activeCell="B18" sqref="B18"/>
    </sheetView>
  </sheetViews>
  <sheetFormatPr defaultRowHeight="14.5" x14ac:dyDescent="0.35"/>
  <cols>
    <col min="2" max="2" width="20.7265625" customWidth="1"/>
    <col min="3" max="3" width="23.453125" customWidth="1"/>
    <col min="4" max="4" width="34.7265625" bestFit="1" customWidth="1"/>
    <col min="5" max="5" width="22.54296875" customWidth="1"/>
    <col min="6" max="6" width="20.54296875" customWidth="1"/>
    <col min="7" max="11" width="20" bestFit="1" customWidth="1"/>
    <col min="12" max="14" width="20" customWidth="1"/>
    <col min="15" max="15" width="21" bestFit="1" customWidth="1"/>
  </cols>
  <sheetData>
    <row r="1" spans="1:14" x14ac:dyDescent="0.35">
      <c r="B1" t="s">
        <v>544</v>
      </c>
      <c r="C1" t="s">
        <v>545</v>
      </c>
    </row>
    <row r="3" spans="1:14" x14ac:dyDescent="0.35">
      <c r="A3" s="25" t="s">
        <v>546</v>
      </c>
      <c r="B3" s="24">
        <v>1</v>
      </c>
      <c r="C3" s="24">
        <v>2</v>
      </c>
      <c r="D3" s="24">
        <v>3</v>
      </c>
      <c r="E3" s="24">
        <v>4</v>
      </c>
      <c r="F3" s="24">
        <v>5</v>
      </c>
      <c r="G3" s="24">
        <v>6</v>
      </c>
      <c r="H3" s="24">
        <v>7</v>
      </c>
      <c r="I3" s="24">
        <v>8</v>
      </c>
      <c r="J3" s="24">
        <v>9</v>
      </c>
      <c r="K3" s="24">
        <v>10</v>
      </c>
      <c r="L3" s="24">
        <v>11</v>
      </c>
      <c r="M3" s="24">
        <v>12</v>
      </c>
      <c r="N3" s="24">
        <v>13</v>
      </c>
    </row>
    <row r="4" spans="1:14" x14ac:dyDescent="0.35">
      <c r="B4" t="s">
        <v>547</v>
      </c>
      <c r="C4" t="s">
        <v>548</v>
      </c>
      <c r="D4" t="s">
        <v>549</v>
      </c>
      <c r="E4" t="s">
        <v>550</v>
      </c>
      <c r="F4" t="s">
        <v>477</v>
      </c>
      <c r="G4" t="s">
        <v>551</v>
      </c>
      <c r="H4" t="s">
        <v>552</v>
      </c>
      <c r="I4" t="s">
        <v>553</v>
      </c>
      <c r="J4" t="s">
        <v>554</v>
      </c>
      <c r="K4" t="s">
        <v>555</v>
      </c>
      <c r="L4" t="s">
        <v>77</v>
      </c>
      <c r="M4" t="s">
        <v>79</v>
      </c>
      <c r="N4" t="s">
        <v>81</v>
      </c>
    </row>
    <row r="5" spans="1:14" x14ac:dyDescent="0.35">
      <c r="A5">
        <v>1</v>
      </c>
      <c r="B5" t="s">
        <v>556</v>
      </c>
      <c r="C5" t="s">
        <v>67</v>
      </c>
      <c r="D5" t="s">
        <v>557</v>
      </c>
      <c r="E5" t="s">
        <v>558</v>
      </c>
      <c r="F5" t="s">
        <v>67</v>
      </c>
      <c r="G5" t="s">
        <v>67</v>
      </c>
      <c r="H5" t="s">
        <v>67</v>
      </c>
      <c r="I5" t="s">
        <v>67</v>
      </c>
      <c r="J5" t="s">
        <v>67</v>
      </c>
      <c r="K5" t="s">
        <v>67</v>
      </c>
      <c r="L5" s="45" t="str">
        <f>'2. Customize'!$B$44</f>
        <v>Must have</v>
      </c>
      <c r="M5" s="45" t="str">
        <f>'2. Customize'!$B$45</f>
        <v>Should have</v>
      </c>
      <c r="N5" s="45" t="str">
        <f>'2. Customize'!$B$46</f>
        <v>Could have</v>
      </c>
    </row>
    <row r="6" spans="1:14" x14ac:dyDescent="0.35">
      <c r="A6">
        <v>2</v>
      </c>
      <c r="B6" t="s">
        <v>51</v>
      </c>
      <c r="C6" t="s">
        <v>55</v>
      </c>
      <c r="D6" t="s">
        <v>59</v>
      </c>
      <c r="E6" t="s">
        <v>559</v>
      </c>
      <c r="F6" t="s">
        <v>55</v>
      </c>
      <c r="G6" t="s">
        <v>55</v>
      </c>
      <c r="H6" t="s">
        <v>55</v>
      </c>
      <c r="I6" t="s">
        <v>55</v>
      </c>
      <c r="J6" t="s">
        <v>55</v>
      </c>
      <c r="K6" t="s">
        <v>55</v>
      </c>
    </row>
    <row r="7" spans="1:14" x14ac:dyDescent="0.35">
      <c r="A7">
        <v>3</v>
      </c>
      <c r="B7" t="s">
        <v>560</v>
      </c>
      <c r="C7" t="s">
        <v>63</v>
      </c>
      <c r="D7" t="s">
        <v>561</v>
      </c>
      <c r="E7" t="s">
        <v>562</v>
      </c>
      <c r="F7" t="s">
        <v>63</v>
      </c>
      <c r="G7" t="s">
        <v>63</v>
      </c>
      <c r="H7" t="s">
        <v>63</v>
      </c>
      <c r="I7" t="s">
        <v>63</v>
      </c>
      <c r="J7" t="s">
        <v>63</v>
      </c>
      <c r="K7" t="s">
        <v>63</v>
      </c>
    </row>
    <row r="8" spans="1:14" x14ac:dyDescent="0.35">
      <c r="A8">
        <v>4</v>
      </c>
      <c r="B8" t="s">
        <v>63</v>
      </c>
      <c r="D8" t="s">
        <v>63</v>
      </c>
      <c r="E8" t="s">
        <v>563</v>
      </c>
    </row>
    <row r="9" spans="1:14" x14ac:dyDescent="0.35">
      <c r="A9">
        <v>5</v>
      </c>
      <c r="E9" t="s">
        <v>63</v>
      </c>
    </row>
    <row r="13" spans="1:14" x14ac:dyDescent="0.35">
      <c r="A13" s="25" t="s">
        <v>564</v>
      </c>
      <c r="B13" s="25" t="s">
        <v>565</v>
      </c>
      <c r="L13" s="25" t="s">
        <v>566</v>
      </c>
    </row>
    <row r="14" spans="1:14" x14ac:dyDescent="0.35">
      <c r="A14">
        <v>1</v>
      </c>
      <c r="B14" s="45" t="str">
        <f>'2. Customize'!$B$44</f>
        <v>Must have</v>
      </c>
      <c r="C14" s="45" t="str">
        <f>'2. Customize'!$B$46</f>
        <v>Could have</v>
      </c>
      <c r="D14" s="45" t="str">
        <f>'2. Customize'!$B$44</f>
        <v>Must have</v>
      </c>
      <c r="E14" s="45" t="str">
        <f>'2. Customize'!$B$46</f>
        <v>Could have</v>
      </c>
      <c r="F14" s="45"/>
      <c r="G14" s="45" t="str">
        <f>'2. Customize'!$B$44</f>
        <v>Must have</v>
      </c>
      <c r="H14" s="45"/>
      <c r="I14" s="45"/>
      <c r="J14" s="45"/>
      <c r="K14" s="45"/>
      <c r="L14" s="45" t="str">
        <f>'2. Customize'!$B$44</f>
        <v>Must have</v>
      </c>
      <c r="M14" s="45" t="str">
        <f>'2. Customize'!$B$45</f>
        <v>Should have</v>
      </c>
      <c r="N14" s="45" t="str">
        <f>'2. Customize'!$B$46</f>
        <v>Could have</v>
      </c>
    </row>
    <row r="15" spans="1:14" x14ac:dyDescent="0.35">
      <c r="A15">
        <v>2</v>
      </c>
      <c r="B15" s="45" t="str">
        <f>'2. Customize'!$B$47</f>
        <v>Won't have (this time)</v>
      </c>
      <c r="C15" s="45" t="str">
        <f>'2. Customize'!$B$44</f>
        <v>Must have</v>
      </c>
      <c r="D15" s="45" t="str">
        <f>'2. Customize'!$B$47</f>
        <v>Won't have (this time)</v>
      </c>
      <c r="E15" s="45" t="str">
        <f>'2. Customize'!$B$46</f>
        <v>Could have</v>
      </c>
      <c r="F15" s="45" t="str">
        <f>'2. Customize'!$B$47</f>
        <v>Won't have (this time)</v>
      </c>
      <c r="G15" s="45" t="str">
        <f>'2. Customize'!$B$47</f>
        <v>Won't have (this time)</v>
      </c>
      <c r="H15" s="45"/>
      <c r="I15" s="45"/>
      <c r="J15" s="45"/>
      <c r="K15" s="45"/>
      <c r="L15" s="45"/>
      <c r="M15" s="45"/>
      <c r="N15" s="45"/>
    </row>
    <row r="16" spans="1:14" x14ac:dyDescent="0.35">
      <c r="A16">
        <v>3</v>
      </c>
      <c r="B16" s="45" t="str">
        <f>'2. Customize'!$B$44</f>
        <v>Must have</v>
      </c>
      <c r="C16" s="45" t="str">
        <f>B17</f>
        <v>Go to tab Customize</v>
      </c>
      <c r="D16" s="45" t="str">
        <f>'2. Customize'!$B$46</f>
        <v>Could have</v>
      </c>
      <c r="E16" s="45" t="str">
        <f>'2. Customize'!$B$44</f>
        <v>Must have</v>
      </c>
      <c r="F16" s="45" t="str">
        <f>B17</f>
        <v>Go to tab Customize</v>
      </c>
      <c r="G16" s="45" t="str">
        <f>B17</f>
        <v>Go to tab Customize</v>
      </c>
      <c r="H16" s="45"/>
      <c r="I16" s="45"/>
      <c r="J16" s="45"/>
      <c r="K16" s="45"/>
      <c r="L16" s="45"/>
      <c r="M16" s="45"/>
      <c r="N16" s="45"/>
    </row>
    <row r="17" spans="1:14" x14ac:dyDescent="0.35">
      <c r="A17">
        <v>4</v>
      </c>
      <c r="B17" s="39" t="s">
        <v>567</v>
      </c>
      <c r="C17" s="45"/>
      <c r="D17" s="45" t="str">
        <f>B17</f>
        <v>Go to tab Customize</v>
      </c>
      <c r="E17" s="45" t="str">
        <f>'2. Customize'!$B$44</f>
        <v>Must have</v>
      </c>
      <c r="F17" s="45"/>
      <c r="G17" s="45"/>
      <c r="H17" s="45"/>
      <c r="I17" s="45"/>
      <c r="J17" s="45"/>
      <c r="K17" s="45"/>
      <c r="L17" s="45"/>
      <c r="M17" s="45"/>
      <c r="N17" s="45"/>
    </row>
    <row r="18" spans="1:14" x14ac:dyDescent="0.35">
      <c r="A18">
        <v>5</v>
      </c>
      <c r="B18" s="45"/>
      <c r="C18" s="45"/>
      <c r="D18" s="45"/>
      <c r="E18" s="45" t="str">
        <f>B17</f>
        <v>Go to tab Customize</v>
      </c>
      <c r="F18" s="45"/>
      <c r="G18" s="45"/>
      <c r="H18" s="45"/>
      <c r="I18" s="45"/>
      <c r="J18" s="45"/>
      <c r="K18" s="45"/>
      <c r="L18" s="45"/>
      <c r="M18" s="45"/>
      <c r="N18" s="45"/>
    </row>
    <row r="20" spans="1:14" x14ac:dyDescent="0.35">
      <c r="B20" t="s">
        <v>77</v>
      </c>
      <c r="D20" s="42"/>
    </row>
    <row r="21" spans="1:14" x14ac:dyDescent="0.35">
      <c r="A21" s="25" t="s">
        <v>568</v>
      </c>
      <c r="B21" s="45" t="str" cm="1">
        <f t="array" aca="1" ref="B21" ca="1">INDIRECT(CHAR(COLUMN()+64) &amp;  _xlfn.AGGREGATE(15,6,ROW(B$5:B$9)/(B$5:B$9='2. Customize'!$G$29),1)+9)</f>
        <v>Won't have (this time)</v>
      </c>
      <c r="C21" s="45" t="str" cm="1">
        <f t="array" aca="1" ref="C21" ca="1">INDIRECT(CHAR(COLUMN()+64) &amp;  _xlfn.AGGREGATE(15,6,ROW(C$5:C$9)/(C$5:C$9='2. Customize'!$G$30),1)+9)</f>
        <v>Must have</v>
      </c>
      <c r="D21" s="45" t="str" cm="1">
        <f t="array" aca="1" ref="D21" ca="1">INDIRECT(CHAR(COLUMN()+64) &amp;  _xlfn.AGGREGATE(15,6,ROW(D$5:D$9)/(D$5:D$9='2. Customize'!$G$31),1)+9)</f>
        <v>Won't have (this time)</v>
      </c>
      <c r="E21" s="45" t="str" cm="1">
        <f t="array" aca="1" ref="E21" ca="1">INDIRECT(CHAR(COLUMN()+64) &amp;  _xlfn.AGGREGATE(15,6,ROW(E$5:E$9)/(E$5:E$9='2. Customize'!$G$32),1)+9)</f>
        <v>Go to tab Customize</v>
      </c>
      <c r="F21" s="45" cm="1">
        <f t="array" aca="1" ref="F21" ca="1">INDIRECT(CHAR(COLUMN()+64) &amp;  _xlfn.AGGREGATE(15,6,ROW(F$5:F$9)/(F$5:F$9='2. Customize'!$G$33),1)+9)</f>
        <v>0</v>
      </c>
      <c r="G21" s="45" t="str" cm="1">
        <f t="array" aca="1" ref="G21" ca="1">INDIRECT(CHAR(COLUMN()+64) &amp;  _xlfn.AGGREGATE(15,6,ROW(G$5:G$9)/(G$5:G$9='2. Customize'!$G$34),1)+9)</f>
        <v>Won't have (this time)</v>
      </c>
      <c r="H21" s="45" cm="1">
        <f t="array" aca="1" ref="H21" ca="1">INDIRECT(CHAR(COLUMN()+64) &amp;  _xlfn.AGGREGATE(15,6,ROW(H$5:H$9)/(H$5:H$9='2. Customize'!$G$35),1)+9)</f>
        <v>0</v>
      </c>
      <c r="I21" s="45" cm="1">
        <f t="array" aca="1" ref="I21" ca="1">INDIRECT(CHAR(COLUMN()+64) &amp;  _xlfn.AGGREGATE(15,6,ROW(I$5:I$9)/(I$5:I$9='2. Customize'!$G$36),1)+9)</f>
        <v>0</v>
      </c>
      <c r="J21" s="45" cm="1">
        <f t="array" aca="1" ref="J21" ca="1">INDIRECT(CHAR(COLUMN()+64) &amp;  _xlfn.AGGREGATE(15,6,ROW(J$5:J$9)/(J$5:J$9='2. Customize'!$G$37),1)+9)</f>
        <v>0</v>
      </c>
      <c r="K21" s="45" cm="1">
        <f t="array" aca="1" ref="K21" ca="1">INDIRECT(CHAR(COLUMN()+64) &amp;  _xlfn.AGGREGATE(15,6,ROW(K$5:K$9)/(K$5:K$9='2. Customize'!$G$38),1)+9)</f>
        <v>0</v>
      </c>
      <c r="L21" s="45" t="str" cm="1">
        <f t="array" aca="1" ref="L21" ca="1">INDIRECT(CHAR(COLUMN()+64) &amp;  _xlfn.AGGREGATE(15,6,ROW(L$5:L$9)/(L$5:L$9=$L$14),1)+9)</f>
        <v>Must have</v>
      </c>
      <c r="M21" s="45" t="str" cm="1">
        <f t="array" aca="1" ref="M21" ca="1">INDIRECT(CHAR(COLUMN()+64) &amp;  _xlfn.AGGREGATE(15,6,ROW(M$5:M$9)/(M$5:M$9=$M$14),1)+9)</f>
        <v>Should have</v>
      </c>
      <c r="N21" s="45" t="str" cm="1">
        <f t="array" aca="1" ref="N21" ca="1">INDIRECT(CHAR(COLUMN()+64) &amp;  _xlfn.AGGREGATE(15,6,ROW(N$5:N$9)/(N$5:N$9=$N$14),1)+9)</f>
        <v>Could have</v>
      </c>
    </row>
    <row r="23" spans="1:14" x14ac:dyDescent="0.35">
      <c r="A23" s="25" t="s">
        <v>569</v>
      </c>
      <c r="B23" s="25" t="s">
        <v>570</v>
      </c>
    </row>
    <row r="24" spans="1:14" x14ac:dyDescent="0.35">
      <c r="B24" s="45" t="s">
        <v>571</v>
      </c>
      <c r="C24" s="45" t="s">
        <v>93</v>
      </c>
      <c r="D24" s="45" t="s">
        <v>572</v>
      </c>
      <c r="E24" s="45" t="s">
        <v>453</v>
      </c>
      <c r="F24" s="46"/>
      <c r="G24" s="47" t="s">
        <v>573</v>
      </c>
      <c r="H24" s="45"/>
      <c r="I24" s="45"/>
      <c r="J24" s="45"/>
      <c r="K24" s="45"/>
      <c r="L24" s="45" t="s">
        <v>151</v>
      </c>
      <c r="M24" s="45" t="s">
        <v>387</v>
      </c>
      <c r="N24" s="45" t="s">
        <v>158</v>
      </c>
    </row>
    <row r="25" spans="1:14" x14ac:dyDescent="0.35">
      <c r="B25" s="45" t="s">
        <v>574</v>
      </c>
      <c r="C25" s="45" t="s">
        <v>100</v>
      </c>
      <c r="D25" s="48"/>
      <c r="E25" s="45" t="s">
        <v>471</v>
      </c>
      <c r="F25" s="46"/>
      <c r="G25" s="47" t="s">
        <v>575</v>
      </c>
      <c r="H25" s="45"/>
      <c r="I25" s="45"/>
      <c r="J25" s="45"/>
      <c r="K25" s="45"/>
      <c r="L25" s="45" t="s">
        <v>162</v>
      </c>
      <c r="M25" s="45" t="s">
        <v>257</v>
      </c>
      <c r="N25" s="45" t="s">
        <v>168</v>
      </c>
    </row>
    <row r="26" spans="1:14" x14ac:dyDescent="0.35">
      <c r="B26" s="45"/>
      <c r="C26" s="45" t="s">
        <v>105</v>
      </c>
      <c r="D26" s="48"/>
      <c r="E26" s="48"/>
      <c r="F26" s="46"/>
      <c r="G26" s="47" t="s">
        <v>576</v>
      </c>
      <c r="H26" s="45"/>
      <c r="I26" s="45"/>
      <c r="J26" s="45"/>
      <c r="K26" s="45"/>
      <c r="L26" s="45" t="s">
        <v>178</v>
      </c>
      <c r="M26" s="45" t="s">
        <v>577</v>
      </c>
      <c r="N26" s="45" t="s">
        <v>173</v>
      </c>
    </row>
    <row r="27" spans="1:14" x14ac:dyDescent="0.35">
      <c r="B27" s="45"/>
      <c r="C27" s="45" t="s">
        <v>108</v>
      </c>
      <c r="D27" s="48"/>
      <c r="E27" s="48"/>
      <c r="F27" s="46"/>
      <c r="G27" s="47" t="s">
        <v>578</v>
      </c>
      <c r="H27" s="45"/>
      <c r="I27" s="45"/>
      <c r="J27" s="45"/>
      <c r="K27" s="45"/>
      <c r="L27" s="45" t="s">
        <v>223</v>
      </c>
      <c r="M27" s="45" t="s">
        <v>284</v>
      </c>
      <c r="N27" s="45" t="s">
        <v>406</v>
      </c>
    </row>
    <row r="28" spans="1:14" x14ac:dyDescent="0.35">
      <c r="B28" s="45"/>
      <c r="C28" s="45" t="s">
        <v>112</v>
      </c>
      <c r="D28" s="45"/>
      <c r="E28" s="45"/>
      <c r="F28" s="46"/>
      <c r="G28" s="47" t="s">
        <v>579</v>
      </c>
      <c r="H28" s="45"/>
      <c r="I28" s="45"/>
      <c r="J28" s="45"/>
      <c r="K28" s="45"/>
      <c r="L28" s="45" t="s">
        <v>228</v>
      </c>
      <c r="M28" s="45" t="s">
        <v>301</v>
      </c>
      <c r="N28" s="45" t="s">
        <v>411</v>
      </c>
    </row>
    <row r="29" spans="1:14" x14ac:dyDescent="0.35">
      <c r="B29" s="45"/>
      <c r="C29" s="45" t="s">
        <v>580</v>
      </c>
      <c r="D29" s="45"/>
      <c r="E29" s="45"/>
      <c r="F29" s="46"/>
      <c r="G29" s="47" t="s">
        <v>581</v>
      </c>
      <c r="H29" s="45"/>
      <c r="I29" s="45"/>
      <c r="J29" s="45"/>
      <c r="K29" s="45"/>
      <c r="L29" s="45" t="s">
        <v>582</v>
      </c>
      <c r="M29" s="45" t="s">
        <v>500</v>
      </c>
      <c r="N29" s="45" t="s">
        <v>413</v>
      </c>
    </row>
    <row r="30" spans="1:14" x14ac:dyDescent="0.35">
      <c r="B30" s="45"/>
      <c r="C30" s="45" t="s">
        <v>583</v>
      </c>
      <c r="D30" s="45"/>
      <c r="E30" s="45"/>
      <c r="F30" s="46"/>
      <c r="G30" s="47" t="s">
        <v>584</v>
      </c>
      <c r="H30" s="45"/>
      <c r="I30" s="45"/>
      <c r="J30" s="45"/>
      <c r="K30" s="45"/>
      <c r="L30" s="45" t="s">
        <v>585</v>
      </c>
      <c r="M30" s="45" t="s">
        <v>504</v>
      </c>
      <c r="N30" s="45" t="s">
        <v>397</v>
      </c>
    </row>
    <row r="31" spans="1:14" x14ac:dyDescent="0.35">
      <c r="B31" s="45"/>
      <c r="C31" s="45" t="s">
        <v>115</v>
      </c>
      <c r="D31" s="45"/>
      <c r="E31" s="45"/>
      <c r="F31" s="46"/>
      <c r="G31" s="45"/>
      <c r="H31" s="45"/>
      <c r="I31" s="45"/>
      <c r="J31" s="45"/>
      <c r="K31" s="45"/>
      <c r="L31" s="45" t="s">
        <v>233</v>
      </c>
      <c r="M31" s="45" t="s">
        <v>506</v>
      </c>
      <c r="N31" s="45" t="s">
        <v>401</v>
      </c>
    </row>
    <row r="32" spans="1:14" x14ac:dyDescent="0.35">
      <c r="B32" s="45"/>
      <c r="C32" s="45"/>
      <c r="D32" s="45"/>
      <c r="E32" s="45"/>
      <c r="F32" s="46"/>
      <c r="G32" s="45"/>
      <c r="H32" s="45"/>
      <c r="I32" s="45"/>
      <c r="J32" s="45"/>
      <c r="K32" s="45"/>
      <c r="L32" s="45" t="s">
        <v>236</v>
      </c>
      <c r="M32" s="45" t="s">
        <v>525</v>
      </c>
      <c r="N32" s="45" t="s">
        <v>415</v>
      </c>
    </row>
    <row r="33" spans="2:14" x14ac:dyDescent="0.35">
      <c r="B33" s="45"/>
      <c r="C33" s="45"/>
      <c r="D33" s="45"/>
      <c r="E33" s="45"/>
      <c r="F33" s="46"/>
      <c r="G33" s="45"/>
      <c r="H33" s="45"/>
      <c r="I33" s="45"/>
      <c r="J33" s="45"/>
      <c r="K33" s="45"/>
      <c r="L33" s="45" t="s">
        <v>586</v>
      </c>
      <c r="M33" s="45" t="s">
        <v>529</v>
      </c>
      <c r="N33" s="45" t="s">
        <v>587</v>
      </c>
    </row>
    <row r="34" spans="2:14" x14ac:dyDescent="0.35">
      <c r="B34" s="45"/>
      <c r="C34" s="45"/>
      <c r="D34" s="45"/>
      <c r="E34" s="45"/>
      <c r="F34" s="46"/>
      <c r="G34" s="45"/>
      <c r="H34" s="45"/>
      <c r="I34" s="45"/>
      <c r="J34" s="45"/>
      <c r="K34" s="45"/>
      <c r="L34" s="45" t="s">
        <v>315</v>
      </c>
      <c r="M34" s="45" t="s">
        <v>588</v>
      </c>
      <c r="N34" s="45" t="s">
        <v>184</v>
      </c>
    </row>
    <row r="35" spans="2:14" x14ac:dyDescent="0.35">
      <c r="B35" s="45"/>
      <c r="C35" s="45"/>
      <c r="D35" s="45"/>
      <c r="E35" s="45"/>
      <c r="F35" s="46"/>
      <c r="G35" s="45"/>
      <c r="H35" s="45"/>
      <c r="I35" s="45"/>
      <c r="J35" s="45"/>
      <c r="K35" s="45"/>
      <c r="L35" s="45" t="s">
        <v>322</v>
      </c>
      <c r="M35" s="45" t="s">
        <v>589</v>
      </c>
      <c r="N35" s="45" t="s">
        <v>205</v>
      </c>
    </row>
    <row r="36" spans="2:14" x14ac:dyDescent="0.35">
      <c r="B36" s="45"/>
      <c r="C36" s="45"/>
      <c r="D36" s="45"/>
      <c r="E36" s="45"/>
      <c r="F36" s="46"/>
      <c r="G36" s="47"/>
      <c r="H36" s="45"/>
      <c r="I36" s="45"/>
      <c r="J36" s="45"/>
      <c r="K36" s="45"/>
      <c r="L36" s="45" t="s">
        <v>328</v>
      </c>
      <c r="M36" s="45" t="s">
        <v>343</v>
      </c>
      <c r="N36" s="45" t="s">
        <v>211</v>
      </c>
    </row>
    <row r="37" spans="2:14" x14ac:dyDescent="0.35">
      <c r="B37" s="45"/>
      <c r="C37" s="45"/>
      <c r="D37" s="45"/>
      <c r="E37" s="45"/>
      <c r="F37" s="46"/>
      <c r="G37" s="45"/>
      <c r="H37" s="45"/>
      <c r="I37" s="45"/>
      <c r="J37" s="45"/>
      <c r="K37" s="45"/>
      <c r="L37" s="45" t="s">
        <v>333</v>
      </c>
      <c r="M37" s="45" t="s">
        <v>348</v>
      </c>
      <c r="N37" s="45" t="s">
        <v>138</v>
      </c>
    </row>
    <row r="38" spans="2:14" x14ac:dyDescent="0.35">
      <c r="B38" s="45"/>
      <c r="C38" s="45"/>
      <c r="D38" s="45"/>
      <c r="E38" s="45"/>
      <c r="F38" s="46"/>
      <c r="G38" s="45"/>
      <c r="H38" s="45"/>
      <c r="I38" s="45"/>
      <c r="J38" s="45"/>
      <c r="K38" s="45"/>
      <c r="L38" s="45" t="s">
        <v>590</v>
      </c>
      <c r="M38" s="45" t="s">
        <v>355</v>
      </c>
      <c r="N38" s="45" t="s">
        <v>140</v>
      </c>
    </row>
    <row r="39" spans="2:14" x14ac:dyDescent="0.35">
      <c r="B39" s="45"/>
      <c r="C39" s="45"/>
      <c r="D39" s="45"/>
      <c r="E39" s="45"/>
      <c r="F39" s="46"/>
      <c r="G39" s="45"/>
      <c r="H39" s="45"/>
      <c r="I39" s="45"/>
      <c r="J39" s="45"/>
      <c r="K39" s="45"/>
      <c r="L39" s="45" t="s">
        <v>372</v>
      </c>
      <c r="M39" s="45" t="s">
        <v>591</v>
      </c>
      <c r="N39" s="45" t="s">
        <v>592</v>
      </c>
    </row>
    <row r="40" spans="2:14" x14ac:dyDescent="0.35">
      <c r="B40" s="45"/>
      <c r="C40" s="45"/>
      <c r="D40" s="45"/>
      <c r="E40" s="45"/>
      <c r="F40" s="46"/>
      <c r="G40" s="45"/>
      <c r="H40" s="45"/>
      <c r="I40" s="45"/>
      <c r="J40" s="45"/>
      <c r="K40" s="45"/>
      <c r="L40" s="45" t="s">
        <v>376</v>
      </c>
      <c r="M40" s="45" t="s">
        <v>593</v>
      </c>
      <c r="N40" s="45" t="s">
        <v>142</v>
      </c>
    </row>
    <row r="41" spans="2:14" x14ac:dyDescent="0.35">
      <c r="B41" s="45"/>
      <c r="C41" s="45"/>
      <c r="D41" s="45"/>
      <c r="E41" s="45"/>
      <c r="F41" s="46"/>
      <c r="G41" s="45"/>
      <c r="H41" s="45"/>
      <c r="I41" s="45"/>
      <c r="J41" s="45"/>
      <c r="K41" s="45"/>
      <c r="L41" s="45" t="s">
        <v>380</v>
      </c>
      <c r="M41" s="45" t="s">
        <v>362</v>
      </c>
      <c r="N41" s="45" t="s">
        <v>594</v>
      </c>
    </row>
    <row r="42" spans="2:14" x14ac:dyDescent="0.35">
      <c r="B42" s="45"/>
      <c r="C42" s="45"/>
      <c r="D42" s="45"/>
      <c r="E42" s="45"/>
      <c r="F42" s="46"/>
      <c r="G42" s="45"/>
      <c r="H42" s="45"/>
      <c r="I42" s="45"/>
      <c r="J42" s="45"/>
      <c r="K42" s="45"/>
      <c r="L42" s="45" t="s">
        <v>384</v>
      </c>
      <c r="M42" s="45"/>
      <c r="N42" s="45" t="s">
        <v>595</v>
      </c>
    </row>
    <row r="43" spans="2:14" x14ac:dyDescent="0.35">
      <c r="B43" s="45"/>
      <c r="C43" s="45"/>
      <c r="D43" s="45"/>
      <c r="E43" s="45"/>
      <c r="F43" s="46"/>
      <c r="G43" s="45"/>
      <c r="H43" s="45"/>
      <c r="I43" s="45"/>
      <c r="J43" s="45"/>
      <c r="K43" s="45"/>
      <c r="L43" s="45" t="s">
        <v>391</v>
      </c>
      <c r="M43" s="45"/>
      <c r="N43" s="45" t="s">
        <v>476</v>
      </c>
    </row>
    <row r="44" spans="2:14" x14ac:dyDescent="0.35">
      <c r="B44" s="45"/>
      <c r="C44" s="45"/>
      <c r="D44" s="45"/>
      <c r="E44" s="45"/>
      <c r="F44" s="46"/>
      <c r="G44" s="45"/>
      <c r="H44" s="45"/>
      <c r="I44" s="45"/>
      <c r="J44" s="45"/>
      <c r="K44" s="45"/>
      <c r="L44" s="45" t="s">
        <v>393</v>
      </c>
      <c r="M44" s="45"/>
      <c r="N44" s="45" t="s">
        <v>596</v>
      </c>
    </row>
    <row r="45" spans="2:14" x14ac:dyDescent="0.35">
      <c r="B45" s="45"/>
      <c r="C45" s="45"/>
      <c r="D45" s="45"/>
      <c r="E45" s="45"/>
      <c r="F45" s="46"/>
      <c r="G45" s="45"/>
      <c r="H45" s="45"/>
      <c r="I45" s="45"/>
      <c r="J45" s="45"/>
      <c r="K45" s="45"/>
      <c r="L45" s="45" t="s">
        <v>419</v>
      </c>
      <c r="M45" s="45"/>
      <c r="N45" s="45" t="s">
        <v>597</v>
      </c>
    </row>
    <row r="46" spans="2:14" x14ac:dyDescent="0.35">
      <c r="B46" s="45"/>
      <c r="C46" s="45"/>
      <c r="D46" s="45"/>
      <c r="E46" s="45"/>
      <c r="F46" s="46"/>
      <c r="G46" s="45"/>
      <c r="H46" s="45"/>
      <c r="I46" s="45"/>
      <c r="J46" s="45"/>
      <c r="K46" s="45"/>
      <c r="L46" s="45" t="s">
        <v>423</v>
      </c>
      <c r="M46" s="45"/>
      <c r="N46" s="45" t="s">
        <v>598</v>
      </c>
    </row>
    <row r="47" spans="2:14" x14ac:dyDescent="0.35">
      <c r="B47" s="45"/>
      <c r="C47" s="45"/>
      <c r="D47" s="45"/>
      <c r="E47" s="45"/>
      <c r="F47" s="46"/>
      <c r="G47" s="45"/>
      <c r="H47" s="45"/>
      <c r="I47" s="45"/>
      <c r="J47" s="45"/>
      <c r="K47" s="45"/>
      <c r="L47" s="45" t="s">
        <v>428</v>
      </c>
      <c r="M47" s="45"/>
      <c r="N47" s="45" t="s">
        <v>599</v>
      </c>
    </row>
    <row r="48" spans="2:14" x14ac:dyDescent="0.35">
      <c r="B48" s="45"/>
      <c r="C48" s="45"/>
      <c r="D48" s="45"/>
      <c r="E48" s="45"/>
      <c r="F48" s="46"/>
      <c r="G48" s="45"/>
      <c r="H48" s="45"/>
      <c r="I48" s="45"/>
      <c r="J48" s="45"/>
      <c r="K48" s="45"/>
      <c r="L48" s="45" t="s">
        <v>189</v>
      </c>
      <c r="M48" s="45"/>
      <c r="N48" s="45"/>
    </row>
    <row r="49" spans="2:14" x14ac:dyDescent="0.35">
      <c r="B49" s="45"/>
      <c r="C49" s="45"/>
      <c r="D49" s="45"/>
      <c r="E49" s="45"/>
      <c r="F49" s="46"/>
      <c r="G49" s="45"/>
      <c r="H49" s="45"/>
      <c r="I49" s="45"/>
      <c r="J49" s="45"/>
      <c r="K49" s="45"/>
      <c r="L49" s="45" t="s">
        <v>194</v>
      </c>
      <c r="M49" s="45"/>
      <c r="N49" s="45"/>
    </row>
    <row r="50" spans="2:14" x14ac:dyDescent="0.35">
      <c r="B50" s="45"/>
      <c r="C50" s="45"/>
      <c r="D50" s="45"/>
      <c r="E50" s="45"/>
      <c r="F50" s="45"/>
      <c r="G50" s="45"/>
      <c r="H50" s="45"/>
      <c r="I50" s="45"/>
      <c r="J50" s="45"/>
      <c r="K50" s="45"/>
      <c r="L50" s="45" t="s">
        <v>198</v>
      </c>
      <c r="M50" s="45"/>
      <c r="N50" s="45"/>
    </row>
    <row r="51" spans="2:14" x14ac:dyDescent="0.35">
      <c r="B51" s="45"/>
      <c r="C51" s="45"/>
      <c r="D51" s="45"/>
      <c r="E51" s="45"/>
      <c r="F51" s="45"/>
      <c r="G51" s="45"/>
      <c r="H51" s="45"/>
      <c r="I51" s="45"/>
      <c r="J51" s="45"/>
      <c r="K51" s="45"/>
      <c r="L51" s="45" t="s">
        <v>202</v>
      </c>
      <c r="M51" s="45"/>
      <c r="N51" s="45"/>
    </row>
    <row r="52" spans="2:14" x14ac:dyDescent="0.35">
      <c r="B52" s="45"/>
      <c r="C52" s="45"/>
      <c r="D52" s="45"/>
      <c r="E52" s="45"/>
      <c r="F52" s="45"/>
      <c r="G52" s="45"/>
      <c r="H52" s="45"/>
      <c r="I52" s="45"/>
      <c r="J52" s="45"/>
      <c r="K52" s="45"/>
      <c r="L52" s="45" t="s">
        <v>207</v>
      </c>
      <c r="M52" s="45"/>
      <c r="N52" s="45"/>
    </row>
    <row r="53" spans="2:14" x14ac:dyDescent="0.35">
      <c r="B53" s="45"/>
      <c r="C53" s="45"/>
      <c r="D53" s="45"/>
      <c r="E53" s="45"/>
      <c r="F53" s="45"/>
      <c r="G53" s="45"/>
      <c r="H53" s="45"/>
      <c r="I53" s="45"/>
      <c r="J53" s="45"/>
      <c r="K53" s="45"/>
      <c r="L53" s="45" t="s">
        <v>216</v>
      </c>
      <c r="M53" s="45"/>
      <c r="N53" s="45"/>
    </row>
    <row r="54" spans="2:14" x14ac:dyDescent="0.35">
      <c r="B54" s="45"/>
      <c r="C54" s="45"/>
      <c r="D54" s="45"/>
      <c r="E54" s="45"/>
      <c r="F54" s="45"/>
      <c r="G54" s="45"/>
      <c r="H54" s="45"/>
      <c r="I54" s="45"/>
      <c r="J54" s="45"/>
      <c r="K54" s="45"/>
      <c r="L54" s="45" t="s">
        <v>219</v>
      </c>
      <c r="M54" s="45"/>
      <c r="N54" s="45"/>
    </row>
    <row r="55" spans="2:14" x14ac:dyDescent="0.35">
      <c r="B55" s="45"/>
      <c r="C55" s="45"/>
      <c r="D55" s="45"/>
      <c r="E55" s="45"/>
      <c r="F55" s="45"/>
      <c r="G55" s="45"/>
      <c r="H55" s="45"/>
      <c r="I55" s="45"/>
      <c r="J55" s="45"/>
      <c r="K55" s="45"/>
      <c r="L55" s="45" t="s">
        <v>600</v>
      </c>
      <c r="M55" s="45"/>
      <c r="N55" s="45"/>
    </row>
    <row r="56" spans="2:14" x14ac:dyDescent="0.35">
      <c r="B56" s="50"/>
      <c r="C56" s="50"/>
      <c r="D56" s="50"/>
      <c r="E56" s="50"/>
      <c r="F56" s="50"/>
      <c r="G56" s="50"/>
      <c r="H56" s="50"/>
      <c r="I56" s="50"/>
      <c r="J56" s="50"/>
      <c r="K56" s="50"/>
      <c r="L56" s="50" t="s">
        <v>146</v>
      </c>
      <c r="M56" s="50"/>
      <c r="N56" s="50"/>
    </row>
    <row r="57" spans="2:14" x14ac:dyDescent="0.35">
      <c r="B57" s="51"/>
      <c r="C57" s="51"/>
      <c r="D57" s="51"/>
      <c r="E57" s="51"/>
      <c r="F57" s="51"/>
      <c r="G57" s="51"/>
      <c r="H57" s="51"/>
      <c r="I57" s="51"/>
      <c r="J57" s="51"/>
      <c r="K57" s="51"/>
      <c r="L57" s="51" t="s">
        <v>434</v>
      </c>
      <c r="M57" s="51"/>
      <c r="N57" s="51"/>
    </row>
    <row r="58" spans="2:14" x14ac:dyDescent="0.35">
      <c r="B58" s="51"/>
      <c r="C58" s="51"/>
      <c r="D58" s="51"/>
      <c r="E58" s="51"/>
      <c r="F58" s="51"/>
      <c r="G58" s="51"/>
      <c r="H58" s="51"/>
      <c r="I58" s="51"/>
      <c r="J58" s="51"/>
      <c r="K58" s="51"/>
      <c r="L58" s="51" t="s">
        <v>440</v>
      </c>
      <c r="M58" s="51"/>
      <c r="N58" s="51"/>
    </row>
    <row r="59" spans="2:14" x14ac:dyDescent="0.35">
      <c r="B59" s="51"/>
      <c r="C59" s="51"/>
      <c r="D59" s="51"/>
      <c r="E59" s="51"/>
      <c r="F59" s="51"/>
      <c r="G59" s="51"/>
      <c r="H59" s="51"/>
      <c r="I59" s="51"/>
      <c r="J59" s="51"/>
      <c r="K59" s="51"/>
      <c r="L59" s="51" t="s">
        <v>443</v>
      </c>
      <c r="M59" s="51"/>
      <c r="N59" s="51"/>
    </row>
    <row r="60" spans="2:14" x14ac:dyDescent="0.35">
      <c r="B60" s="51"/>
      <c r="C60" s="51"/>
      <c r="D60" s="51"/>
      <c r="E60" s="51"/>
      <c r="F60" s="51"/>
      <c r="G60" s="51"/>
      <c r="H60" s="51"/>
      <c r="I60" s="51"/>
      <c r="J60" s="51"/>
      <c r="K60" s="51"/>
      <c r="L60" s="51" t="s">
        <v>448</v>
      </c>
      <c r="M60" s="51"/>
      <c r="N60" s="51"/>
    </row>
    <row r="61" spans="2:14" x14ac:dyDescent="0.35">
      <c r="B61" s="51"/>
      <c r="C61" s="51"/>
      <c r="D61" s="51"/>
      <c r="E61" s="51"/>
      <c r="F61" s="51"/>
      <c r="G61" s="51"/>
      <c r="H61" s="51"/>
      <c r="I61" s="51"/>
      <c r="J61" s="51"/>
      <c r="K61" s="51"/>
      <c r="L61" s="51" t="s">
        <v>457</v>
      </c>
      <c r="M61" s="51"/>
      <c r="N61" s="51"/>
    </row>
    <row r="62" spans="2:14" x14ac:dyDescent="0.35">
      <c r="B62" s="51"/>
      <c r="C62" s="51"/>
      <c r="D62" s="51"/>
      <c r="E62" s="51"/>
      <c r="F62" s="51"/>
      <c r="G62" s="51"/>
      <c r="H62" s="51"/>
      <c r="I62" s="51"/>
      <c r="J62" s="51"/>
      <c r="K62" s="51"/>
      <c r="L62" s="51" t="s">
        <v>463</v>
      </c>
      <c r="M62" s="51"/>
      <c r="N62" s="51"/>
    </row>
    <row r="63" spans="2:14" x14ac:dyDescent="0.35">
      <c r="B63" s="51"/>
      <c r="C63" s="51"/>
      <c r="D63" s="51"/>
      <c r="E63" s="51"/>
      <c r="F63" s="51"/>
      <c r="G63" s="51"/>
      <c r="H63" s="51"/>
      <c r="I63" s="51"/>
      <c r="J63" s="51"/>
      <c r="K63" s="51"/>
      <c r="L63" s="51" t="s">
        <v>469</v>
      </c>
      <c r="M63" s="51"/>
      <c r="N63" s="51"/>
    </row>
    <row r="64" spans="2:14" x14ac:dyDescent="0.35">
      <c r="B64" s="51"/>
      <c r="C64" s="51"/>
      <c r="D64" s="51"/>
      <c r="E64" s="51"/>
      <c r="F64" s="51"/>
      <c r="G64" s="51"/>
      <c r="H64" s="51"/>
      <c r="I64" s="51"/>
      <c r="J64" s="51"/>
      <c r="K64" s="51"/>
      <c r="L64" s="51" t="s">
        <v>118</v>
      </c>
      <c r="M64" s="51"/>
      <c r="N64" s="51"/>
    </row>
    <row r="65" spans="2:14" x14ac:dyDescent="0.35">
      <c r="B65" s="51"/>
      <c r="C65" s="51"/>
      <c r="D65" s="51"/>
      <c r="E65" s="51"/>
      <c r="F65" s="51"/>
      <c r="G65" s="51"/>
      <c r="H65" s="51"/>
      <c r="I65" s="51"/>
      <c r="J65" s="51"/>
      <c r="K65" s="51"/>
      <c r="L65" s="51" t="s">
        <v>124</v>
      </c>
      <c r="M65" s="51"/>
      <c r="N65" s="51"/>
    </row>
    <row r="66" spans="2:14" x14ac:dyDescent="0.35">
      <c r="B66" s="51"/>
      <c r="C66" s="51"/>
      <c r="D66" s="51"/>
      <c r="E66" s="51"/>
      <c r="F66" s="51"/>
      <c r="G66" s="51"/>
      <c r="H66" s="51"/>
      <c r="I66" s="51"/>
      <c r="J66" s="51"/>
      <c r="K66" s="51"/>
      <c r="L66" s="51" t="s">
        <v>128</v>
      </c>
      <c r="M66" s="51"/>
      <c r="N66" s="51"/>
    </row>
    <row r="67" spans="2:14" x14ac:dyDescent="0.35">
      <c r="B67" s="51"/>
      <c r="C67" s="51"/>
      <c r="D67" s="51"/>
      <c r="E67" s="51"/>
      <c r="F67" s="51"/>
      <c r="G67" s="51"/>
      <c r="H67" s="51"/>
      <c r="I67" s="51"/>
      <c r="J67" s="51"/>
      <c r="K67" s="51"/>
      <c r="L67" s="51" t="s">
        <v>132</v>
      </c>
      <c r="M67" s="51"/>
      <c r="N67" s="51"/>
    </row>
    <row r="68" spans="2:14" x14ac:dyDescent="0.35">
      <c r="B68" s="51"/>
      <c r="C68" s="51"/>
      <c r="D68" s="51"/>
      <c r="E68" s="51"/>
      <c r="F68" s="51"/>
      <c r="G68" s="51"/>
      <c r="H68" s="51"/>
      <c r="I68" s="51"/>
      <c r="J68" s="51"/>
      <c r="K68" s="51"/>
      <c r="L68" s="51" t="s">
        <v>135</v>
      </c>
      <c r="M68" s="51"/>
      <c r="N68" s="51"/>
    </row>
    <row r="69" spans="2:14" x14ac:dyDescent="0.35">
      <c r="B69" s="51"/>
      <c r="C69" s="51"/>
      <c r="D69" s="51"/>
      <c r="E69" s="51"/>
      <c r="F69" s="51"/>
      <c r="G69" s="51"/>
      <c r="H69" s="51"/>
      <c r="I69" s="51"/>
      <c r="J69" s="51"/>
      <c r="K69" s="51"/>
      <c r="L69" s="51" t="s">
        <v>240</v>
      </c>
      <c r="M69" s="51"/>
      <c r="N69" s="51"/>
    </row>
    <row r="70" spans="2:14" x14ac:dyDescent="0.35">
      <c r="B70" s="51"/>
      <c r="C70" s="51"/>
      <c r="D70" s="51"/>
      <c r="E70" s="51"/>
      <c r="F70" s="51"/>
      <c r="G70" s="51"/>
      <c r="H70" s="51"/>
      <c r="I70" s="51"/>
      <c r="J70" s="51"/>
      <c r="K70" s="51"/>
      <c r="L70" s="51" t="s">
        <v>246</v>
      </c>
      <c r="M70" s="51"/>
      <c r="N70" s="51"/>
    </row>
    <row r="71" spans="2:14" x14ac:dyDescent="0.35">
      <c r="B71" s="51"/>
      <c r="C71" s="51"/>
      <c r="D71" s="51"/>
      <c r="E71" s="51"/>
      <c r="F71" s="51"/>
      <c r="G71" s="51"/>
      <c r="H71" s="51"/>
      <c r="I71" s="51"/>
      <c r="J71" s="51"/>
      <c r="K71" s="51"/>
      <c r="L71" s="51" t="s">
        <v>251</v>
      </c>
      <c r="M71" s="51"/>
      <c r="N71" s="51"/>
    </row>
    <row r="72" spans="2:14" x14ac:dyDescent="0.35">
      <c r="B72" s="51"/>
      <c r="C72" s="51"/>
      <c r="D72" s="51"/>
      <c r="E72" s="51"/>
      <c r="F72" s="51"/>
      <c r="G72" s="51"/>
      <c r="H72" s="51"/>
      <c r="I72" s="51"/>
      <c r="J72" s="51"/>
      <c r="K72" s="51"/>
      <c r="L72" s="51" t="s">
        <v>261</v>
      </c>
      <c r="M72" s="51"/>
      <c r="N72" s="51"/>
    </row>
    <row r="73" spans="2:14" x14ac:dyDescent="0.35">
      <c r="B73" s="51"/>
      <c r="C73" s="51"/>
      <c r="D73" s="51"/>
      <c r="E73" s="51"/>
      <c r="F73" s="51"/>
      <c r="G73" s="51"/>
      <c r="H73" s="51"/>
      <c r="I73" s="51"/>
      <c r="J73" s="51"/>
      <c r="K73" s="51"/>
      <c r="L73" s="51" t="s">
        <v>266</v>
      </c>
      <c r="M73" s="51"/>
      <c r="N73" s="51"/>
    </row>
    <row r="74" spans="2:14" x14ac:dyDescent="0.35">
      <c r="B74" s="51"/>
      <c r="C74" s="51"/>
      <c r="D74" s="51"/>
      <c r="E74" s="51"/>
      <c r="F74" s="51"/>
      <c r="G74" s="51"/>
      <c r="H74" s="51"/>
      <c r="I74" s="51"/>
      <c r="J74" s="51"/>
      <c r="K74" s="51"/>
      <c r="L74" s="51" t="s">
        <v>271</v>
      </c>
      <c r="M74" s="51"/>
      <c r="N74" s="51"/>
    </row>
    <row r="75" spans="2:14" x14ac:dyDescent="0.35">
      <c r="B75" s="51"/>
      <c r="C75" s="51"/>
      <c r="D75" s="51"/>
      <c r="E75" s="51"/>
      <c r="F75" s="51"/>
      <c r="G75" s="51"/>
      <c r="H75" s="51"/>
      <c r="I75" s="51"/>
      <c r="J75" s="51"/>
      <c r="K75" s="51"/>
      <c r="L75" s="51" t="s">
        <v>275</v>
      </c>
      <c r="M75" s="51"/>
      <c r="N75" s="51"/>
    </row>
    <row r="76" spans="2:14" x14ac:dyDescent="0.35">
      <c r="B76" s="51"/>
      <c r="C76" s="51"/>
      <c r="D76" s="51"/>
      <c r="E76" s="51"/>
      <c r="F76" s="51"/>
      <c r="G76" s="51"/>
      <c r="H76" s="51"/>
      <c r="I76" s="51"/>
      <c r="J76" s="51"/>
      <c r="K76" s="51"/>
      <c r="L76" s="51" t="s">
        <v>279</v>
      </c>
      <c r="M76" s="51"/>
      <c r="N76" s="51"/>
    </row>
    <row r="77" spans="2:14" x14ac:dyDescent="0.35">
      <c r="B77" s="51"/>
      <c r="C77" s="51"/>
      <c r="D77" s="51"/>
      <c r="E77" s="51"/>
      <c r="F77" s="51"/>
      <c r="G77" s="51"/>
      <c r="H77" s="51"/>
      <c r="I77" s="51"/>
      <c r="J77" s="51"/>
      <c r="K77" s="51"/>
      <c r="L77" s="51" t="s">
        <v>287</v>
      </c>
      <c r="M77" s="51"/>
      <c r="N77" s="51"/>
    </row>
    <row r="78" spans="2:14" x14ac:dyDescent="0.35">
      <c r="B78" s="51"/>
      <c r="C78" s="51"/>
      <c r="D78" s="51"/>
      <c r="E78" s="51"/>
      <c r="F78" s="51"/>
      <c r="G78" s="51"/>
      <c r="H78" s="51"/>
      <c r="I78" s="51"/>
      <c r="J78" s="51"/>
      <c r="K78" s="51"/>
      <c r="L78" s="51" t="s">
        <v>292</v>
      </c>
      <c r="M78" s="51"/>
      <c r="N78" s="51"/>
    </row>
    <row r="79" spans="2:14" x14ac:dyDescent="0.35">
      <c r="B79" s="51"/>
      <c r="C79" s="51"/>
      <c r="D79" s="51"/>
      <c r="E79" s="51"/>
      <c r="F79" s="51"/>
      <c r="G79" s="51"/>
      <c r="H79" s="51"/>
      <c r="I79" s="51"/>
      <c r="J79" s="51"/>
      <c r="K79" s="51"/>
      <c r="L79" s="51" t="s">
        <v>297</v>
      </c>
      <c r="M79" s="51"/>
      <c r="N79" s="51"/>
    </row>
    <row r="80" spans="2:14" x14ac:dyDescent="0.35">
      <c r="B80" s="51"/>
      <c r="C80" s="51"/>
      <c r="D80" s="51"/>
      <c r="E80" s="51"/>
      <c r="F80" s="51"/>
      <c r="G80" s="51"/>
      <c r="H80" s="51"/>
      <c r="I80" s="51"/>
      <c r="J80" s="51"/>
      <c r="K80" s="51"/>
      <c r="L80" s="51" t="s">
        <v>304</v>
      </c>
      <c r="M80" s="51"/>
      <c r="N80" s="51"/>
    </row>
    <row r="81" spans="2:14" x14ac:dyDescent="0.35">
      <c r="B81" s="51"/>
      <c r="C81" s="51"/>
      <c r="D81" s="51"/>
      <c r="E81" s="51"/>
      <c r="F81" s="51"/>
      <c r="G81" s="51"/>
      <c r="H81" s="51"/>
      <c r="I81" s="51"/>
      <c r="J81" s="51"/>
      <c r="K81" s="51"/>
      <c r="L81" s="51" t="s">
        <v>308</v>
      </c>
      <c r="M81" s="51"/>
      <c r="N81" s="51"/>
    </row>
    <row r="82" spans="2:14" x14ac:dyDescent="0.35">
      <c r="B82" s="51"/>
      <c r="C82" s="51"/>
      <c r="D82" s="51"/>
      <c r="E82" s="51"/>
      <c r="F82" s="51"/>
      <c r="G82" s="51"/>
      <c r="H82" s="51"/>
      <c r="I82" s="51"/>
      <c r="J82" s="51"/>
      <c r="K82" s="51"/>
      <c r="L82" s="51" t="s">
        <v>310</v>
      </c>
      <c r="M82" s="51"/>
      <c r="N82" s="51"/>
    </row>
    <row r="83" spans="2:14" x14ac:dyDescent="0.35">
      <c r="B83" s="51"/>
      <c r="C83" s="51"/>
      <c r="D83" s="51"/>
      <c r="E83" s="51"/>
      <c r="F83" s="51"/>
      <c r="G83" s="51"/>
      <c r="H83" s="51"/>
      <c r="I83" s="51"/>
      <c r="J83" s="51"/>
      <c r="K83" s="51"/>
      <c r="L83" s="51" t="s">
        <v>481</v>
      </c>
      <c r="M83" s="51"/>
      <c r="N83" s="51"/>
    </row>
    <row r="84" spans="2:14" x14ac:dyDescent="0.35">
      <c r="B84" s="51"/>
      <c r="C84" s="51"/>
      <c r="D84" s="51"/>
      <c r="E84" s="51"/>
      <c r="F84" s="51"/>
      <c r="G84" s="51"/>
      <c r="H84" s="51"/>
      <c r="I84" s="51"/>
      <c r="J84" s="51"/>
      <c r="K84" s="51"/>
      <c r="L84" s="51" t="s">
        <v>484</v>
      </c>
      <c r="M84" s="51"/>
      <c r="N84" s="51"/>
    </row>
    <row r="85" spans="2:14" x14ac:dyDescent="0.35">
      <c r="B85" s="51"/>
      <c r="C85" s="51"/>
      <c r="D85" s="51"/>
      <c r="E85" s="51"/>
      <c r="F85" s="51"/>
      <c r="G85" s="51"/>
      <c r="H85" s="51"/>
      <c r="I85" s="51"/>
      <c r="J85" s="51"/>
      <c r="K85" s="51"/>
      <c r="L85" s="51" t="s">
        <v>601</v>
      </c>
      <c r="M85" s="51"/>
      <c r="N85" s="51"/>
    </row>
    <row r="86" spans="2:14" x14ac:dyDescent="0.35">
      <c r="B86" s="51"/>
      <c r="C86" s="51"/>
      <c r="D86" s="51"/>
      <c r="E86" s="51"/>
      <c r="F86" s="51"/>
      <c r="G86" s="51"/>
      <c r="H86" s="51"/>
      <c r="I86" s="51"/>
      <c r="J86" s="51"/>
      <c r="K86" s="51"/>
      <c r="L86" s="51" t="s">
        <v>487</v>
      </c>
      <c r="M86" s="51"/>
      <c r="N86" s="51"/>
    </row>
    <row r="87" spans="2:14" x14ac:dyDescent="0.35">
      <c r="B87" s="51"/>
      <c r="C87" s="51"/>
      <c r="D87" s="51"/>
      <c r="E87" s="51"/>
      <c r="F87" s="51"/>
      <c r="G87" s="51"/>
      <c r="H87" s="51"/>
      <c r="I87" s="51"/>
      <c r="J87" s="51"/>
      <c r="K87" s="51"/>
      <c r="L87" s="51" t="s">
        <v>491</v>
      </c>
      <c r="M87" s="51"/>
      <c r="N87" s="51"/>
    </row>
    <row r="88" spans="2:14" x14ac:dyDescent="0.35">
      <c r="B88" s="51"/>
      <c r="C88" s="51"/>
      <c r="D88" s="51"/>
      <c r="E88" s="51"/>
      <c r="F88" s="51"/>
      <c r="G88" s="51"/>
      <c r="H88" s="51"/>
      <c r="I88" s="51"/>
      <c r="J88" s="51"/>
      <c r="K88" s="51"/>
      <c r="L88" s="51" t="s">
        <v>493</v>
      </c>
      <c r="M88" s="51"/>
      <c r="N88" s="51"/>
    </row>
    <row r="89" spans="2:14" x14ac:dyDescent="0.35">
      <c r="B89" s="51"/>
      <c r="C89" s="51"/>
      <c r="D89" s="51"/>
      <c r="E89" s="51"/>
      <c r="F89" s="51"/>
      <c r="G89" s="51"/>
      <c r="H89" s="51"/>
      <c r="I89" s="51"/>
      <c r="J89" s="51"/>
      <c r="K89" s="51"/>
      <c r="L89" s="51" t="s">
        <v>495</v>
      </c>
      <c r="M89" s="51"/>
      <c r="N89" s="51"/>
    </row>
    <row r="90" spans="2:14" x14ac:dyDescent="0.35">
      <c r="B90" s="51"/>
      <c r="C90" s="51"/>
      <c r="D90" s="51"/>
      <c r="E90" s="51"/>
      <c r="F90" s="51"/>
      <c r="G90" s="51"/>
      <c r="H90" s="51"/>
      <c r="I90" s="51"/>
      <c r="J90" s="51"/>
      <c r="K90" s="51"/>
      <c r="L90" s="51" t="s">
        <v>498</v>
      </c>
      <c r="M90" s="51"/>
      <c r="N90" s="51"/>
    </row>
    <row r="91" spans="2:14" x14ac:dyDescent="0.35">
      <c r="B91" s="51"/>
      <c r="C91" s="51"/>
      <c r="D91" s="51"/>
      <c r="E91" s="51"/>
      <c r="F91" s="51"/>
      <c r="G91" s="51"/>
      <c r="H91" s="51"/>
      <c r="I91" s="51"/>
      <c r="J91" s="51"/>
      <c r="K91" s="51"/>
      <c r="L91" s="51" t="s">
        <v>502</v>
      </c>
      <c r="M91" s="51"/>
      <c r="N91" s="51"/>
    </row>
    <row r="92" spans="2:14" x14ac:dyDescent="0.35">
      <c r="B92" s="51"/>
      <c r="C92" s="51"/>
      <c r="D92" s="51"/>
      <c r="E92" s="51"/>
      <c r="F92" s="51"/>
      <c r="G92" s="51"/>
      <c r="H92" s="51"/>
      <c r="I92" s="51"/>
      <c r="J92" s="51"/>
      <c r="K92" s="51"/>
      <c r="L92" s="51" t="s">
        <v>508</v>
      </c>
      <c r="M92" s="51"/>
      <c r="N92" s="51"/>
    </row>
    <row r="93" spans="2:14" x14ac:dyDescent="0.35">
      <c r="B93" s="51"/>
      <c r="C93" s="51"/>
      <c r="D93" s="51"/>
      <c r="E93" s="51"/>
      <c r="F93" s="51"/>
      <c r="G93" s="51"/>
      <c r="H93" s="51"/>
      <c r="I93" s="51"/>
      <c r="J93" s="51"/>
      <c r="K93" s="51"/>
      <c r="L93" s="51" t="s">
        <v>510</v>
      </c>
      <c r="M93" s="51"/>
      <c r="N93" s="51"/>
    </row>
    <row r="94" spans="2:14" x14ac:dyDescent="0.35">
      <c r="B94" s="51"/>
      <c r="C94" s="51"/>
      <c r="D94" s="51"/>
      <c r="E94" s="51"/>
      <c r="F94" s="51"/>
      <c r="G94" s="51"/>
      <c r="H94" s="51"/>
      <c r="I94" s="51"/>
      <c r="J94" s="51"/>
      <c r="K94" s="51"/>
      <c r="L94" s="51" t="s">
        <v>512</v>
      </c>
      <c r="M94" s="51"/>
      <c r="N94" s="51"/>
    </row>
    <row r="95" spans="2:14" x14ac:dyDescent="0.35">
      <c r="B95" s="51"/>
      <c r="C95" s="51"/>
      <c r="D95" s="51"/>
      <c r="E95" s="51"/>
      <c r="F95" s="51"/>
      <c r="G95" s="51"/>
      <c r="H95" s="51"/>
      <c r="I95" s="51"/>
      <c r="J95" s="51"/>
      <c r="K95" s="51"/>
      <c r="L95" s="51" t="s">
        <v>515</v>
      </c>
      <c r="M95" s="51"/>
      <c r="N95" s="51"/>
    </row>
    <row r="96" spans="2:14" x14ac:dyDescent="0.35">
      <c r="B96" s="51"/>
      <c r="C96" s="51"/>
      <c r="D96" s="51"/>
      <c r="E96" s="51"/>
      <c r="F96" s="51"/>
      <c r="G96" s="51"/>
      <c r="H96" s="51"/>
      <c r="I96" s="51"/>
      <c r="J96" s="51"/>
      <c r="K96" s="51"/>
      <c r="L96" s="51" t="s">
        <v>519</v>
      </c>
      <c r="M96" s="51"/>
      <c r="N96" s="51"/>
    </row>
    <row r="97" spans="2:14" x14ac:dyDescent="0.35">
      <c r="B97" s="51"/>
      <c r="C97" s="51"/>
      <c r="D97" s="51"/>
      <c r="E97" s="51"/>
      <c r="F97" s="51"/>
      <c r="G97" s="51"/>
      <c r="H97" s="51"/>
      <c r="I97" s="51"/>
      <c r="J97" s="51"/>
      <c r="K97" s="51"/>
      <c r="L97" s="51" t="s">
        <v>522</v>
      </c>
      <c r="M97" s="51"/>
      <c r="N97" s="51"/>
    </row>
    <row r="98" spans="2:14" x14ac:dyDescent="0.35">
      <c r="B98" s="51"/>
      <c r="C98" s="51"/>
      <c r="D98" s="51"/>
      <c r="E98" s="51"/>
      <c r="F98" s="51"/>
      <c r="G98" s="51"/>
      <c r="H98" s="51"/>
      <c r="I98" s="51"/>
      <c r="J98" s="51"/>
      <c r="K98" s="51"/>
      <c r="L98" s="51" t="s">
        <v>527</v>
      </c>
      <c r="M98" s="51"/>
      <c r="N98" s="51"/>
    </row>
    <row r="99" spans="2:14" x14ac:dyDescent="0.35">
      <c r="B99" s="51"/>
      <c r="C99" s="51"/>
      <c r="D99" s="51"/>
      <c r="E99" s="51"/>
      <c r="F99" s="51"/>
      <c r="G99" s="51"/>
      <c r="H99" s="51"/>
      <c r="I99" s="51"/>
      <c r="J99" s="51"/>
      <c r="K99" s="51"/>
      <c r="L99" s="51" t="s">
        <v>532</v>
      </c>
      <c r="M99" s="51"/>
      <c r="N99" s="51"/>
    </row>
    <row r="100" spans="2:14" x14ac:dyDescent="0.35">
      <c r="B100" s="51"/>
      <c r="C100" s="51"/>
      <c r="D100" s="51"/>
      <c r="E100" s="51"/>
      <c r="F100" s="51"/>
      <c r="G100" s="51"/>
      <c r="H100" s="51"/>
      <c r="I100" s="51"/>
      <c r="J100" s="51"/>
      <c r="K100" s="51"/>
      <c r="L100" s="51" t="s">
        <v>338</v>
      </c>
      <c r="M100" s="51"/>
      <c r="N100" s="51"/>
    </row>
    <row r="101" spans="2:14" x14ac:dyDescent="0.35">
      <c r="B101" s="51"/>
      <c r="C101" s="51"/>
      <c r="D101" s="51"/>
      <c r="E101" s="51"/>
      <c r="F101" s="51"/>
      <c r="G101" s="51"/>
      <c r="H101" s="51"/>
      <c r="I101" s="51"/>
      <c r="J101" s="51"/>
      <c r="K101" s="51"/>
      <c r="L101" s="51" t="s">
        <v>589</v>
      </c>
      <c r="M101" s="51"/>
      <c r="N101" s="51"/>
    </row>
    <row r="102" spans="2:14" x14ac:dyDescent="0.35">
      <c r="B102" s="51"/>
      <c r="C102" s="51"/>
      <c r="D102" s="51"/>
      <c r="E102" s="51"/>
      <c r="F102" s="51"/>
      <c r="G102" s="51"/>
      <c r="H102" s="51"/>
      <c r="I102" s="51"/>
      <c r="J102" s="51"/>
      <c r="K102" s="51"/>
      <c r="L102" s="51" t="s">
        <v>348</v>
      </c>
      <c r="M102" s="51"/>
      <c r="N102" s="51"/>
    </row>
    <row r="103" spans="2:14" x14ac:dyDescent="0.35">
      <c r="B103" s="51"/>
      <c r="C103" s="51"/>
      <c r="D103" s="51"/>
      <c r="E103" s="51"/>
      <c r="F103" s="51"/>
      <c r="G103" s="51"/>
      <c r="H103" s="51"/>
      <c r="I103" s="51"/>
      <c r="J103" s="51"/>
      <c r="K103" s="51"/>
      <c r="L103" s="51" t="s">
        <v>352</v>
      </c>
      <c r="M103" s="51"/>
      <c r="N103" s="51"/>
    </row>
    <row r="104" spans="2:14" x14ac:dyDescent="0.35">
      <c r="B104" s="51"/>
      <c r="C104" s="51"/>
      <c r="D104" s="51"/>
      <c r="E104" s="51"/>
      <c r="F104" s="51"/>
      <c r="G104" s="51"/>
      <c r="H104" s="51"/>
      <c r="I104" s="51"/>
      <c r="J104" s="51"/>
      <c r="K104" s="51"/>
      <c r="L104" s="51" t="s">
        <v>358</v>
      </c>
      <c r="M104" s="51"/>
      <c r="N104" s="51"/>
    </row>
    <row r="105" spans="2:14" x14ac:dyDescent="0.35">
      <c r="B105" s="51"/>
      <c r="C105" s="51"/>
      <c r="D105" s="51"/>
      <c r="E105" s="51"/>
      <c r="F105" s="51"/>
      <c r="G105" s="51"/>
      <c r="H105" s="51"/>
      <c r="I105" s="51"/>
      <c r="J105" s="51"/>
      <c r="K105" s="51"/>
      <c r="L105" s="51" t="s">
        <v>367</v>
      </c>
      <c r="M105" s="51"/>
      <c r="N105" s="51"/>
    </row>
    <row r="106" spans="2:14" x14ac:dyDescent="0.35">
      <c r="B106" s="51"/>
      <c r="C106" s="51"/>
      <c r="D106" s="51"/>
      <c r="E106" s="51"/>
      <c r="F106" s="51"/>
      <c r="G106" s="51"/>
      <c r="H106" s="51"/>
      <c r="I106" s="51"/>
      <c r="J106" s="51"/>
      <c r="K106" s="51"/>
      <c r="L106" s="51"/>
      <c r="M106" s="51"/>
      <c r="N106" s="51"/>
    </row>
    <row r="107" spans="2:14" x14ac:dyDescent="0.35">
      <c r="B107" s="51"/>
      <c r="C107" s="51"/>
      <c r="D107" s="51"/>
      <c r="E107" s="51"/>
      <c r="F107" s="51"/>
      <c r="G107" s="51"/>
      <c r="H107" s="51"/>
      <c r="I107" s="51"/>
      <c r="J107" s="51"/>
      <c r="K107" s="51"/>
      <c r="L107" s="51"/>
      <c r="M107" s="51"/>
      <c r="N107" s="51"/>
    </row>
    <row r="108" spans="2:14" x14ac:dyDescent="0.35">
      <c r="B108" s="51"/>
      <c r="C108" s="51"/>
      <c r="D108" s="51"/>
      <c r="E108" s="51"/>
      <c r="F108" s="51"/>
      <c r="G108" s="51"/>
      <c r="H108" s="51"/>
      <c r="I108" s="51"/>
      <c r="J108" s="51"/>
      <c r="K108" s="51"/>
      <c r="L108" s="51"/>
      <c r="M108" s="51"/>
      <c r="N108" s="51"/>
    </row>
    <row r="109" spans="2:14" x14ac:dyDescent="0.35">
      <c r="B109" s="51"/>
      <c r="C109" s="51"/>
      <c r="D109" s="51"/>
      <c r="E109" s="51"/>
      <c r="F109" s="51"/>
      <c r="G109" s="51"/>
      <c r="H109" s="51"/>
      <c r="I109" s="51"/>
      <c r="J109" s="51"/>
      <c r="K109" s="51"/>
      <c r="L109" s="51"/>
      <c r="M109" s="51"/>
      <c r="N109" s="51"/>
    </row>
    <row r="110" spans="2:14" x14ac:dyDescent="0.35">
      <c r="B110" s="51"/>
      <c r="C110" s="51"/>
      <c r="D110" s="51"/>
      <c r="E110" s="51"/>
      <c r="F110" s="51"/>
      <c r="G110" s="51"/>
      <c r="H110" s="51"/>
      <c r="I110" s="51"/>
      <c r="J110" s="51"/>
      <c r="K110" s="51"/>
      <c r="L110" s="51"/>
      <c r="M110" s="51"/>
      <c r="N110" s="51"/>
    </row>
    <row r="111" spans="2:14" x14ac:dyDescent="0.35">
      <c r="B111" s="51"/>
      <c r="C111" s="51"/>
      <c r="D111" s="51"/>
      <c r="E111" s="51"/>
      <c r="F111" s="51"/>
      <c r="G111" s="51"/>
      <c r="H111" s="51"/>
      <c r="I111" s="51"/>
      <c r="J111" s="51"/>
      <c r="K111" s="51"/>
      <c r="L111" s="51"/>
      <c r="M111" s="51"/>
      <c r="N111" s="51"/>
    </row>
    <row r="112" spans="2:14" x14ac:dyDescent="0.35">
      <c r="B112" s="51"/>
      <c r="C112" s="51"/>
      <c r="D112" s="51"/>
      <c r="E112" s="51"/>
      <c r="F112" s="51"/>
      <c r="G112" s="51"/>
      <c r="H112" s="51"/>
      <c r="I112" s="51"/>
      <c r="J112" s="51"/>
      <c r="K112" s="51"/>
      <c r="L112" s="51"/>
      <c r="M112" s="51"/>
      <c r="N112" s="51"/>
    </row>
    <row r="113" spans="2:14" x14ac:dyDescent="0.35">
      <c r="B113" s="51"/>
      <c r="C113" s="51"/>
      <c r="D113" s="51"/>
      <c r="E113" s="51"/>
      <c r="F113" s="51"/>
      <c r="G113" s="51"/>
      <c r="H113" s="51"/>
      <c r="I113" s="51"/>
      <c r="J113" s="51"/>
      <c r="K113" s="51"/>
      <c r="L113" s="51"/>
      <c r="M113" s="51"/>
      <c r="N113" s="51"/>
    </row>
    <row r="114" spans="2:14" x14ac:dyDescent="0.35">
      <c r="B114" s="51"/>
      <c r="C114" s="51"/>
      <c r="D114" s="51"/>
      <c r="E114" s="51"/>
      <c r="F114" s="51"/>
      <c r="G114" s="51"/>
      <c r="H114" s="51"/>
      <c r="I114" s="51"/>
      <c r="J114" s="51"/>
      <c r="K114" s="51"/>
      <c r="L114" s="51"/>
      <c r="M114" s="51"/>
      <c r="N114" s="51"/>
    </row>
    <row r="115" spans="2:14" x14ac:dyDescent="0.35">
      <c r="B115" s="51"/>
      <c r="C115" s="51"/>
      <c r="D115" s="51"/>
      <c r="E115" s="51"/>
      <c r="F115" s="51"/>
      <c r="G115" s="51"/>
      <c r="H115" s="51"/>
      <c r="I115" s="51"/>
      <c r="J115" s="51"/>
      <c r="K115" s="51"/>
      <c r="L115" s="51"/>
      <c r="M115" s="51"/>
      <c r="N115" s="51"/>
    </row>
    <row r="116" spans="2:14" x14ac:dyDescent="0.35">
      <c r="B116" s="51"/>
      <c r="C116" s="51"/>
      <c r="D116" s="51"/>
      <c r="E116" s="51"/>
      <c r="F116" s="51"/>
      <c r="G116" s="51"/>
      <c r="H116" s="51"/>
      <c r="I116" s="51"/>
      <c r="J116" s="51"/>
      <c r="K116" s="51"/>
      <c r="L116" s="51"/>
      <c r="M116" s="51"/>
      <c r="N116" s="51"/>
    </row>
    <row r="117" spans="2:14" x14ac:dyDescent="0.35">
      <c r="B117" s="51"/>
      <c r="C117" s="51"/>
      <c r="D117" s="51"/>
      <c r="E117" s="51"/>
      <c r="F117" s="51"/>
      <c r="G117" s="51"/>
      <c r="H117" s="51"/>
      <c r="I117" s="51"/>
      <c r="J117" s="51"/>
      <c r="K117" s="51"/>
      <c r="L117" s="51"/>
      <c r="M117" s="51"/>
      <c r="N117" s="51"/>
    </row>
    <row r="118" spans="2:14" x14ac:dyDescent="0.35">
      <c r="B118" s="51"/>
      <c r="C118" s="51"/>
      <c r="D118" s="51"/>
      <c r="E118" s="51"/>
      <c r="F118" s="51"/>
      <c r="G118" s="51"/>
      <c r="H118" s="51"/>
      <c r="I118" s="51"/>
      <c r="J118" s="51"/>
      <c r="K118" s="51"/>
      <c r="L118" s="51"/>
      <c r="M118" s="51"/>
      <c r="N118" s="51"/>
    </row>
    <row r="119" spans="2:14" x14ac:dyDescent="0.35">
      <c r="B119" s="51"/>
      <c r="C119" s="51"/>
      <c r="D119" s="51"/>
      <c r="E119" s="51"/>
      <c r="F119" s="51"/>
      <c r="G119" s="51"/>
      <c r="H119" s="51"/>
      <c r="I119" s="51"/>
      <c r="J119" s="51"/>
      <c r="K119" s="51"/>
      <c r="L119" s="51"/>
      <c r="M119" s="51"/>
      <c r="N119" s="51"/>
    </row>
    <row r="120" spans="2:14" x14ac:dyDescent="0.35">
      <c r="B120" s="51"/>
      <c r="C120" s="51"/>
      <c r="D120" s="51"/>
      <c r="E120" s="51"/>
      <c r="F120" s="51"/>
      <c r="G120" s="51"/>
      <c r="H120" s="51"/>
      <c r="I120" s="51"/>
      <c r="J120" s="51"/>
      <c r="K120" s="51"/>
      <c r="L120" s="51"/>
      <c r="M120" s="51"/>
      <c r="N120" s="51"/>
    </row>
  </sheetData>
  <phoneticPr fontId="1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3551df-0bff-472d-8c99-27c636d4374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BC0BB1FE9ADB4CAB872AADB167B3C3" ma:contentTypeVersion="9" ma:contentTypeDescription="Create a new document." ma:contentTypeScope="" ma:versionID="880a687d6ccf4aa5e39fb5fa2e54548e">
  <xsd:schema xmlns:xsd="http://www.w3.org/2001/XMLSchema" xmlns:xs="http://www.w3.org/2001/XMLSchema" xmlns:p="http://schemas.microsoft.com/office/2006/metadata/properties" xmlns:ns2="b93551df-0bff-472d-8c99-27c636d43746" targetNamespace="http://schemas.microsoft.com/office/2006/metadata/properties" ma:root="true" ma:fieldsID="0c509588af2b01292bd0faa3c4fa1b94" ns2:_="">
    <xsd:import namespace="b93551df-0bff-472d-8c99-27c636d437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3551df-0bff-472d-8c99-27c636d43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272D6-B51E-4EB7-B535-FCA375717E6D}">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elements/1.1/"/>
    <ds:schemaRef ds:uri="http://schemas.microsoft.com/office/infopath/2007/PartnerControls"/>
    <ds:schemaRef ds:uri="http://www.w3.org/XML/1998/namespace"/>
    <ds:schemaRef ds:uri="b93551df-0bff-472d-8c99-27c636d43746"/>
    <ds:schemaRef ds:uri="http://purl.org/dc/terms/"/>
  </ds:schemaRefs>
</ds:datastoreItem>
</file>

<file path=customXml/itemProps2.xml><?xml version="1.0" encoding="utf-8"?>
<ds:datastoreItem xmlns:ds="http://schemas.openxmlformats.org/officeDocument/2006/customXml" ds:itemID="{DBD12A1D-3721-4CB8-8E7D-A91CB7CEFE0A}">
  <ds:schemaRefs>
    <ds:schemaRef ds:uri="http://schemas.microsoft.com/sharepoint/v3/contenttype/forms"/>
  </ds:schemaRefs>
</ds:datastoreItem>
</file>

<file path=customXml/itemProps3.xml><?xml version="1.0" encoding="utf-8"?>
<ds:datastoreItem xmlns:ds="http://schemas.openxmlformats.org/officeDocument/2006/customXml" ds:itemID="{5780848D-E8C1-4356-95DC-5FD40A634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3551df-0bff-472d-8c99-27c636d43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1. Start HERE</vt:lpstr>
      <vt:lpstr>2. Customize</vt:lpstr>
      <vt:lpstr>Foundational Requirements</vt:lpstr>
      <vt:lpstr>Useful information</vt:lpstr>
      <vt:lpstr>Categories</vt:lpstr>
      <vt:lpstr>Functionals</vt:lpstr>
      <vt:lpstr>Drop down</vt:lpstr>
      <vt:lpstr>API</vt:lpstr>
      <vt:lpstr>BI</vt:lpstr>
      <vt:lpstr>CIA</vt:lpstr>
      <vt:lpstr>Contractor_type</vt:lpstr>
      <vt:lpstr>DAP</vt:lpstr>
      <vt:lpstr>dd</vt:lpstr>
      <vt:lpstr>DFA</vt:lpstr>
      <vt:lpstr>Hardware</vt:lpstr>
      <vt:lpstr>Hosting</vt:lpstr>
      <vt:lpstr>Interfaces</vt:lpstr>
      <vt:lpstr>Tailor_made_agreement?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 Functional Requirements for IT</dc:title>
  <dc:subject/>
  <dc:creator>Esch, Karin van der</dc:creator>
  <cp:keywords/>
  <dc:description/>
  <cp:lastModifiedBy>Poulissen, Nathalie</cp:lastModifiedBy>
  <cp:revision/>
  <dcterms:created xsi:type="dcterms:W3CDTF">2024-02-21T13:09:41Z</dcterms:created>
  <dcterms:modified xsi:type="dcterms:W3CDTF">2026-04-08T11:29:18Z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0x0101006EBC0BB1FE9ADB4CAB872AADB167B3C3</vt:lpwstr>
  </property>
  <property fmtid="{D5CDD505-2E9C-101B-9397-08002B2CF9AE}" pid="3" name="MediaServiceImageTags">
    <vt:lpwstr/>
  </property>
</Properties>
</file>