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ere\Documenten\KAREL\ABG re-integratie\"/>
    </mc:Choice>
  </mc:AlternateContent>
  <xr:revisionPtr revIDLastSave="0" documentId="13_ncr:1_{F9CD9A28-F519-4BE8-B417-85AC910D933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Inschrijfblad" sheetId="3" r:id="rId1"/>
    <sheet name="Tool" sheetId="1" r:id="rId2"/>
    <sheet name="Blad2" sheetId="2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E2" i="2" s="1"/>
  <c r="B8" i="1"/>
  <c r="B9" i="1"/>
  <c r="B7" i="1"/>
  <c r="B6" i="1"/>
  <c r="B2" i="2" l="1"/>
  <c r="C16" i="1" s="1"/>
</calcChain>
</file>

<file path=xl/sharedStrings.xml><?xml version="1.0" encoding="utf-8"?>
<sst xmlns="http://schemas.openxmlformats.org/spreadsheetml/2006/main" count="40" uniqueCount="38">
  <si>
    <t>uw puntenscore:</t>
  </si>
  <si>
    <r>
      <t>Rekenmodule om de puntenscore voor de trajectprijs te berekenen in de gunningformule</t>
    </r>
    <r>
      <rPr>
        <b/>
        <vertAlign val="superscript"/>
        <sz val="11"/>
        <color rgb="FF002060"/>
        <rFont val="Arial"/>
        <family val="2"/>
      </rPr>
      <t>#</t>
    </r>
  </si>
  <si>
    <t>Toelichting:</t>
  </si>
  <si>
    <t>Uw puntenscore die samenhangt met uw prijsbod volgt dan automatisch in het groene vak.</t>
  </si>
  <si>
    <t>trajecten inburgering</t>
  </si>
  <si>
    <t>Voor inburgering zijn dit: minimumprijs € 8.000, maximumprijs € 12.000</t>
  </si>
  <si>
    <t>Uw inschrijfprijs volgt in het oranje vak.</t>
  </si>
  <si>
    <r>
      <t>#</t>
    </r>
    <r>
      <rPr>
        <sz val="11"/>
        <color theme="1"/>
        <rFont val="Arial Narrow"/>
        <family val="2"/>
      </rPr>
      <t>: dit betreft de scoreberekening in het bestek inkoop re-integratie/inburgering van de ABG-organisatie, april 2026</t>
    </r>
  </si>
  <si>
    <t>Wegingsfactoren inburgering</t>
  </si>
  <si>
    <t>B1-route</t>
  </si>
  <si>
    <t>Z-route</t>
  </si>
  <si>
    <t>Alfabetisering</t>
  </si>
  <si>
    <t>uw inschrijfprijs:</t>
  </si>
  <si>
    <t>vul hier de 'all-in' trajectprijzen die u wilt bieden in (excl. BTW)</t>
  </si>
  <si>
    <t>Trajecten inburgering</t>
  </si>
  <si>
    <t>Ligt uw inschrijfprijs buiten de genoemde bandbreedte dan wordt uw score automatisch 0 punten.</t>
  </si>
  <si>
    <t>Let op: er geldt een bandbreedte waarbinnen uw inschrijfprijs (het oranje vak) mag liggen.</t>
  </si>
  <si>
    <t>Eerst vult u uw onderbouwde trajectprijs in in de gele vakken.</t>
  </si>
  <si>
    <t>dan zijn dit de punten die u scoort in de gunning op het onderdeel prijs, volgens de drie in het bestek onderscheiden opdrachten</t>
  </si>
  <si>
    <t>Bijlage 2 INVULFORMULIER TARIEVEN</t>
  </si>
  <si>
    <t>Auteur:</t>
  </si>
  <si>
    <t>Karel</t>
  </si>
  <si>
    <t>Datum:</t>
  </si>
  <si>
    <t xml:space="preserve">Naam aanbesteding: </t>
  </si>
  <si>
    <t xml:space="preserve">Kenmerk: </t>
  </si>
  <si>
    <t>Als Bijlage 2 treft u het Invulformulier tarieven aan. Het invulformulier dient u aan de Inschrijving toe te voegen, met als naam ‘2 - Invulformulier tarieven – naam Inschrijver’ (als PDF-bestand en ondertekend). U dient de geel gemarkeerde velden volledig in te vullen en het invulformulier door een daartoe bevoegde functionaris te laten ondertekenen.</t>
  </si>
  <si>
    <t>Invulformulier tarieven</t>
  </si>
  <si>
    <t>Trajectprijs</t>
  </si>
  <si>
    <t xml:space="preserve">Ingevuld door </t>
  </si>
  <si>
    <t>(tekenbevoegde functionaris Inschrijver)</t>
  </si>
  <si>
    <t xml:space="preserve">Functie                                                               </t>
  </si>
  <si>
    <t>Datum</t>
  </si>
  <si>
    <t>Handtekening 
tekenbevoegde</t>
  </si>
  <si>
    <t>Op het volgende tabblad treft u een rekentool die u kan helpen om de puntenscore die past bij uw trajectprijzen inzichtelijk te krijgen.</t>
  </si>
  <si>
    <t>Inburgering</t>
  </si>
  <si>
    <t>K011417</t>
  </si>
  <si>
    <t>9 april 2026</t>
  </si>
  <si>
    <t>Zelfredzaamheidsroute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</si>
</sst>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&quot;€&quot;\ * #,##0.00_ ;_ &quot;€&quot;\ * \-#,##0.00_ ;_ &quot;€&quot;\ * &quot;-&quot;??_ ;_ @_ "/>
    <numFmt numFmtId="164" formatCode="0.0"/>
    <numFmt numFmtId="165" formatCode="0.000000"/>
    <numFmt numFmtId="166" formatCode="&quot;€&quot;\ #,##0"/>
    <numFmt numFmtId="167" formatCode="#,##0.0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  <font>
      <sz val="11"/>
      <name val="Arial Narrow"/>
      <family val="2"/>
    </font>
    <font>
      <sz val="11"/>
      <color theme="0"/>
      <name val="Arial Narrow"/>
      <family val="2"/>
    </font>
    <font>
      <b/>
      <sz val="11"/>
      <color theme="0"/>
      <name val="Arial Narrow"/>
      <family val="2"/>
    </font>
    <font>
      <vertAlign val="superscript"/>
      <sz val="11"/>
      <color theme="1"/>
      <name val="Arial Narrow"/>
      <family val="2"/>
    </font>
    <font>
      <b/>
      <sz val="11"/>
      <color rgb="FF002060"/>
      <name val="Arial"/>
      <family val="2"/>
    </font>
    <font>
      <b/>
      <vertAlign val="superscript"/>
      <sz val="11"/>
      <color rgb="FF002060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.5"/>
      <color theme="1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0.5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56">
    <xf numFmtId="0" fontId="0" fillId="0" borderId="0" xfId="0"/>
    <xf numFmtId="164" fontId="0" fillId="0" borderId="0" xfId="0" applyNumberFormat="1"/>
    <xf numFmtId="164" fontId="1" fillId="0" borderId="0" xfId="0" applyNumberFormat="1" applyFont="1"/>
    <xf numFmtId="0" fontId="0" fillId="3" borderId="0" xfId="0" applyFill="1" applyProtection="1">
      <protection locked="0"/>
    </xf>
    <xf numFmtId="1" fontId="0" fillId="2" borderId="1" xfId="0" applyNumberFormat="1" applyFill="1" applyBorder="1"/>
    <xf numFmtId="2" fontId="1" fillId="0" borderId="0" xfId="0" applyNumberFormat="1" applyFont="1"/>
    <xf numFmtId="0" fontId="6" fillId="3" borderId="0" xfId="0" applyFont="1" applyFill="1" applyProtection="1">
      <protection locked="0"/>
    </xf>
    <xf numFmtId="0" fontId="2" fillId="3" borderId="0" xfId="0" applyFont="1" applyFill="1" applyProtection="1">
      <protection locked="0"/>
    </xf>
    <xf numFmtId="2" fontId="0" fillId="0" borderId="0" xfId="0" applyNumberFormat="1"/>
    <xf numFmtId="0" fontId="7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3" fillId="3" borderId="0" xfId="0" quotePrefix="1" applyFont="1" applyFill="1" applyProtection="1">
      <protection locked="0"/>
    </xf>
    <xf numFmtId="166" fontId="3" fillId="6" borderId="1" xfId="0" applyNumberFormat="1" applyFont="1" applyFill="1" applyBorder="1" applyAlignment="1" applyProtection="1">
      <alignment horizontal="center"/>
      <protection locked="0"/>
    </xf>
    <xf numFmtId="0" fontId="3" fillId="3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2" fillId="0" borderId="0" xfId="0" applyFont="1" applyProtection="1">
      <protection locked="0"/>
    </xf>
    <xf numFmtId="166" fontId="1" fillId="0" borderId="0" xfId="0" applyNumberFormat="1" applyFont="1" applyProtection="1">
      <protection locked="0"/>
    </xf>
    <xf numFmtId="164" fontId="2" fillId="3" borderId="0" xfId="0" applyNumberFormat="1" applyFont="1" applyFill="1" applyProtection="1">
      <protection locked="0"/>
    </xf>
    <xf numFmtId="166" fontId="0" fillId="0" borderId="0" xfId="0" applyNumberFormat="1" applyProtection="1">
      <protection locked="0"/>
    </xf>
    <xf numFmtId="165" fontId="2" fillId="3" borderId="0" xfId="0" applyNumberFormat="1" applyFont="1" applyFill="1" applyProtection="1">
      <protection locked="0"/>
    </xf>
    <xf numFmtId="166" fontId="4" fillId="5" borderId="1" xfId="0" applyNumberFormat="1" applyFont="1" applyFill="1" applyBorder="1" applyAlignment="1">
      <alignment horizontal="center"/>
    </xf>
    <xf numFmtId="164" fontId="5" fillId="4" borderId="2" xfId="0" applyNumberFormat="1" applyFont="1" applyFill="1" applyBorder="1" applyAlignment="1">
      <alignment horizontal="center"/>
    </xf>
    <xf numFmtId="0" fontId="10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/>
    <xf numFmtId="0" fontId="12" fillId="3" borderId="0" xfId="0" applyFont="1" applyFill="1" applyAlignment="1" applyProtection="1">
      <alignment vertical="center"/>
      <protection hidden="1"/>
    </xf>
    <xf numFmtId="0" fontId="12" fillId="3" borderId="0" xfId="0" applyFont="1" applyFill="1" applyAlignment="1" applyProtection="1">
      <alignment horizontal="left" vertical="top"/>
      <protection hidden="1"/>
    </xf>
    <xf numFmtId="14" fontId="12" fillId="3" borderId="0" xfId="0" quotePrefix="1" applyNumberFormat="1" applyFont="1" applyFill="1" applyAlignment="1" applyProtection="1">
      <alignment horizontal="left" vertical="top"/>
      <protection hidden="1"/>
    </xf>
    <xf numFmtId="14" fontId="10" fillId="3" borderId="0" xfId="0" quotePrefix="1" applyNumberFormat="1" applyFont="1" applyFill="1" applyAlignment="1" applyProtection="1">
      <alignment horizontal="left" vertical="top"/>
      <protection hidden="1"/>
    </xf>
    <xf numFmtId="49" fontId="10" fillId="3" borderId="0" xfId="0" applyNumberFormat="1" applyFont="1" applyFill="1" applyProtection="1">
      <protection hidden="1"/>
    </xf>
    <xf numFmtId="0" fontId="11" fillId="3" borderId="0" xfId="0" applyFont="1" applyFill="1" applyAlignment="1" applyProtection="1">
      <alignment horizontal="center"/>
      <protection hidden="1"/>
    </xf>
    <xf numFmtId="0" fontId="11" fillId="3" borderId="0" xfId="0" applyFont="1" applyFill="1" applyAlignment="1" applyProtection="1">
      <alignment vertical="center"/>
      <protection hidden="1"/>
    </xf>
    <xf numFmtId="0" fontId="11" fillId="3" borderId="0" xfId="0" applyFont="1" applyFill="1" applyAlignment="1" applyProtection="1">
      <alignment horizontal="center" vertical="center"/>
      <protection hidden="1"/>
    </xf>
    <xf numFmtId="0" fontId="13" fillId="3" borderId="4" xfId="0" applyFont="1" applyFill="1" applyBorder="1" applyAlignment="1" applyProtection="1">
      <alignment vertical="center"/>
      <protection hidden="1"/>
    </xf>
    <xf numFmtId="0" fontId="14" fillId="3" borderId="5" xfId="0" applyFont="1" applyFill="1" applyBorder="1" applyAlignment="1" applyProtection="1">
      <alignment vertical="center"/>
      <protection hidden="1"/>
    </xf>
    <xf numFmtId="0" fontId="14" fillId="3" borderId="5" xfId="0" applyFont="1" applyFill="1" applyBorder="1" applyAlignment="1" applyProtection="1">
      <alignment horizontal="center" vertical="center" wrapText="1"/>
      <protection hidden="1"/>
    </xf>
    <xf numFmtId="0" fontId="14" fillId="3" borderId="0" xfId="0" applyFont="1" applyFill="1" applyAlignment="1" applyProtection="1">
      <alignment vertical="center"/>
      <protection hidden="1"/>
    </xf>
    <xf numFmtId="0" fontId="15" fillId="3" borderId="0" xfId="0" applyFont="1" applyFill="1" applyAlignment="1" applyProtection="1">
      <alignment vertical="center"/>
      <protection hidden="1"/>
    </xf>
    <xf numFmtId="0" fontId="14" fillId="3" borderId="0" xfId="0" applyFont="1" applyFill="1" applyAlignment="1" applyProtection="1">
      <alignment horizontal="center" vertical="center"/>
      <protection hidden="1"/>
    </xf>
    <xf numFmtId="44" fontId="14" fillId="6" borderId="2" xfId="1" applyFont="1" applyFill="1" applyBorder="1" applyAlignment="1" applyProtection="1">
      <alignment horizontal="right" vertical="center"/>
      <protection locked="0"/>
    </xf>
    <xf numFmtId="167" fontId="14" fillId="3" borderId="2" xfId="0" applyNumberFormat="1" applyFont="1" applyFill="1" applyBorder="1" applyAlignment="1" applyProtection="1">
      <alignment horizontal="right" vertical="center"/>
      <protection hidden="1"/>
    </xf>
    <xf numFmtId="0" fontId="14" fillId="3" borderId="9" xfId="0" applyFont="1" applyFill="1" applyBorder="1" applyAlignment="1" applyProtection="1">
      <alignment horizontal="left" vertical="center"/>
      <protection hidden="1"/>
    </xf>
    <xf numFmtId="0" fontId="14" fillId="3" borderId="0" xfId="0" applyFont="1" applyFill="1" applyAlignment="1" applyProtection="1">
      <alignment horizontal="left" vertical="center"/>
      <protection hidden="1"/>
    </xf>
    <xf numFmtId="0" fontId="16" fillId="3" borderId="0" xfId="0" applyFont="1" applyFill="1" applyAlignment="1" applyProtection="1">
      <alignment vertical="center"/>
      <protection hidden="1"/>
    </xf>
    <xf numFmtId="3" fontId="14" fillId="3" borderId="2" xfId="0" applyNumberFormat="1" applyFont="1" applyFill="1" applyBorder="1" applyAlignment="1" applyProtection="1">
      <alignment horizontal="right" vertical="center"/>
      <protection hidden="1"/>
    </xf>
    <xf numFmtId="0" fontId="17" fillId="3" borderId="10" xfId="0" applyFont="1" applyFill="1" applyBorder="1" applyAlignment="1" applyProtection="1">
      <alignment horizontal="left" vertical="center" wrapText="1"/>
      <protection hidden="1"/>
    </xf>
    <xf numFmtId="3" fontId="18" fillId="6" borderId="10" xfId="0" applyNumberFormat="1" applyFont="1" applyFill="1" applyBorder="1" applyAlignment="1" applyProtection="1">
      <alignment horizontal="right" vertical="center"/>
      <protection locked="0"/>
    </xf>
    <xf numFmtId="3" fontId="18" fillId="6" borderId="7" xfId="0" applyNumberFormat="1" applyFont="1" applyFill="1" applyBorder="1" applyAlignment="1" applyProtection="1">
      <alignment horizontal="right" vertical="center"/>
      <protection locked="0"/>
    </xf>
    <xf numFmtId="3" fontId="18" fillId="6" borderId="8" xfId="0" applyNumberFormat="1" applyFont="1" applyFill="1" applyBorder="1" applyAlignment="1" applyProtection="1">
      <alignment horizontal="right" vertical="center"/>
      <protection locked="0"/>
    </xf>
    <xf numFmtId="0" fontId="19" fillId="3" borderId="0" xfId="0" applyFont="1" applyFill="1" applyAlignment="1">
      <alignment horizontal="left" wrapText="1"/>
    </xf>
    <xf numFmtId="0" fontId="14" fillId="3" borderId="6" xfId="0" applyFont="1" applyFill="1" applyBorder="1" applyAlignment="1" applyProtection="1">
      <alignment horizontal="left" vertical="center"/>
      <protection hidden="1"/>
    </xf>
    <xf numFmtId="0" fontId="14" fillId="3" borderId="8" xfId="0" applyFont="1" applyFill="1" applyBorder="1" applyAlignment="1" applyProtection="1">
      <alignment horizontal="left" vertical="center"/>
      <protection hidden="1"/>
    </xf>
    <xf numFmtId="49" fontId="11" fillId="3" borderId="0" xfId="0" applyNumberFormat="1" applyFont="1" applyFill="1" applyAlignment="1" applyProtection="1">
      <alignment vertical="center" wrapText="1"/>
      <protection hidden="1"/>
    </xf>
    <xf numFmtId="0" fontId="14" fillId="3" borderId="7" xfId="0" applyFont="1" applyFill="1" applyBorder="1" applyAlignment="1" applyProtection="1">
      <alignment horizontal="left" vertical="center"/>
      <protection hidden="1"/>
    </xf>
    <xf numFmtId="0" fontId="4" fillId="7" borderId="3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CA405-5081-41BB-8814-4FB0AE6783EB}">
  <dimension ref="A1:T24"/>
  <sheetViews>
    <sheetView tabSelected="1" workbookViewId="0">
      <selection activeCell="A8" sqref="A8:F8"/>
    </sheetView>
  </sheetViews>
  <sheetFormatPr defaultRowHeight="14.5" x14ac:dyDescent="0.35"/>
  <cols>
    <col min="1" max="1" width="30.1796875" style="24" customWidth="1"/>
    <col min="2" max="2" width="37.7265625" style="24" customWidth="1"/>
    <col min="3" max="3" width="16.6328125" style="24" customWidth="1"/>
    <col min="4" max="20" width="8.7265625" style="24"/>
  </cols>
  <sheetData>
    <row r="1" spans="1:6" ht="18" x14ac:dyDescent="0.35">
      <c r="A1" s="22" t="s">
        <v>19</v>
      </c>
      <c r="B1" s="23"/>
      <c r="C1" s="23"/>
      <c r="D1" s="23"/>
      <c r="E1" s="23"/>
      <c r="F1" s="23"/>
    </row>
    <row r="2" spans="1:6" x14ac:dyDescent="0.35">
      <c r="A2" s="25" t="s">
        <v>20</v>
      </c>
      <c r="B2" s="26" t="s">
        <v>21</v>
      </c>
      <c r="C2" s="23"/>
      <c r="D2" s="23"/>
      <c r="E2" s="23"/>
      <c r="F2" s="23"/>
    </row>
    <row r="3" spans="1:6" x14ac:dyDescent="0.35">
      <c r="A3" s="25" t="s">
        <v>22</v>
      </c>
      <c r="B3" s="27" t="s">
        <v>36</v>
      </c>
      <c r="C3" s="23"/>
      <c r="D3" s="23"/>
      <c r="E3" s="23"/>
      <c r="F3" s="23"/>
    </row>
    <row r="4" spans="1:6" ht="18" x14ac:dyDescent="0.35">
      <c r="A4" s="22" t="s">
        <v>23</v>
      </c>
      <c r="B4" s="28" t="s">
        <v>34</v>
      </c>
      <c r="C4" s="23"/>
      <c r="D4" s="23"/>
      <c r="E4" s="23"/>
      <c r="F4" s="23"/>
    </row>
    <row r="5" spans="1:6" ht="18" x14ac:dyDescent="0.35">
      <c r="A5" s="22" t="s">
        <v>24</v>
      </c>
      <c r="B5" s="28" t="s">
        <v>35</v>
      </c>
      <c r="C5" s="23"/>
      <c r="D5" s="23"/>
      <c r="E5" s="23"/>
      <c r="F5" s="23"/>
    </row>
    <row r="6" spans="1:6" ht="18" x14ac:dyDescent="0.4">
      <c r="A6" s="29"/>
      <c r="B6" s="23"/>
      <c r="C6" s="30"/>
      <c r="D6" s="30"/>
      <c r="E6" s="23"/>
      <c r="F6" s="23"/>
    </row>
    <row r="7" spans="1:6" ht="18" x14ac:dyDescent="0.4">
      <c r="A7" s="29"/>
      <c r="B7" s="23"/>
      <c r="C7" s="30"/>
      <c r="D7" s="30"/>
      <c r="E7" s="23"/>
      <c r="F7" s="23"/>
    </row>
    <row r="8" spans="1:6" ht="60" customHeight="1" x14ac:dyDescent="0.35">
      <c r="A8" s="52" t="s">
        <v>25</v>
      </c>
      <c r="B8" s="52"/>
      <c r="C8" s="52"/>
      <c r="D8" s="52"/>
      <c r="E8" s="52"/>
      <c r="F8" s="52"/>
    </row>
    <row r="9" spans="1:6" ht="15" thickBot="1" x14ac:dyDescent="0.4">
      <c r="A9" s="31"/>
      <c r="B9" s="31"/>
      <c r="C9" s="32"/>
      <c r="D9" s="32"/>
      <c r="E9" s="31"/>
      <c r="F9" s="31"/>
    </row>
    <row r="10" spans="1:6" ht="20" x14ac:dyDescent="0.35">
      <c r="A10" s="33" t="s">
        <v>26</v>
      </c>
      <c r="B10" s="34"/>
      <c r="C10" s="35"/>
      <c r="D10" s="36"/>
      <c r="E10" s="36"/>
      <c r="F10" s="37"/>
    </row>
    <row r="11" spans="1:6" ht="15.5" x14ac:dyDescent="0.35">
      <c r="A11" s="50"/>
      <c r="B11" s="53"/>
      <c r="C11" s="38" t="s">
        <v>27</v>
      </c>
      <c r="D11" s="36"/>
      <c r="E11" s="36"/>
      <c r="F11" s="36"/>
    </row>
    <row r="12" spans="1:6" ht="15.5" x14ac:dyDescent="0.35">
      <c r="A12" s="50" t="s">
        <v>9</v>
      </c>
      <c r="B12" s="51"/>
      <c r="C12" s="39"/>
      <c r="F12" s="36"/>
    </row>
    <row r="13" spans="1:6" ht="15.5" x14ac:dyDescent="0.35">
      <c r="A13" s="50"/>
      <c r="B13" s="51"/>
      <c r="C13" s="40"/>
      <c r="F13" s="36"/>
    </row>
    <row r="14" spans="1:6" ht="15.5" x14ac:dyDescent="0.35">
      <c r="A14" s="50" t="s">
        <v>37</v>
      </c>
      <c r="B14" s="51"/>
      <c r="C14" s="39"/>
      <c r="F14" s="36"/>
    </row>
    <row r="15" spans="1:6" ht="15.5" x14ac:dyDescent="0.35">
      <c r="A15" s="41"/>
      <c r="B15" s="42"/>
      <c r="C15" s="40"/>
      <c r="F15" s="36"/>
    </row>
    <row r="16" spans="1:6" ht="15.5" x14ac:dyDescent="0.35">
      <c r="A16" s="50" t="s">
        <v>11</v>
      </c>
      <c r="B16" s="51"/>
      <c r="C16" s="39"/>
      <c r="F16" s="43"/>
    </row>
    <row r="17" spans="1:6" ht="15.5" x14ac:dyDescent="0.35">
      <c r="A17" s="50"/>
      <c r="B17" s="51"/>
      <c r="C17" s="44"/>
      <c r="F17" s="43"/>
    </row>
    <row r="18" spans="1:6" s="24" customFormat="1" ht="15.5" x14ac:dyDescent="0.3">
      <c r="A18" s="45" t="s">
        <v>28</v>
      </c>
      <c r="B18" s="46"/>
      <c r="C18" s="47"/>
      <c r="D18" s="47"/>
      <c r="E18" s="47"/>
      <c r="F18" s="48"/>
    </row>
    <row r="19" spans="1:6" s="24" customFormat="1" ht="27" x14ac:dyDescent="0.3">
      <c r="A19" s="45" t="s">
        <v>29</v>
      </c>
      <c r="B19" s="46"/>
      <c r="C19" s="47"/>
      <c r="D19" s="47"/>
      <c r="E19" s="47"/>
      <c r="F19" s="48"/>
    </row>
    <row r="20" spans="1:6" s="24" customFormat="1" ht="15.5" x14ac:dyDescent="0.3">
      <c r="A20" s="45" t="s">
        <v>30</v>
      </c>
      <c r="B20" s="46"/>
      <c r="C20" s="47"/>
      <c r="D20" s="47"/>
      <c r="E20" s="47"/>
      <c r="F20" s="48"/>
    </row>
    <row r="21" spans="1:6" s="24" customFormat="1" ht="15.5" x14ac:dyDescent="0.3">
      <c r="A21" s="45" t="s">
        <v>31</v>
      </c>
      <c r="B21" s="46"/>
      <c r="C21" s="47"/>
      <c r="D21" s="47"/>
      <c r="E21" s="47"/>
      <c r="F21" s="48"/>
    </row>
    <row r="22" spans="1:6" s="24" customFormat="1" ht="27" x14ac:dyDescent="0.3">
      <c r="A22" s="45" t="s">
        <v>32</v>
      </c>
      <c r="B22" s="46"/>
      <c r="C22" s="47"/>
      <c r="D22" s="47"/>
      <c r="E22" s="47"/>
      <c r="F22" s="48"/>
    </row>
    <row r="23" spans="1:6" s="24" customFormat="1" ht="14" x14ac:dyDescent="0.3">
      <c r="A23" s="31"/>
      <c r="B23" s="31"/>
      <c r="C23" s="32"/>
      <c r="D23" s="32"/>
      <c r="E23" s="31"/>
      <c r="F23" s="31"/>
    </row>
    <row r="24" spans="1:6" s="24" customFormat="1" ht="33" customHeight="1" x14ac:dyDescent="0.3">
      <c r="A24" s="49" t="s">
        <v>33</v>
      </c>
      <c r="B24" s="49"/>
      <c r="C24" s="49"/>
      <c r="D24" s="49"/>
      <c r="E24" s="49"/>
      <c r="F24" s="49"/>
    </row>
  </sheetData>
  <mergeCells count="13">
    <mergeCell ref="A16:B16"/>
    <mergeCell ref="A8:F8"/>
    <mergeCell ref="A11:B11"/>
    <mergeCell ref="A12:B12"/>
    <mergeCell ref="A13:B13"/>
    <mergeCell ref="A14:B14"/>
    <mergeCell ref="B21:F21"/>
    <mergeCell ref="B22:F22"/>
    <mergeCell ref="A24:F24"/>
    <mergeCell ref="A17:B17"/>
    <mergeCell ref="B18:F18"/>
    <mergeCell ref="B19:F19"/>
    <mergeCell ref="B20:F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workbookViewId="0">
      <selection activeCell="B18" sqref="B18"/>
    </sheetView>
  </sheetViews>
  <sheetFormatPr defaultRowHeight="14.5" x14ac:dyDescent="0.35"/>
  <cols>
    <col min="1" max="1" width="2.54296875" style="10" customWidth="1"/>
    <col min="2" max="2" width="33.54296875" style="10" customWidth="1"/>
    <col min="3" max="3" width="9.1796875" style="10" customWidth="1"/>
    <col min="4" max="4" width="2.6328125" style="10" customWidth="1"/>
    <col min="5" max="5" width="99.6328125" style="10" customWidth="1"/>
    <col min="6" max="6" width="10.36328125" style="10" bestFit="1" customWidth="1"/>
    <col min="7" max="7" width="8.90625" style="10"/>
    <col min="8" max="8" width="10.36328125" style="10" bestFit="1" customWidth="1"/>
    <col min="9" max="13" width="8.90625" style="10"/>
    <col min="14" max="16384" width="8.7265625" style="10"/>
  </cols>
  <sheetData>
    <row r="1" spans="1:14" ht="16.5" x14ac:dyDescent="0.35">
      <c r="A1" s="9" t="s">
        <v>1</v>
      </c>
      <c r="B1" s="7"/>
      <c r="C1" s="7"/>
      <c r="D1" s="7"/>
      <c r="E1" s="7"/>
      <c r="N1" s="3"/>
    </row>
    <row r="2" spans="1:14" x14ac:dyDescent="0.35">
      <c r="A2" s="7"/>
      <c r="B2" s="7"/>
      <c r="C2" s="7"/>
      <c r="D2" s="7"/>
      <c r="E2" s="7"/>
      <c r="N2" s="3"/>
    </row>
    <row r="3" spans="1:14" x14ac:dyDescent="0.35">
      <c r="A3" s="7"/>
      <c r="B3" s="55"/>
      <c r="C3" s="55"/>
      <c r="D3" s="7"/>
      <c r="E3" s="11"/>
      <c r="N3" s="3"/>
    </row>
    <row r="4" spans="1:14" x14ac:dyDescent="0.35">
      <c r="A4" s="7"/>
      <c r="B4" s="54" t="s">
        <v>14</v>
      </c>
      <c r="C4" s="54"/>
      <c r="D4" s="7"/>
      <c r="E4" s="7"/>
      <c r="N4" s="3"/>
    </row>
    <row r="5" spans="1:14" ht="15" thickBot="1" x14ac:dyDescent="0.4">
      <c r="A5" s="7"/>
      <c r="B5" s="7"/>
      <c r="C5" s="7"/>
      <c r="D5" s="7"/>
      <c r="E5" s="11"/>
      <c r="N5" s="3"/>
    </row>
    <row r="6" spans="1:14" ht="15" thickBot="1" x14ac:dyDescent="0.4">
      <c r="A6" s="7"/>
      <c r="B6" s="7" t="str">
        <f>IF(B$4="trajecten re-integratie",Blad2!#REF!,Blad2!C11)</f>
        <v>B1-route</v>
      </c>
      <c r="C6" s="12"/>
      <c r="D6" s="7"/>
      <c r="E6" s="13" t="s">
        <v>13</v>
      </c>
      <c r="N6" s="3"/>
    </row>
    <row r="7" spans="1:14" ht="15" thickBot="1" x14ac:dyDescent="0.4">
      <c r="A7" s="7"/>
      <c r="B7" s="7" t="str">
        <f>IF(B$4="trajecten re-integratie",Blad2!#REF!,Blad2!C12)</f>
        <v>Z-route</v>
      </c>
      <c r="C7" s="12"/>
      <c r="D7" s="7"/>
      <c r="E7" s="11"/>
      <c r="N7" s="3"/>
    </row>
    <row r="8" spans="1:14" ht="15" thickBot="1" x14ac:dyDescent="0.4">
      <c r="A8" s="7"/>
      <c r="B8" s="7" t="str">
        <f>IF(B$4="trajecten re-integratie",Blad2!#REF!,Blad2!C13)</f>
        <v>Alfabetisering</v>
      </c>
      <c r="C8" s="12"/>
      <c r="D8" s="7"/>
      <c r="E8" s="11"/>
      <c r="N8" s="3"/>
    </row>
    <row r="9" spans="1:14" ht="15" hidden="1" thickBot="1" x14ac:dyDescent="0.4">
      <c r="A9" s="7"/>
      <c r="B9" s="7" t="str">
        <f>IF(B$4="trajecten re-integratie",Blad2!#REF!,"")</f>
        <v/>
      </c>
      <c r="C9" s="12"/>
      <c r="D9" s="7"/>
      <c r="E9" s="11"/>
      <c r="N9" s="3"/>
    </row>
    <row r="10" spans="1:14" x14ac:dyDescent="0.35">
      <c r="A10" s="7"/>
      <c r="B10" s="7"/>
      <c r="C10" s="7"/>
      <c r="D10" s="7"/>
      <c r="E10" s="11"/>
      <c r="N10" s="3"/>
    </row>
    <row r="11" spans="1:14" ht="15" thickBot="1" x14ac:dyDescent="0.4">
      <c r="A11" s="7"/>
      <c r="B11" s="7"/>
      <c r="C11" s="7"/>
      <c r="D11" s="7"/>
      <c r="E11" s="11"/>
      <c r="N11" s="3"/>
    </row>
    <row r="12" spans="1:14" ht="15" thickBot="1" x14ac:dyDescent="0.4">
      <c r="A12" s="7"/>
      <c r="B12" s="7" t="s">
        <v>12</v>
      </c>
      <c r="C12" s="20">
        <f>((Tool!C6*Blad2!B11)+(Tool!C7*Blad2!B12)+(Tool!C8*Blad2!B13)+(Tool!C9*Blad2!B14))</f>
        <v>0</v>
      </c>
      <c r="D12" s="7"/>
      <c r="G12" s="14"/>
      <c r="N12" s="3"/>
    </row>
    <row r="13" spans="1:14" x14ac:dyDescent="0.35">
      <c r="A13" s="7"/>
      <c r="B13" s="7"/>
      <c r="C13" s="15"/>
      <c r="D13" s="13"/>
      <c r="E13" s="13"/>
      <c r="F13" s="14"/>
      <c r="G13" s="14"/>
      <c r="H13" s="16"/>
      <c r="N13" s="3"/>
    </row>
    <row r="14" spans="1:14" x14ac:dyDescent="0.35">
      <c r="A14" s="7" t="s">
        <v>18</v>
      </c>
      <c r="B14" s="7"/>
      <c r="C14" s="13"/>
      <c r="D14" s="13"/>
      <c r="E14" s="13"/>
      <c r="F14" s="16"/>
      <c r="G14" s="14"/>
      <c r="H14" s="16"/>
      <c r="N14" s="3"/>
    </row>
    <row r="15" spans="1:14" x14ac:dyDescent="0.35">
      <c r="A15" s="7"/>
      <c r="B15" s="7"/>
      <c r="C15" s="13"/>
      <c r="D15" s="13"/>
      <c r="E15" s="11"/>
      <c r="F15" s="14"/>
      <c r="G15" s="14"/>
      <c r="H15" s="16"/>
      <c r="N15" s="3"/>
    </row>
    <row r="16" spans="1:14" x14ac:dyDescent="0.35">
      <c r="A16" s="7"/>
      <c r="B16" s="7" t="s">
        <v>0</v>
      </c>
      <c r="C16" s="21">
        <f>IF(C12="","",IF(B4="trajecten re-integratie", Blad2!B3, Blad2!B2))</f>
        <v>0</v>
      </c>
      <c r="D16" s="13"/>
      <c r="E16" s="13"/>
      <c r="F16" s="16"/>
      <c r="G16" s="14"/>
      <c r="H16" s="16"/>
      <c r="N16" s="3"/>
    </row>
    <row r="17" spans="1:14" x14ac:dyDescent="0.35">
      <c r="A17" s="7"/>
      <c r="B17" s="7"/>
      <c r="C17" s="17"/>
      <c r="D17" s="7"/>
      <c r="E17" s="7"/>
      <c r="H17" s="18"/>
      <c r="N17" s="3"/>
    </row>
    <row r="18" spans="1:14" ht="17.5" x14ac:dyDescent="0.35">
      <c r="A18" s="6" t="s">
        <v>7</v>
      </c>
      <c r="B18" s="7"/>
      <c r="C18" s="7"/>
      <c r="D18" s="7"/>
      <c r="E18" s="7"/>
      <c r="N18" s="3"/>
    </row>
    <row r="19" spans="1:14" x14ac:dyDescent="0.35">
      <c r="A19" s="7"/>
      <c r="B19" s="7"/>
      <c r="C19" s="7"/>
      <c r="D19" s="7"/>
      <c r="E19" s="7"/>
      <c r="N19" s="3"/>
    </row>
    <row r="20" spans="1:14" x14ac:dyDescent="0.35">
      <c r="A20" s="7" t="s">
        <v>2</v>
      </c>
      <c r="B20" s="7"/>
      <c r="C20" s="7"/>
      <c r="D20" s="7"/>
      <c r="E20" s="7"/>
      <c r="N20" s="3"/>
    </row>
    <row r="21" spans="1:14" x14ac:dyDescent="0.35">
      <c r="A21" s="7"/>
      <c r="B21" s="7" t="s">
        <v>17</v>
      </c>
      <c r="C21" s="7"/>
      <c r="D21" s="7"/>
      <c r="E21" s="7"/>
    </row>
    <row r="22" spans="1:14" x14ac:dyDescent="0.35">
      <c r="A22" s="3"/>
      <c r="B22" s="7" t="s">
        <v>6</v>
      </c>
      <c r="C22" s="3"/>
      <c r="D22" s="3"/>
      <c r="E22" s="3"/>
    </row>
    <row r="23" spans="1:14" x14ac:dyDescent="0.35">
      <c r="A23" s="3"/>
      <c r="B23" s="7" t="s">
        <v>3</v>
      </c>
      <c r="C23" s="3"/>
      <c r="D23" s="3"/>
      <c r="E23" s="3"/>
    </row>
    <row r="24" spans="1:14" x14ac:dyDescent="0.35">
      <c r="A24" s="3"/>
      <c r="B24" s="7"/>
      <c r="C24" s="3"/>
      <c r="D24" s="3"/>
      <c r="E24" s="3"/>
    </row>
    <row r="25" spans="1:14" x14ac:dyDescent="0.35">
      <c r="A25" s="3"/>
      <c r="B25" s="7" t="s">
        <v>16</v>
      </c>
      <c r="C25" s="3"/>
      <c r="D25" s="3"/>
      <c r="E25" s="3"/>
    </row>
    <row r="26" spans="1:14" x14ac:dyDescent="0.35">
      <c r="A26" s="3"/>
      <c r="B26" s="7" t="s">
        <v>5</v>
      </c>
      <c r="C26" s="7"/>
      <c r="D26" s="7"/>
      <c r="E26" s="19"/>
    </row>
    <row r="27" spans="1:14" x14ac:dyDescent="0.35">
      <c r="A27" s="3"/>
      <c r="B27" s="7" t="s">
        <v>15</v>
      </c>
      <c r="C27" s="7"/>
      <c r="D27" s="7"/>
      <c r="E27" s="7"/>
    </row>
    <row r="28" spans="1:14" x14ac:dyDescent="0.35">
      <c r="A28" s="3"/>
      <c r="C28" s="7"/>
      <c r="D28" s="7"/>
      <c r="E28" s="7"/>
    </row>
    <row r="29" spans="1:14" x14ac:dyDescent="0.35">
      <c r="A29" s="3"/>
      <c r="C29" s="7"/>
      <c r="D29" s="7"/>
      <c r="E29" s="7"/>
    </row>
    <row r="30" spans="1:14" x14ac:dyDescent="0.35">
      <c r="A30" s="3"/>
      <c r="B30" s="3"/>
      <c r="C30" s="3"/>
      <c r="D30" s="3"/>
      <c r="E30" s="3"/>
    </row>
    <row r="31" spans="1:14" x14ac:dyDescent="0.35">
      <c r="A31" s="3"/>
      <c r="B31" s="3"/>
      <c r="C31" s="3"/>
      <c r="D31" s="3"/>
      <c r="E31" s="3"/>
    </row>
    <row r="32" spans="1:14" x14ac:dyDescent="0.35">
      <c r="C32" s="3"/>
    </row>
  </sheetData>
  <sheetProtection algorithmName="SHA-512" hashValue="EFbnCVQsPn45hpysss3r49kmIflobyWBWXBON197NsWJ3gMPxDNYvkM9Vd7pSWBXaPy97P+7IC06kGJJ2OBHdw==" saltValue="tLDKKerpoOhBkOEQ4Xg9PA==" spinCount="100000" sheet="1" selectLockedCells="1"/>
  <mergeCells count="2">
    <mergeCell ref="B4:C4"/>
    <mergeCell ref="B3:C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3"/>
  <sheetViews>
    <sheetView workbookViewId="0"/>
  </sheetViews>
  <sheetFormatPr defaultRowHeight="14.5" x14ac:dyDescent="0.35"/>
  <sheetData>
    <row r="1" spans="1:10" ht="15" thickBot="1" x14ac:dyDescent="0.4">
      <c r="A1" s="1"/>
      <c r="B1" s="2"/>
      <c r="C1" s="1"/>
    </row>
    <row r="2" spans="1:10" ht="15" thickBot="1" x14ac:dyDescent="0.4">
      <c r="A2" s="1"/>
      <c r="B2" s="2">
        <f>IF(E2&gt;12000, 0, IF(E2&lt;C2, 0, (100-(50^(C$3*(($E2-C2)/C2))-1))/10))</f>
        <v>0</v>
      </c>
      <c r="C2" s="2">
        <v>8000</v>
      </c>
      <c r="E2" s="4">
        <f>Tool!C12</f>
        <v>0</v>
      </c>
      <c r="I2">
        <v>12000</v>
      </c>
      <c r="J2" s="1">
        <v>6</v>
      </c>
    </row>
    <row r="3" spans="1:10" x14ac:dyDescent="0.35">
      <c r="A3" s="1"/>
      <c r="B3" s="2"/>
      <c r="C3" s="5">
        <v>1.9</v>
      </c>
      <c r="I3">
        <v>11600</v>
      </c>
      <c r="J3" s="1">
        <v>7.3</v>
      </c>
    </row>
    <row r="4" spans="1:10" x14ac:dyDescent="0.35">
      <c r="I4">
        <v>11200</v>
      </c>
      <c r="J4" s="1">
        <v>8.1</v>
      </c>
    </row>
    <row r="5" spans="1:10" x14ac:dyDescent="0.35">
      <c r="C5" s="8"/>
      <c r="I5">
        <v>10800</v>
      </c>
      <c r="J5" s="1">
        <v>8.8000000000000007</v>
      </c>
    </row>
    <row r="6" spans="1:10" x14ac:dyDescent="0.35">
      <c r="I6">
        <v>10400</v>
      </c>
      <c r="J6" s="1">
        <v>9.1999999999999993</v>
      </c>
    </row>
    <row r="7" spans="1:10" x14ac:dyDescent="0.35">
      <c r="C7" s="1"/>
      <c r="I7">
        <v>10000</v>
      </c>
      <c r="J7" s="1">
        <v>9.5</v>
      </c>
    </row>
    <row r="8" spans="1:10" x14ac:dyDescent="0.35">
      <c r="A8" s="1"/>
      <c r="B8" s="2"/>
      <c r="C8" s="1"/>
      <c r="I8">
        <v>9600</v>
      </c>
      <c r="J8" s="1">
        <v>9.6999999999999993</v>
      </c>
    </row>
    <row r="9" spans="1:10" x14ac:dyDescent="0.35">
      <c r="A9" t="s">
        <v>4</v>
      </c>
      <c r="I9">
        <v>9200</v>
      </c>
      <c r="J9" s="1">
        <v>9.8000000000000007</v>
      </c>
    </row>
    <row r="10" spans="1:10" x14ac:dyDescent="0.35">
      <c r="A10" t="s">
        <v>8</v>
      </c>
      <c r="I10">
        <v>8800</v>
      </c>
      <c r="J10" s="1">
        <v>9.9</v>
      </c>
    </row>
    <row r="11" spans="1:10" x14ac:dyDescent="0.35">
      <c r="B11">
        <v>0.5</v>
      </c>
      <c r="C11" t="s">
        <v>9</v>
      </c>
      <c r="I11">
        <v>8400</v>
      </c>
      <c r="J11" s="1">
        <v>10</v>
      </c>
    </row>
    <row r="12" spans="1:10" x14ac:dyDescent="0.35">
      <c r="B12">
        <v>0.5</v>
      </c>
      <c r="C12" t="s">
        <v>10</v>
      </c>
      <c r="I12">
        <v>8000</v>
      </c>
      <c r="J12" s="1">
        <v>10</v>
      </c>
    </row>
    <row r="13" spans="1:10" x14ac:dyDescent="0.35">
      <c r="B13">
        <v>0.4</v>
      </c>
      <c r="C13" t="s">
        <v>11</v>
      </c>
    </row>
  </sheetData>
  <sheetProtection algorithmName="SHA-512" hashValue="AcBdNxMnwB493Pxk++IQrgHfihIUGeiAROWaA2SMFx+7Rbb3+G52lnkGoUYvSm/FSs9pi2uwk/82paKUE7TASQ==" saltValue="N/yAx63hUMzTUgeb1Um6rw==" spinCount="100000" sheet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Inschrijfblad</vt:lpstr>
      <vt:lpstr>Tool</vt:lpstr>
      <vt:lpstr>Blad2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Magazijn13</dc:creator>
  <cp:lastModifiedBy>Arthur van de Meerendonk</cp:lastModifiedBy>
  <dcterms:created xsi:type="dcterms:W3CDTF">2010-12-20T08:23:14Z</dcterms:created>
  <dcterms:modified xsi:type="dcterms:W3CDTF">2026-04-01T11:41:30Z</dcterms:modified>
</cp:coreProperties>
</file>