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codeName="ThisWorkbook" defaultThemeVersion="166925"/>
  <mc:AlternateContent xmlns:mc="http://schemas.openxmlformats.org/markup-compatibility/2006">
    <mc:Choice Requires="x15">
      <x15ac:absPath xmlns:x15ac="http://schemas.microsoft.com/office/spreadsheetml/2010/11/ac" url="https://coppaconsultancy-my.sharepoint.com/personal/inge_kamink_coppa_nl/Documents/Aanbestedingen kenniscentrum/Rijnlands Lyceum - EOA Digitale leer- en werkomgeving/03. Offerteaanvraag/Def/"/>
    </mc:Choice>
  </mc:AlternateContent>
  <xr:revisionPtr revIDLastSave="32" documentId="8_{B80B5B07-0E74-450F-9EB0-A34B3D9AF4F6}" xr6:coauthVersionLast="47" xr6:coauthVersionMax="47" xr10:uidLastSave="{84F2C626-860D-4E52-B72C-9EED9EC48744}"/>
  <bookViews>
    <workbookView xWindow="-108" yWindow="-108" windowWidth="23256" windowHeight="12456" activeTab="1" xr2:uid="{484E2807-3003-4B13-943E-E30228AD684A}"/>
  </bookViews>
  <sheets>
    <sheet name="Diensten" sheetId="1" r:id="rId1"/>
    <sheet name="Rollen"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6" i="1" l="1"/>
  <c r="B55" i="1"/>
  <c r="E47" i="1"/>
  <c r="E50" i="1"/>
  <c r="E49" i="1"/>
  <c r="E48" i="1"/>
  <c r="E51" i="1"/>
  <c r="E46" i="1"/>
  <c r="E16" i="1"/>
  <c r="E9" i="1"/>
  <c r="E8" i="1"/>
  <c r="E26" i="1"/>
  <c r="E25" i="1"/>
  <c r="E27" i="1"/>
  <c r="E24" i="1"/>
  <c r="E23" i="1"/>
  <c r="E20" i="1"/>
  <c r="E19" i="1"/>
  <c r="E18" i="1"/>
  <c r="E17" i="1"/>
  <c r="E13" i="1"/>
  <c r="E12" i="1"/>
  <c r="E33" i="1"/>
  <c r="E52" i="1" l="1"/>
  <c r="E28" i="1"/>
  <c r="E21" i="1" l="1"/>
  <c r="E14" i="1" l="1"/>
  <c r="E10" i="1"/>
  <c r="B57" i="1" l="1"/>
</calcChain>
</file>

<file path=xl/sharedStrings.xml><?xml version="1.0" encoding="utf-8"?>
<sst xmlns="http://schemas.openxmlformats.org/spreadsheetml/2006/main" count="136" uniqueCount="88">
  <si>
    <r>
      <rPr>
        <b/>
        <sz val="14"/>
        <color theme="1"/>
        <rFont val="Calibri"/>
        <family val="2"/>
        <scheme val="minor"/>
      </rPr>
      <t>Bijlage D - Prijsinvulformulier
Europese openbare aanbesteding DLWO
Stichting Rijnlands lyceum
**Let op: dit formulier kent 2 werkbladen, beide werkbladen dienen te worden ingevuld**</t>
    </r>
    <r>
      <rPr>
        <sz val="11"/>
        <color theme="1"/>
        <rFont val="Calibri"/>
        <family val="2"/>
        <scheme val="minor"/>
      </rPr>
      <t xml:space="preserve">
</t>
    </r>
  </si>
  <si>
    <t>Invulvoorwaarden</t>
  </si>
  <si>
    <t>Dienstverlening</t>
  </si>
  <si>
    <t>Cloudomgeving</t>
  </si>
  <si>
    <t>Omschrijving</t>
  </si>
  <si>
    <t>Eenheid</t>
  </si>
  <si>
    <t>Aantal</t>
  </si>
  <si>
    <t>Prijs per eenheid  per maand</t>
  </si>
  <si>
    <t>Totale prijs per jaar</t>
  </si>
  <si>
    <t>Microsoft 365 omgeving</t>
  </si>
  <si>
    <t>Per omgeving</t>
  </si>
  <si>
    <t xml:space="preserve">Overige kosten die Inschrijver noodzakelijk acht </t>
  </si>
  <si>
    <t>Subtotaal</t>
  </si>
  <si>
    <t>Werkplekbeheerdiensten</t>
  </si>
  <si>
    <t>Werkplekondersteuning, incl securitybeheer, identity en access management, SSO en software distributie voor Windows OS laptops en desktops</t>
  </si>
  <si>
    <t>Per werkplek</t>
  </si>
  <si>
    <t>Overige dienstverlening</t>
  </si>
  <si>
    <t>Servicedesk</t>
  </si>
  <si>
    <t>Per maand</t>
  </si>
  <si>
    <t>Single Point of Contact (incl. coördinatieverplichting van third party management)</t>
  </si>
  <si>
    <t>Content up-to-date houden van kennisbank</t>
  </si>
  <si>
    <t>Servicemanagement, incl. rapportages en periodiek overleg</t>
  </si>
  <si>
    <t>Licentiekosten, onderhoud en beheer IAM/IGA</t>
  </si>
  <si>
    <t>IAM voor medewerkers</t>
  </si>
  <si>
    <t>IAM voor Leerlingen</t>
  </si>
  <si>
    <t>Beheer IAM-omgeving</t>
  </si>
  <si>
    <t>Onderhoud per koppelingen</t>
  </si>
  <si>
    <t>Eenmalige kosten</t>
  </si>
  <si>
    <t>Implementatie en migratiekosten</t>
  </si>
  <si>
    <t xml:space="preserve">Prijs per eenheid </t>
  </si>
  <si>
    <t>All-in implementatieprijs nieuwe ICT-omgeving en DLWO conform scope</t>
  </si>
  <si>
    <t>Eenmalig</t>
  </si>
  <si>
    <t>Referentieomvang implementatie en migratie</t>
  </si>
  <si>
    <t>Aantal locaties (Scholen + bestuursbureau)</t>
  </si>
  <si>
    <t>Aantal medewerkers</t>
  </si>
  <si>
    <t>Aantal leerlingen</t>
  </si>
  <si>
    <t>Aantal overige accounts</t>
  </si>
  <si>
    <t>Aantal beheerde werkplekken (medewerkers)</t>
  </si>
  <si>
    <t>Aantal beheerde werkplekken (leerlingen)</t>
  </si>
  <si>
    <t>Aantal Teamssites (Sharepointsites)</t>
  </si>
  <si>
    <t>Aantal Mailboxen</t>
  </si>
  <si>
    <t>Aantal adoptiesessies (20/30 deelnemers per sessie)</t>
  </si>
  <si>
    <t>Koppelingen</t>
  </si>
  <si>
    <t xml:space="preserve">Prijs per koppeling </t>
  </si>
  <si>
    <t>Somtoday (bron- en doelsysteem)</t>
  </si>
  <si>
    <t>eenmalig</t>
  </si>
  <si>
    <t>Parnassys (bron- en doelsysteem)</t>
  </si>
  <si>
    <t>Afas (bron- en doelsysteem)</t>
  </si>
  <si>
    <t>Microsoft (bron- en doelsysteem)</t>
  </si>
  <si>
    <t>Google (doelsysteem)</t>
  </si>
  <si>
    <t>Totaalprijs eenmalige kosten</t>
  </si>
  <si>
    <t>Totaalprijs jaarlijkse kosten</t>
  </si>
  <si>
    <t>TCO beoordelingsprijs gehele contractduur incl. verlengingen</t>
  </si>
  <si>
    <t>ONDERTEKENING</t>
  </si>
  <si>
    <t>Naam</t>
  </si>
  <si>
    <t>Functie</t>
  </si>
  <si>
    <t>Datum</t>
  </si>
  <si>
    <t>Handtekening</t>
  </si>
  <si>
    <r>
      <rPr>
        <b/>
        <sz val="14"/>
        <color theme="1"/>
        <rFont val="Aptos"/>
        <family val="2"/>
      </rPr>
      <t>Bijlage D - Prijsinvulformulier
Europese openbare aanbesteding DLWO
Stichting Rijnlands lyceum</t>
    </r>
    <r>
      <rPr>
        <sz val="11"/>
        <color theme="1"/>
        <rFont val="Aptos"/>
        <family val="2"/>
      </rPr>
      <t xml:space="preserve">
</t>
    </r>
  </si>
  <si>
    <t>Rollen op afroep</t>
  </si>
  <si>
    <t>Rol</t>
  </si>
  <si>
    <t>max.  uurtarief</t>
  </si>
  <si>
    <t>Prijs per eenheid</t>
  </si>
  <si>
    <t>Uur</t>
  </si>
  <si>
    <t>Werkplekondersteuner medior</t>
  </si>
  <si>
    <t>Werkplekondersteuner junior</t>
  </si>
  <si>
    <t xml:space="preserve">Voeg een aparte beknopte beschrijving toe, waarin deze kosten nader worden gespecificeerd. Deze beschrijving dient als losse bijlage bij het prijzenblad te worden bijgevoegd bij de Inschrijving. </t>
  </si>
  <si>
    <t>Medior projectmanager</t>
  </si>
  <si>
    <t>Senior projectmanager</t>
  </si>
  <si>
    <t>Medior consultant functioneel</t>
  </si>
  <si>
    <t>Senior consultant functioneel</t>
  </si>
  <si>
    <t>Medior technisch consultant</t>
  </si>
  <si>
    <t>Senior technisch consultant</t>
  </si>
  <si>
    <t>Medior IT architect</t>
  </si>
  <si>
    <t>Senior IT architect</t>
  </si>
  <si>
    <t>Medior trainer</t>
  </si>
  <si>
    <t>Senior trainer</t>
  </si>
  <si>
    <t>Medior Azure specialist</t>
  </si>
  <si>
    <t>Senior Azure specialist</t>
  </si>
  <si>
    <t>Medior security consultant</t>
  </si>
  <si>
    <t>Senior security consultant</t>
  </si>
  <si>
    <t>Medior Data Specialist</t>
  </si>
  <si>
    <t>Senior Data Specialist</t>
  </si>
  <si>
    <t>1. De inschrijver vult uitsluitend de gemarkeerde (gele) velden in dit prijzenblad in.
2. Alle prijzen worden opgegeven exclusief BTW.
3. De inschrijver mag geen uurtarieven hoger indienen dan de door de aanbestedende dienst vastgestelde maximale uurtarieven.
4. De opgegeven uurtarieven maken geen onderdeel uit van de beoordelingsprijs, maar gelden als maximumtarieven voor meerwerk en niet‑geplande werkzaamheden.
6. Jaarlijkse indexatie van de uurtarieven vindt uitsluitend plaats op basis van de in de overeenkomst genoemde CBS‑index.</t>
  </si>
  <si>
    <t>1. De inschrijver vult uitsluitend de gemarkeerde (gele) velden in dit prijzenblad in.
2. Alle prijzen worden opgegeven exclusief BTW.
3. Alle aangeboden functionaliteiten in de aanbieding dienen verdisconteerd te zijn in de inschrijfprijs;
4. Indexatie van de jaarlijkse kosten vindt uitsluitend plaats op basis van de in de overeenkomst genoemde CBS‑index. De eenmalige kosten kunnen niet geïndexeerd worden.
5. Het plafondbedrag is gesteld (op straffe van uitsluiting) op €8.850.000,- over de gehele contractperiode excl. BTW en indexatie. 
6. De periodieke beheervergoeding voor gebruikers en apparaten is uitsluitend verschuldigd voor zover deze daadwerkelijk zijn gemigreerd naar en in beheer zijn genomen binnen de nieuwe Microsoft 365-omgeving. 
7. Tot het moment van migratie blijven gebruikers en apparaten buiten de scope van de dienstverlening en derhalve buiten de facturatie. 
8. De migratie vindt gefaseerd plaats, waarbij per gemigreerde batch de bijbehorende periodieke vergoeding aanvangt. 
9. Inschrijver dient in de prijsstelling expliciet rekening te houden met deze gefaseerde ingroei en mag geen kosten in rekening brengen voor niet-gemigreerde onderdelen. 
10. Eventuele transitie- of migratiekosten worden separaat en eenmalig opgenomen in het prijzenblad.</t>
  </si>
  <si>
    <t>Voorwaarden</t>
  </si>
  <si>
    <t>De opslagpercentages mogen maximaal zijn:
- Werkdagen 18.00 - 20.00 uur: 125%
- Werkdagen 20.00 - 08.00 uur: 150%
- Zaterdagen 08.00 - 18.00 uur: 150%
- Zondagen, erkende feestdagen en overige tijdstippen: 200%
Als werkdagen met een tarief van 100% hanteert SHRL 08.00 - 18.00 uur.</t>
  </si>
  <si>
    <t>Met de rollen bedoelen we het volgende:
- Voor alle relevante rollen (excl. helpdeskmedewerker en beheer) is minimaal HBO-kennis en werkniveau van toepassing.
- Junior: 0–3 jaar ervaring, uitvoerend, veelal onder begeleiding, geschikt voor beheer, adoptie, standaardinrichting.
- Medior: 3–7 jaar ervaring, zelfstandig inzetbaar, geschikt voor complexe beheer- en implementatietaken.
- Senior: 7+ jaar ervaring, ontwerp, advies, architectuur, regie, troubleshooting, kritieke onderdelen.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</si>
</sst>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 &quot;€&quot;\ * #,##0_ ;_ &quot;€&quot;\ * \-#,##0_ ;_ &quot;€&quot;\ * &quot;-&quot;_ ;_ @_ "/>
    <numFmt numFmtId="44" formatCode="_ &quot;€&quot;\ * #,##0.00_ ;_ &quot;€&quot;\ * \-#,##0.00_ ;_ &quot;€&quot;\ * &quot;-&quot;??_ ;_ @_ "/>
    <numFmt numFmtId="43" formatCode="_ * #,##0.00_ ;_ * \-#,##0.00_ ;_ * &quot;-&quot;??_ ;_ @_ "/>
    <numFmt numFmtId="164" formatCode="&quot;€&quot;\ #,##0.00"/>
  </numFmts>
  <fonts count="19" x14ac:knownFonts="1">
    <font>
      <sz val="11"/>
      <color theme="1"/>
      <name val="Calibri"/>
      <family val="2"/>
      <scheme val="minor"/>
    </font>
    <font>
      <b/>
      <sz val="11"/>
      <color theme="0"/>
      <name val="Calibri"/>
      <family val="2"/>
      <scheme val="minor"/>
    </font>
    <font>
      <b/>
      <sz val="10"/>
      <name val="Verdana"/>
      <family val="2"/>
    </font>
    <font>
      <b/>
      <sz val="14"/>
      <color theme="1"/>
      <name val="Calibri"/>
      <family val="2"/>
      <scheme val="minor"/>
    </font>
    <font>
      <sz val="11"/>
      <color theme="0"/>
      <name val="Calibri"/>
      <family val="2"/>
      <scheme val="minor"/>
    </font>
    <font>
      <b/>
      <sz val="12"/>
      <color theme="0"/>
      <name val="Calibri"/>
      <family val="2"/>
      <scheme val="minor"/>
    </font>
    <font>
      <b/>
      <sz val="14"/>
      <color theme="0"/>
      <name val="Calibri"/>
      <family val="2"/>
      <scheme val="minor"/>
    </font>
    <font>
      <sz val="11"/>
      <color theme="1"/>
      <name val="Calibri"/>
      <family val="2"/>
      <scheme val="minor"/>
    </font>
    <font>
      <sz val="11"/>
      <color rgb="FF006100"/>
      <name val="Calibri"/>
      <family val="2"/>
      <scheme val="minor"/>
    </font>
    <font>
      <sz val="11"/>
      <color theme="1"/>
      <name val="Aptos"/>
      <family val="2"/>
    </font>
    <font>
      <b/>
      <sz val="14"/>
      <color theme="1"/>
      <name val="Aptos"/>
      <family val="2"/>
    </font>
    <font>
      <b/>
      <sz val="11"/>
      <color theme="0"/>
      <name val="Aptos"/>
      <family val="2"/>
    </font>
    <font>
      <b/>
      <sz val="14"/>
      <color theme="0"/>
      <name val="Aptos"/>
      <family val="2"/>
    </font>
    <font>
      <b/>
      <sz val="11"/>
      <color theme="1"/>
      <name val="Calibri"/>
      <family val="2"/>
      <scheme val="minor"/>
    </font>
    <font>
      <b/>
      <sz val="10"/>
      <color indexed="8"/>
      <name val="Calibri"/>
      <family val="2"/>
      <scheme val="minor"/>
    </font>
    <font>
      <b/>
      <sz val="10"/>
      <color theme="1"/>
      <name val="Calibri"/>
      <family val="2"/>
      <scheme val="minor"/>
    </font>
    <font>
      <sz val="10"/>
      <color theme="1"/>
      <name val="Calibri"/>
      <family val="2"/>
      <scheme val="minor"/>
    </font>
    <font>
      <sz val="10"/>
      <name val="Calibri"/>
      <family val="2"/>
      <scheme val="minor"/>
    </font>
    <font>
      <b/>
      <i/>
      <sz val="11"/>
      <color theme="1"/>
      <name val="Calibri"/>
      <family val="2"/>
      <scheme val="minor"/>
    </font>
  </fonts>
  <fills count="8">
    <fill>
      <patternFill patternType="none"/>
    </fill>
    <fill>
      <patternFill patternType="gray125"/>
    </fill>
    <fill>
      <patternFill patternType="solid">
        <fgColor theme="3"/>
        <bgColor indexed="64"/>
      </patternFill>
    </fill>
    <fill>
      <patternFill patternType="solid">
        <fgColor theme="3" tint="0.79998168889431442"/>
        <bgColor indexed="64"/>
      </patternFill>
    </fill>
    <fill>
      <patternFill patternType="solid">
        <fgColor rgb="FFFFFF00"/>
        <bgColor indexed="64"/>
      </patternFill>
    </fill>
    <fill>
      <patternFill patternType="solid">
        <fgColor rgb="FFC6EFCE"/>
      </patternFill>
    </fill>
    <fill>
      <patternFill patternType="solid">
        <fgColor theme="8" tint="0.79998168889431442"/>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s>
  <cellStyleXfs count="3">
    <xf numFmtId="0" fontId="0" fillId="0" borderId="0"/>
    <xf numFmtId="43" fontId="7" fillId="0" borderId="0" applyFont="0" applyFill="0" applyBorder="0" applyAlignment="0" applyProtection="0"/>
    <xf numFmtId="0" fontId="8" fillId="5" borderId="0" applyNumberFormat="0" applyBorder="0" applyAlignment="0" applyProtection="0"/>
  </cellStyleXfs>
  <cellXfs count="71">
    <xf numFmtId="0" fontId="0" fillId="0" borderId="0" xfId="0"/>
    <xf numFmtId="0" fontId="0" fillId="0" borderId="1" xfId="0" applyBorder="1"/>
    <xf numFmtId="44" fontId="0" fillId="0" borderId="1" xfId="0" applyNumberFormat="1" applyBorder="1"/>
    <xf numFmtId="0" fontId="1" fillId="2" borderId="1" xfId="0" applyFont="1" applyFill="1" applyBorder="1"/>
    <xf numFmtId="0" fontId="0" fillId="0" borderId="0" xfId="0" applyAlignment="1">
      <alignment horizontal="left" wrapText="1"/>
    </xf>
    <xf numFmtId="44" fontId="0" fillId="0" borderId="0" xfId="0" applyNumberFormat="1"/>
    <xf numFmtId="44" fontId="0" fillId="4" borderId="1" xfId="0" applyNumberFormat="1" applyFill="1" applyBorder="1" applyProtection="1">
      <protection locked="0"/>
    </xf>
    <xf numFmtId="0" fontId="0" fillId="0" borderId="0" xfId="0" applyAlignment="1">
      <alignment horizontal="center"/>
    </xf>
    <xf numFmtId="0" fontId="0" fillId="0" borderId="1" xfId="0" applyBorder="1" applyAlignment="1">
      <alignment vertical="top"/>
    </xf>
    <xf numFmtId="0" fontId="4" fillId="2" borderId="0" xfId="0" applyFont="1" applyFill="1"/>
    <xf numFmtId="0" fontId="6" fillId="2" borderId="0" xfId="0" applyFont="1" applyFill="1"/>
    <xf numFmtId="0" fontId="0" fillId="0" borderId="1" xfId="0" applyBorder="1" applyAlignment="1">
      <alignment wrapText="1"/>
    </xf>
    <xf numFmtId="0" fontId="0" fillId="0" borderId="1" xfId="0" applyBorder="1" applyAlignment="1">
      <alignment vertical="top" wrapText="1"/>
    </xf>
    <xf numFmtId="0" fontId="0" fillId="0" borderId="1" xfId="0" applyBorder="1" applyAlignment="1">
      <alignment horizontal="left" vertical="top"/>
    </xf>
    <xf numFmtId="0" fontId="0" fillId="0" borderId="1" xfId="0" applyBorder="1" applyAlignment="1">
      <alignment horizontal="left" vertical="top" wrapText="1"/>
    </xf>
    <xf numFmtId="0" fontId="9" fillId="0" borderId="0" xfId="0" applyFont="1"/>
    <xf numFmtId="0" fontId="9" fillId="0" borderId="0" xfId="0" applyFont="1" applyAlignment="1">
      <alignment horizontal="left" wrapText="1"/>
    </xf>
    <xf numFmtId="0" fontId="0" fillId="0" borderId="1" xfId="0" applyBorder="1" applyAlignment="1">
      <alignment horizontal="left" indent="4"/>
    </xf>
    <xf numFmtId="44" fontId="0" fillId="0" borderId="0" xfId="0" applyNumberFormat="1" applyProtection="1">
      <protection locked="0"/>
    </xf>
    <xf numFmtId="44" fontId="0" fillId="4" borderId="3" xfId="0" applyNumberFormat="1" applyFill="1" applyBorder="1" applyProtection="1">
      <protection locked="0"/>
    </xf>
    <xf numFmtId="0" fontId="13" fillId="0" borderId="1" xfId="0" applyFont="1" applyBorder="1" applyAlignment="1">
      <alignment horizontal="left" indent="2"/>
    </xf>
    <xf numFmtId="0" fontId="0" fillId="0" borderId="1" xfId="0" applyBorder="1" applyAlignment="1">
      <alignment horizontal="left"/>
    </xf>
    <xf numFmtId="0" fontId="4" fillId="2" borderId="0" xfId="0" applyFont="1" applyFill="1" applyAlignment="1">
      <alignment horizontal="left"/>
    </xf>
    <xf numFmtId="0" fontId="1" fillId="2" borderId="1" xfId="0" applyFont="1" applyFill="1" applyBorder="1" applyAlignment="1">
      <alignment horizontal="left"/>
    </xf>
    <xf numFmtId="0" fontId="0" fillId="0" borderId="0" xfId="0" applyAlignment="1">
      <alignment horizontal="left"/>
    </xf>
    <xf numFmtId="0" fontId="3" fillId="0" borderId="1" xfId="0" applyFont="1" applyBorder="1"/>
    <xf numFmtId="0" fontId="14" fillId="6" borderId="1" xfId="0" applyFont="1" applyFill="1" applyBorder="1" applyAlignment="1">
      <alignment horizontal="left" vertical="center" wrapText="1"/>
    </xf>
    <xf numFmtId="0" fontId="15" fillId="6" borderId="1"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6" fillId="0" borderId="1" xfId="0" applyFont="1" applyBorder="1" applyAlignment="1">
      <alignment horizontal="left" vertical="top" wrapText="1"/>
    </xf>
    <xf numFmtId="164" fontId="17" fillId="0" borderId="1" xfId="2" applyNumberFormat="1" applyFont="1" applyFill="1" applyBorder="1" applyAlignment="1" applyProtection="1">
      <alignment horizontal="left" vertical="top" wrapText="1"/>
    </xf>
    <xf numFmtId="42" fontId="17" fillId="0" borderId="1" xfId="1" applyNumberFormat="1" applyFont="1" applyFill="1" applyBorder="1" applyAlignment="1">
      <alignment horizontal="right" vertical="top" wrapText="1"/>
    </xf>
    <xf numFmtId="44" fontId="16" fillId="4" borderId="1" xfId="0" applyNumberFormat="1" applyFont="1" applyFill="1" applyBorder="1" applyProtection="1">
      <protection locked="0"/>
    </xf>
    <xf numFmtId="0" fontId="16" fillId="7" borderId="1" xfId="0" applyFont="1" applyFill="1" applyBorder="1" applyAlignment="1">
      <alignment horizontal="left" vertical="top" wrapText="1"/>
    </xf>
    <xf numFmtId="42" fontId="17" fillId="0" borderId="1" xfId="1" applyNumberFormat="1" applyFont="1" applyBorder="1" applyAlignment="1">
      <alignment horizontal="right" vertical="top" wrapText="1"/>
    </xf>
    <xf numFmtId="0" fontId="16" fillId="0" borderId="1" xfId="0" applyFont="1" applyBorder="1" applyAlignment="1">
      <alignment horizontal="left"/>
    </xf>
    <xf numFmtId="0" fontId="16" fillId="0" borderId="3" xfId="0" applyFont="1" applyBorder="1" applyAlignment="1">
      <alignment horizontal="left" vertical="top" wrapText="1"/>
    </xf>
    <xf numFmtId="42" fontId="17" fillId="0" borderId="1" xfId="1" applyNumberFormat="1" applyFont="1" applyFill="1" applyBorder="1" applyAlignment="1" applyProtection="1">
      <alignment horizontal="right" vertical="top" wrapText="1"/>
    </xf>
    <xf numFmtId="0" fontId="0" fillId="0" borderId="12" xfId="0" applyBorder="1" applyAlignment="1">
      <alignment vertical="top"/>
    </xf>
    <xf numFmtId="0" fontId="0" fillId="0" borderId="12" xfId="0" applyBorder="1" applyAlignment="1">
      <alignment vertical="top" wrapText="1"/>
    </xf>
    <xf numFmtId="0" fontId="0" fillId="0" borderId="12" xfId="0" applyBorder="1" applyAlignment="1">
      <alignment horizontal="left" vertical="top"/>
    </xf>
    <xf numFmtId="44" fontId="0" fillId="4" borderId="12" xfId="0" applyNumberFormat="1" applyFill="1" applyBorder="1" applyProtection="1">
      <protection locked="0"/>
    </xf>
    <xf numFmtId="44" fontId="0" fillId="0" borderId="12" xfId="0" applyNumberFormat="1" applyBorder="1"/>
    <xf numFmtId="0" fontId="0" fillId="0" borderId="12" xfId="0" applyBorder="1" applyAlignment="1">
      <alignment horizontal="left"/>
    </xf>
    <xf numFmtId="44" fontId="13" fillId="0" borderId="1" xfId="0" applyNumberFormat="1" applyFont="1" applyBorder="1"/>
    <xf numFmtId="44" fontId="18" fillId="0" borderId="11" xfId="0" applyNumberFormat="1" applyFont="1" applyBorder="1"/>
    <xf numFmtId="44" fontId="18" fillId="0" borderId="1" xfId="0" applyNumberFormat="1" applyFont="1" applyBorder="1"/>
    <xf numFmtId="44" fontId="0" fillId="0" borderId="1" xfId="0" applyNumberFormat="1" applyBorder="1" applyAlignment="1">
      <alignment horizontal="center"/>
    </xf>
    <xf numFmtId="44" fontId="3" fillId="0" borderId="3" xfId="0" applyNumberFormat="1" applyFont="1" applyBorder="1" applyAlignment="1">
      <alignment horizontal="center"/>
    </xf>
    <xf numFmtId="0" fontId="3" fillId="0" borderId="1" xfId="0" applyFont="1" applyBorder="1" applyAlignment="1">
      <alignment horizontal="center"/>
    </xf>
    <xf numFmtId="0" fontId="2" fillId="0" borderId="2" xfId="0" applyFont="1" applyBorder="1" applyAlignment="1">
      <alignment horizontal="left"/>
    </xf>
    <xf numFmtId="0" fontId="2" fillId="0" borderId="1" xfId="0" applyFont="1" applyBorder="1" applyAlignment="1">
      <alignment horizontal="left" vertical="top"/>
    </xf>
    <xf numFmtId="0" fontId="2" fillId="4" borderId="1" xfId="0" applyFont="1" applyFill="1" applyBorder="1" applyAlignment="1" applyProtection="1">
      <alignment horizontal="center"/>
      <protection locked="0"/>
    </xf>
    <xf numFmtId="14" fontId="2" fillId="4" borderId="1" xfId="0" applyNumberFormat="1" applyFont="1" applyFill="1" applyBorder="1" applyAlignment="1" applyProtection="1">
      <alignment horizontal="center"/>
      <protection locked="0"/>
    </xf>
    <xf numFmtId="0" fontId="0" fillId="3" borderId="0" xfId="0" applyFill="1" applyAlignment="1">
      <alignment horizontal="center" vertical="top" wrapText="1"/>
    </xf>
    <xf numFmtId="0" fontId="2" fillId="3" borderId="1" xfId="0" applyFont="1" applyFill="1" applyBorder="1" applyAlignment="1">
      <alignment horizontal="center" vertical="center"/>
    </xf>
    <xf numFmtId="0" fontId="18" fillId="0" borderId="1" xfId="0" applyFont="1" applyBorder="1" applyAlignment="1">
      <alignment horizontal="center" vertical="center"/>
    </xf>
    <xf numFmtId="0" fontId="5" fillId="2" borderId="4" xfId="0" applyFont="1" applyFill="1" applyBorder="1" applyAlignment="1">
      <alignment horizontal="center"/>
    </xf>
    <xf numFmtId="0" fontId="18" fillId="0" borderId="11" xfId="0" applyFont="1" applyBorder="1" applyAlignment="1">
      <alignment horizontal="center" vertical="center"/>
    </xf>
    <xf numFmtId="0" fontId="1" fillId="2" borderId="2" xfId="0" applyFont="1" applyFill="1" applyBorder="1" applyAlignment="1">
      <alignment horizontal="left"/>
    </xf>
    <xf numFmtId="0" fontId="0" fillId="0" borderId="1" xfId="0" applyBorder="1" applyAlignment="1">
      <alignment horizontal="left" vertical="center" wrapText="1"/>
    </xf>
    <xf numFmtId="0" fontId="18" fillId="0" borderId="1" xfId="0" applyFont="1" applyBorder="1" applyAlignment="1">
      <alignment horizontal="center"/>
    </xf>
    <xf numFmtId="0" fontId="0" fillId="0" borderId="5"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12" fillId="2" borderId="4" xfId="0" applyFont="1" applyFill="1" applyBorder="1" applyAlignment="1">
      <alignment horizontal="left"/>
    </xf>
    <xf numFmtId="0" fontId="9" fillId="3" borderId="0" xfId="0" applyFont="1" applyFill="1" applyAlignment="1">
      <alignment horizontal="center" vertical="top" wrapText="1"/>
    </xf>
    <xf numFmtId="0" fontId="11" fillId="2" borderId="6" xfId="0" applyFont="1" applyFill="1" applyBorder="1" applyAlignment="1">
      <alignment horizontal="center"/>
    </xf>
    <xf numFmtId="0" fontId="11" fillId="2" borderId="0" xfId="0" applyFont="1" applyFill="1" applyAlignment="1">
      <alignment horizontal="center"/>
    </xf>
    <xf numFmtId="0" fontId="0" fillId="0" borderId="7" xfId="0" applyBorder="1" applyAlignment="1">
      <alignment horizontal="left" vertical="center" wrapText="1"/>
    </xf>
    <xf numFmtId="0" fontId="0" fillId="0" borderId="8" xfId="0" applyBorder="1" applyAlignment="1">
      <alignment horizontal="left" vertical="center" wrapText="1"/>
    </xf>
  </cellXfs>
  <cellStyles count="3">
    <cellStyle name="Goed" xfId="2" builtinId="26"/>
    <cellStyle name="Komma" xfId="1" builtinId="3"/>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6FB62-40AA-4991-BB3C-F0FB4950B9C8}">
  <sheetPr codeName="Blad1">
    <pageSetUpPr fitToPage="1"/>
  </sheetPr>
  <dimension ref="A1:E68"/>
  <sheetViews>
    <sheetView showGridLines="0" topLeftCell="A21" workbookViewId="0">
      <selection activeCell="B37" sqref="B37"/>
    </sheetView>
  </sheetViews>
  <sheetFormatPr defaultRowHeight="14.4" x14ac:dyDescent="0.3"/>
  <cols>
    <col min="1" max="1" width="68.5546875" customWidth="1"/>
    <col min="2" max="2" width="41.6640625" customWidth="1"/>
    <col min="3" max="3" width="13" style="24" customWidth="1"/>
    <col min="4" max="4" width="27" bestFit="1" customWidth="1"/>
    <col min="5" max="5" width="20.6640625" customWidth="1"/>
    <col min="6" max="6" width="31.44140625" customWidth="1"/>
  </cols>
  <sheetData>
    <row r="1" spans="1:5" ht="121.2" customHeight="1" x14ac:dyDescent="0.3">
      <c r="A1" s="54" t="s">
        <v>0</v>
      </c>
      <c r="B1" s="54"/>
      <c r="C1" s="54"/>
      <c r="D1" s="54"/>
      <c r="E1" s="54"/>
    </row>
    <row r="2" spans="1:5" x14ac:dyDescent="0.3">
      <c r="A2" s="59" t="s">
        <v>85</v>
      </c>
      <c r="B2" s="59"/>
      <c r="C2" s="59"/>
      <c r="D2" s="59"/>
      <c r="E2" s="59"/>
    </row>
    <row r="3" spans="1:5" ht="199.2" customHeight="1" x14ac:dyDescent="0.3">
      <c r="A3" s="60" t="s">
        <v>84</v>
      </c>
      <c r="B3" s="60"/>
      <c r="C3" s="60"/>
      <c r="D3" s="60"/>
      <c r="E3" s="60"/>
    </row>
    <row r="4" spans="1:5" ht="11.4" customHeight="1" x14ac:dyDescent="0.3">
      <c r="A4" s="4"/>
      <c r="B4" s="4"/>
      <c r="C4" s="4"/>
      <c r="D4" s="4"/>
      <c r="E4" s="4"/>
    </row>
    <row r="5" spans="1:5" ht="18" x14ac:dyDescent="0.35">
      <c r="A5" s="10" t="s">
        <v>2</v>
      </c>
      <c r="B5" s="9"/>
      <c r="C5" s="22"/>
      <c r="D5" s="9"/>
      <c r="E5" s="9"/>
    </row>
    <row r="6" spans="1:5" ht="15.6" x14ac:dyDescent="0.3">
      <c r="A6" s="57" t="s">
        <v>3</v>
      </c>
      <c r="B6" s="57"/>
      <c r="C6" s="57"/>
      <c r="D6" s="57"/>
      <c r="E6" s="57"/>
    </row>
    <row r="7" spans="1:5" x14ac:dyDescent="0.3">
      <c r="A7" s="3" t="s">
        <v>4</v>
      </c>
      <c r="B7" s="3" t="s">
        <v>5</v>
      </c>
      <c r="C7" s="23" t="s">
        <v>6</v>
      </c>
      <c r="D7" s="3" t="s">
        <v>7</v>
      </c>
      <c r="E7" s="3" t="s">
        <v>8</v>
      </c>
    </row>
    <row r="8" spans="1:5" x14ac:dyDescent="0.3">
      <c r="A8" s="1" t="s">
        <v>9</v>
      </c>
      <c r="B8" s="1" t="s">
        <v>10</v>
      </c>
      <c r="C8" s="21">
        <v>1</v>
      </c>
      <c r="D8" s="6">
        <v>0</v>
      </c>
      <c r="E8" s="2">
        <f>C8*D8*12</f>
        <v>0</v>
      </c>
    </row>
    <row r="9" spans="1:5" ht="82.5" customHeight="1" thickBot="1" x14ac:dyDescent="0.35">
      <c r="A9" s="38" t="s">
        <v>11</v>
      </c>
      <c r="B9" s="39" t="s">
        <v>66</v>
      </c>
      <c r="C9" s="43">
        <v>1</v>
      </c>
      <c r="D9" s="41">
        <v>0</v>
      </c>
      <c r="E9" s="42">
        <f>C9*D9*12</f>
        <v>0</v>
      </c>
    </row>
    <row r="10" spans="1:5" ht="21" customHeight="1" thickTop="1" x14ac:dyDescent="0.3">
      <c r="A10" s="58" t="s">
        <v>12</v>
      </c>
      <c r="B10" s="58"/>
      <c r="C10" s="58"/>
      <c r="D10" s="58"/>
      <c r="E10" s="45">
        <f>SUM(E8:E9)</f>
        <v>0</v>
      </c>
    </row>
    <row r="11" spans="1:5" ht="15.6" x14ac:dyDescent="0.3">
      <c r="A11" s="57" t="s">
        <v>13</v>
      </c>
      <c r="B11" s="57"/>
      <c r="C11" s="57"/>
      <c r="D11" s="57"/>
      <c r="E11" s="57"/>
    </row>
    <row r="12" spans="1:5" ht="28.8" x14ac:dyDescent="0.3">
      <c r="A12" s="14" t="s">
        <v>14</v>
      </c>
      <c r="B12" s="12" t="s">
        <v>15</v>
      </c>
      <c r="C12" s="13">
        <v>1250</v>
      </c>
      <c r="D12" s="6">
        <v>0</v>
      </c>
      <c r="E12" s="2">
        <f>C12*D12*12</f>
        <v>0</v>
      </c>
    </row>
    <row r="13" spans="1:5" ht="72.599999999999994" thickBot="1" x14ac:dyDescent="0.35">
      <c r="A13" s="38" t="s">
        <v>11</v>
      </c>
      <c r="B13" s="39" t="s">
        <v>66</v>
      </c>
      <c r="C13" s="40">
        <v>1</v>
      </c>
      <c r="D13" s="41">
        <v>0</v>
      </c>
      <c r="E13" s="42">
        <f>C13*D13*12</f>
        <v>0</v>
      </c>
    </row>
    <row r="14" spans="1:5" ht="27.6" customHeight="1" thickTop="1" x14ac:dyDescent="0.3">
      <c r="A14" s="58" t="s">
        <v>12</v>
      </c>
      <c r="B14" s="58"/>
      <c r="C14" s="58"/>
      <c r="D14" s="58"/>
      <c r="E14" s="45">
        <f>SUM(E12:E13)</f>
        <v>0</v>
      </c>
    </row>
    <row r="15" spans="1:5" ht="15.6" x14ac:dyDescent="0.3">
      <c r="A15" s="57" t="s">
        <v>16</v>
      </c>
      <c r="B15" s="57"/>
      <c r="C15" s="57"/>
      <c r="D15" s="57"/>
      <c r="E15" s="57"/>
    </row>
    <row r="16" spans="1:5" x14ac:dyDescent="0.3">
      <c r="A16" s="11" t="s">
        <v>17</v>
      </c>
      <c r="B16" s="1" t="s">
        <v>18</v>
      </c>
      <c r="C16" s="13">
        <v>1</v>
      </c>
      <c r="D16" s="6">
        <v>0</v>
      </c>
      <c r="E16" s="2">
        <f>C16*D16*12</f>
        <v>0</v>
      </c>
    </row>
    <row r="17" spans="1:5" x14ac:dyDescent="0.3">
      <c r="A17" s="11" t="s">
        <v>19</v>
      </c>
      <c r="B17" s="1" t="s">
        <v>18</v>
      </c>
      <c r="C17" s="13">
        <v>1</v>
      </c>
      <c r="D17" s="6">
        <v>0</v>
      </c>
      <c r="E17" s="2">
        <f t="shared" ref="E17:E20" si="0">C17*D17*12</f>
        <v>0</v>
      </c>
    </row>
    <row r="18" spans="1:5" x14ac:dyDescent="0.3">
      <c r="A18" s="11" t="s">
        <v>20</v>
      </c>
      <c r="B18" s="1" t="s">
        <v>18</v>
      </c>
      <c r="C18" s="13">
        <v>1</v>
      </c>
      <c r="D18" s="6">
        <v>0</v>
      </c>
      <c r="E18" s="2">
        <f t="shared" si="0"/>
        <v>0</v>
      </c>
    </row>
    <row r="19" spans="1:5" x14ac:dyDescent="0.3">
      <c r="A19" s="11" t="s">
        <v>21</v>
      </c>
      <c r="B19" s="1" t="s">
        <v>18</v>
      </c>
      <c r="C19" s="13">
        <v>1</v>
      </c>
      <c r="D19" s="6">
        <v>0</v>
      </c>
      <c r="E19" s="2">
        <f t="shared" si="0"/>
        <v>0</v>
      </c>
    </row>
    <row r="20" spans="1:5" ht="72.599999999999994" thickBot="1" x14ac:dyDescent="0.35">
      <c r="A20" s="38" t="s">
        <v>11</v>
      </c>
      <c r="B20" s="39" t="s">
        <v>66</v>
      </c>
      <c r="C20" s="40">
        <v>1</v>
      </c>
      <c r="D20" s="41">
        <v>0</v>
      </c>
      <c r="E20" s="42">
        <f t="shared" si="0"/>
        <v>0</v>
      </c>
    </row>
    <row r="21" spans="1:5" ht="25.2" customHeight="1" thickTop="1" x14ac:dyDescent="0.3">
      <c r="A21" s="58" t="s">
        <v>12</v>
      </c>
      <c r="B21" s="58"/>
      <c r="C21" s="58"/>
      <c r="D21" s="58"/>
      <c r="E21" s="45">
        <f>SUM(E16:E20)</f>
        <v>0</v>
      </c>
    </row>
    <row r="22" spans="1:5" ht="15.6" x14ac:dyDescent="0.3">
      <c r="A22" s="57" t="s">
        <v>22</v>
      </c>
      <c r="B22" s="57"/>
      <c r="C22" s="57"/>
      <c r="D22" s="57"/>
      <c r="E22" s="57"/>
    </row>
    <row r="23" spans="1:5" x14ac:dyDescent="0.3">
      <c r="A23" s="1" t="s">
        <v>23</v>
      </c>
      <c r="B23" s="1" t="s">
        <v>18</v>
      </c>
      <c r="C23" s="21">
        <v>1200</v>
      </c>
      <c r="D23" s="6">
        <v>0</v>
      </c>
      <c r="E23" s="2">
        <f t="shared" ref="E23:E26" si="1">C23*D23*12</f>
        <v>0</v>
      </c>
    </row>
    <row r="24" spans="1:5" x14ac:dyDescent="0.3">
      <c r="A24" s="1" t="s">
        <v>24</v>
      </c>
      <c r="B24" s="1" t="s">
        <v>18</v>
      </c>
      <c r="C24" s="21">
        <v>7100</v>
      </c>
      <c r="D24" s="6">
        <v>0</v>
      </c>
      <c r="E24" s="2">
        <f t="shared" si="1"/>
        <v>0</v>
      </c>
    </row>
    <row r="25" spans="1:5" x14ac:dyDescent="0.3">
      <c r="A25" s="1" t="s">
        <v>25</v>
      </c>
      <c r="B25" s="1" t="s">
        <v>18</v>
      </c>
      <c r="C25" s="21">
        <v>1</v>
      </c>
      <c r="D25" s="6">
        <v>0</v>
      </c>
      <c r="E25" s="2">
        <f t="shared" si="1"/>
        <v>0</v>
      </c>
    </row>
    <row r="26" spans="1:5" x14ac:dyDescent="0.3">
      <c r="A26" s="1" t="s">
        <v>26</v>
      </c>
      <c r="B26" s="1" t="s">
        <v>18</v>
      </c>
      <c r="C26" s="21">
        <v>1</v>
      </c>
      <c r="D26" s="6">
        <v>0</v>
      </c>
      <c r="E26" s="2">
        <f t="shared" si="1"/>
        <v>0</v>
      </c>
    </row>
    <row r="27" spans="1:5" ht="72" x14ac:dyDescent="0.3">
      <c r="A27" s="8" t="s">
        <v>11</v>
      </c>
      <c r="B27" s="12" t="s">
        <v>66</v>
      </c>
      <c r="C27" s="13">
        <v>1</v>
      </c>
      <c r="D27" s="6">
        <v>0</v>
      </c>
      <c r="E27" s="2">
        <f t="shared" ref="E27" si="2">C27*D27*12</f>
        <v>0</v>
      </c>
    </row>
    <row r="28" spans="1:5" ht="28.2" customHeight="1" x14ac:dyDescent="0.3">
      <c r="A28" s="56" t="s">
        <v>12</v>
      </c>
      <c r="B28" s="56"/>
      <c r="C28" s="56"/>
      <c r="D28" s="56"/>
      <c r="E28" s="44">
        <f>SUM(E23:E27)</f>
        <v>0</v>
      </c>
    </row>
    <row r="29" spans="1:5" x14ac:dyDescent="0.3">
      <c r="A29" s="7"/>
      <c r="B29" s="7"/>
      <c r="D29" s="7"/>
      <c r="E29" s="5"/>
    </row>
    <row r="30" spans="1:5" ht="18" x14ac:dyDescent="0.35">
      <c r="A30" s="10" t="s">
        <v>27</v>
      </c>
      <c r="B30" s="9"/>
      <c r="C30" s="22"/>
      <c r="D30" s="9"/>
      <c r="E30" s="9"/>
    </row>
    <row r="31" spans="1:5" ht="15.6" x14ac:dyDescent="0.3">
      <c r="A31" s="57" t="s">
        <v>28</v>
      </c>
      <c r="B31" s="57"/>
      <c r="C31" s="57"/>
      <c r="D31" s="57"/>
      <c r="E31" s="57"/>
    </row>
    <row r="32" spans="1:5" x14ac:dyDescent="0.3">
      <c r="A32" s="3" t="s">
        <v>4</v>
      </c>
      <c r="B32" s="3" t="s">
        <v>5</v>
      </c>
      <c r="C32" s="23" t="s">
        <v>6</v>
      </c>
      <c r="D32" s="3" t="s">
        <v>29</v>
      </c>
      <c r="E32" s="3" t="s">
        <v>12</v>
      </c>
    </row>
    <row r="33" spans="1:5" x14ac:dyDescent="0.3">
      <c r="A33" s="1" t="s">
        <v>30</v>
      </c>
      <c r="B33" s="1" t="s">
        <v>31</v>
      </c>
      <c r="C33" s="21">
        <v>1</v>
      </c>
      <c r="D33" s="19">
        <v>0</v>
      </c>
      <c r="E33" s="2">
        <f>C33*D33</f>
        <v>0</v>
      </c>
    </row>
    <row r="34" spans="1:5" x14ac:dyDescent="0.3">
      <c r="A34" s="20" t="s">
        <v>32</v>
      </c>
      <c r="B34" s="1"/>
      <c r="C34" s="21"/>
      <c r="D34" s="18"/>
      <c r="E34" s="5"/>
    </row>
    <row r="35" spans="1:5" x14ac:dyDescent="0.3">
      <c r="A35" s="17" t="s">
        <v>33</v>
      </c>
      <c r="B35" s="1"/>
      <c r="C35" s="21">
        <v>7</v>
      </c>
      <c r="D35" s="18"/>
      <c r="E35" s="5"/>
    </row>
    <row r="36" spans="1:5" x14ac:dyDescent="0.3">
      <c r="A36" s="17" t="s">
        <v>34</v>
      </c>
      <c r="B36" s="1"/>
      <c r="C36" s="21">
        <v>1200</v>
      </c>
      <c r="D36" s="18"/>
      <c r="E36" s="5"/>
    </row>
    <row r="37" spans="1:5" x14ac:dyDescent="0.3">
      <c r="A37" s="17" t="s">
        <v>35</v>
      </c>
      <c r="B37" s="1"/>
      <c r="C37" s="21">
        <v>7200</v>
      </c>
      <c r="D37" s="18"/>
      <c r="E37" s="5"/>
    </row>
    <row r="38" spans="1:5" x14ac:dyDescent="0.3">
      <c r="A38" s="17" t="s">
        <v>36</v>
      </c>
      <c r="B38" s="1"/>
      <c r="C38" s="21">
        <v>2160</v>
      </c>
      <c r="D38" s="18"/>
      <c r="E38" s="5"/>
    </row>
    <row r="39" spans="1:5" x14ac:dyDescent="0.3">
      <c r="A39" s="17" t="s">
        <v>37</v>
      </c>
      <c r="B39" s="1"/>
      <c r="C39" s="21">
        <v>1250</v>
      </c>
      <c r="D39" s="18"/>
      <c r="E39" s="5"/>
    </row>
    <row r="40" spans="1:5" x14ac:dyDescent="0.3">
      <c r="A40" s="17" t="s">
        <v>38</v>
      </c>
      <c r="B40" s="1"/>
      <c r="C40" s="21">
        <v>680</v>
      </c>
      <c r="D40" s="18"/>
      <c r="E40" s="5"/>
    </row>
    <row r="41" spans="1:5" x14ac:dyDescent="0.3">
      <c r="A41" s="17" t="s">
        <v>39</v>
      </c>
      <c r="B41" s="1"/>
      <c r="C41" s="21">
        <v>3486</v>
      </c>
      <c r="D41" s="18"/>
      <c r="E41" s="5"/>
    </row>
    <row r="42" spans="1:5" x14ac:dyDescent="0.3">
      <c r="A42" s="17" t="s">
        <v>40</v>
      </c>
      <c r="B42" s="1"/>
      <c r="C42" s="21">
        <v>7379</v>
      </c>
      <c r="D42" s="4"/>
      <c r="E42" s="4"/>
    </row>
    <row r="43" spans="1:5" x14ac:dyDescent="0.3">
      <c r="A43" s="17" t="s">
        <v>41</v>
      </c>
      <c r="B43" s="1"/>
      <c r="C43" s="21">
        <v>18</v>
      </c>
      <c r="D43" s="4"/>
      <c r="E43" s="4"/>
    </row>
    <row r="44" spans="1:5" ht="11.4" customHeight="1" x14ac:dyDescent="0.3">
      <c r="A44" s="4"/>
      <c r="B44" s="4"/>
      <c r="C44" s="4"/>
      <c r="D44" s="4"/>
      <c r="E44" s="4"/>
    </row>
    <row r="45" spans="1:5" x14ac:dyDescent="0.3">
      <c r="A45" s="3" t="s">
        <v>42</v>
      </c>
      <c r="B45" s="3" t="s">
        <v>5</v>
      </c>
      <c r="C45" s="23" t="s">
        <v>6</v>
      </c>
      <c r="D45" s="3" t="s">
        <v>43</v>
      </c>
      <c r="E45" s="3" t="s">
        <v>12</v>
      </c>
    </row>
    <row r="46" spans="1:5" x14ac:dyDescent="0.3">
      <c r="A46" s="1" t="s">
        <v>44</v>
      </c>
      <c r="B46" s="1" t="s">
        <v>45</v>
      </c>
      <c r="C46" s="21">
        <v>1</v>
      </c>
      <c r="D46" s="6">
        <v>0</v>
      </c>
      <c r="E46" s="2">
        <f t="shared" ref="E46:E51" si="3">C46*D46</f>
        <v>0</v>
      </c>
    </row>
    <row r="47" spans="1:5" x14ac:dyDescent="0.3">
      <c r="A47" s="1" t="s">
        <v>46</v>
      </c>
      <c r="B47" s="1" t="s">
        <v>45</v>
      </c>
      <c r="C47" s="21">
        <v>1</v>
      </c>
      <c r="D47" s="6">
        <v>0</v>
      </c>
      <c r="E47" s="2">
        <f t="shared" si="3"/>
        <v>0</v>
      </c>
    </row>
    <row r="48" spans="1:5" x14ac:dyDescent="0.3">
      <c r="A48" s="1" t="s">
        <v>47</v>
      </c>
      <c r="B48" s="1" t="s">
        <v>45</v>
      </c>
      <c r="C48" s="21">
        <v>1</v>
      </c>
      <c r="D48" s="6">
        <v>0</v>
      </c>
      <c r="E48" s="2">
        <f t="shared" si="3"/>
        <v>0</v>
      </c>
    </row>
    <row r="49" spans="1:5" x14ac:dyDescent="0.3">
      <c r="A49" s="1" t="s">
        <v>48</v>
      </c>
      <c r="B49" s="1" t="s">
        <v>45</v>
      </c>
      <c r="C49" s="21">
        <v>1</v>
      </c>
      <c r="D49" s="6">
        <v>0</v>
      </c>
      <c r="E49" s="2">
        <f t="shared" si="3"/>
        <v>0</v>
      </c>
    </row>
    <row r="50" spans="1:5" x14ac:dyDescent="0.3">
      <c r="A50" s="1" t="s">
        <v>49</v>
      </c>
      <c r="B50" s="1" t="s">
        <v>45</v>
      </c>
      <c r="C50" s="21">
        <v>1</v>
      </c>
      <c r="D50" s="6">
        <v>0</v>
      </c>
      <c r="E50" s="2">
        <f t="shared" si="3"/>
        <v>0</v>
      </c>
    </row>
    <row r="51" spans="1:5" ht="72" x14ac:dyDescent="0.3">
      <c r="A51" s="8" t="s">
        <v>11</v>
      </c>
      <c r="B51" s="12" t="s">
        <v>66</v>
      </c>
      <c r="C51" s="21">
        <v>1</v>
      </c>
      <c r="D51" s="6">
        <v>0</v>
      </c>
      <c r="E51" s="2">
        <f t="shared" si="3"/>
        <v>0</v>
      </c>
    </row>
    <row r="52" spans="1:5" ht="21.6" customHeight="1" x14ac:dyDescent="0.3">
      <c r="A52" s="61" t="s">
        <v>12</v>
      </c>
      <c r="B52" s="61"/>
      <c r="C52" s="61"/>
      <c r="D52" s="61"/>
      <c r="E52" s="46">
        <f>SUM(E46:E51)</f>
        <v>0</v>
      </c>
    </row>
    <row r="53" spans="1:5" x14ac:dyDescent="0.3">
      <c r="A53" s="7"/>
      <c r="B53" s="7"/>
      <c r="D53" s="7"/>
      <c r="E53" s="5"/>
    </row>
    <row r="54" spans="1:5" x14ac:dyDescent="0.3">
      <c r="D54" s="5"/>
      <c r="E54" s="5"/>
    </row>
    <row r="55" spans="1:5" x14ac:dyDescent="0.3">
      <c r="A55" s="1" t="s">
        <v>50</v>
      </c>
      <c r="B55" s="47">
        <f>E33+E52</f>
        <v>0</v>
      </c>
      <c r="C55" s="47"/>
      <c r="D55" s="5"/>
      <c r="E55" s="5"/>
    </row>
    <row r="56" spans="1:5" x14ac:dyDescent="0.3">
      <c r="A56" s="1" t="s">
        <v>51</v>
      </c>
      <c r="B56" s="47">
        <f>E10+E14+E21+E28</f>
        <v>0</v>
      </c>
      <c r="C56" s="47"/>
      <c r="D56" s="5"/>
      <c r="E56" s="5"/>
    </row>
    <row r="57" spans="1:5" ht="18" x14ac:dyDescent="0.35">
      <c r="A57" s="25" t="s">
        <v>52</v>
      </c>
      <c r="B57" s="48">
        <f>B55+(B56*10)</f>
        <v>0</v>
      </c>
      <c r="C57" s="49"/>
      <c r="D57" s="5"/>
      <c r="E57" s="5"/>
    </row>
    <row r="60" spans="1:5" x14ac:dyDescent="0.3">
      <c r="A60" s="55" t="s">
        <v>53</v>
      </c>
      <c r="B60" s="55"/>
      <c r="C60" s="55"/>
      <c r="D60" s="55"/>
      <c r="E60" s="55"/>
    </row>
    <row r="61" spans="1:5" x14ac:dyDescent="0.3">
      <c r="A61" s="50" t="s">
        <v>54</v>
      </c>
      <c r="B61" s="50"/>
      <c r="C61" s="52"/>
      <c r="D61" s="52"/>
      <c r="E61" s="52"/>
    </row>
    <row r="62" spans="1:5" x14ac:dyDescent="0.3">
      <c r="A62" s="50" t="s">
        <v>55</v>
      </c>
      <c r="B62" s="50"/>
      <c r="C62" s="52"/>
      <c r="D62" s="52"/>
      <c r="E62" s="52"/>
    </row>
    <row r="63" spans="1:5" x14ac:dyDescent="0.3">
      <c r="A63" s="50" t="s">
        <v>56</v>
      </c>
      <c r="B63" s="50"/>
      <c r="C63" s="53"/>
      <c r="D63" s="53"/>
      <c r="E63" s="53"/>
    </row>
    <row r="64" spans="1:5" x14ac:dyDescent="0.3">
      <c r="A64" s="51" t="s">
        <v>57</v>
      </c>
      <c r="B64" s="51"/>
      <c r="C64" s="52"/>
      <c r="D64" s="52"/>
      <c r="E64" s="52"/>
    </row>
    <row r="65" spans="1:5" x14ac:dyDescent="0.3">
      <c r="A65" s="51"/>
      <c r="B65" s="51"/>
      <c r="C65" s="52"/>
      <c r="D65" s="52"/>
      <c r="E65" s="52"/>
    </row>
    <row r="66" spans="1:5" x14ac:dyDescent="0.3">
      <c r="A66" s="51"/>
      <c r="B66" s="51"/>
      <c r="C66" s="52"/>
      <c r="D66" s="52"/>
      <c r="E66" s="52"/>
    </row>
    <row r="67" spans="1:5" x14ac:dyDescent="0.3">
      <c r="A67" s="51"/>
      <c r="B67" s="51"/>
      <c r="C67" s="52"/>
      <c r="D67" s="52"/>
      <c r="E67" s="52"/>
    </row>
    <row r="68" spans="1:5" x14ac:dyDescent="0.3">
      <c r="A68" s="51"/>
      <c r="B68" s="51"/>
      <c r="C68" s="52"/>
      <c r="D68" s="52"/>
      <c r="E68" s="52"/>
    </row>
  </sheetData>
  <sheetProtection algorithmName="SHA-512" hashValue="zqwP20W5e8ihQiFKkPm3pv8tGuUGc+3LCrhSoR8L9kRgd2sB8uk2i+1xMfzbPKCaGcw+4bhr6+Zhsdg5hrLPWQ==" saltValue="j1V1EPXyWgOy4VbNs7fJqg==" spinCount="100000" sheet="1" objects="1" scenarios="1"/>
  <mergeCells count="25">
    <mergeCell ref="A1:E1"/>
    <mergeCell ref="A60:E60"/>
    <mergeCell ref="A61:B61"/>
    <mergeCell ref="A28:D28"/>
    <mergeCell ref="A22:E22"/>
    <mergeCell ref="B55:C55"/>
    <mergeCell ref="A6:E6"/>
    <mergeCell ref="A11:E11"/>
    <mergeCell ref="A15:E15"/>
    <mergeCell ref="A31:E31"/>
    <mergeCell ref="A10:D10"/>
    <mergeCell ref="A14:D14"/>
    <mergeCell ref="A21:D21"/>
    <mergeCell ref="A2:E2"/>
    <mergeCell ref="A3:E3"/>
    <mergeCell ref="A52:D52"/>
    <mergeCell ref="B56:C56"/>
    <mergeCell ref="B57:C57"/>
    <mergeCell ref="A63:B63"/>
    <mergeCell ref="A64:B68"/>
    <mergeCell ref="C61:E61"/>
    <mergeCell ref="C62:E62"/>
    <mergeCell ref="C63:E63"/>
    <mergeCell ref="C64:E68"/>
    <mergeCell ref="A62:B62"/>
  </mergeCells>
  <printOptions horizontalCentered="1" verticalCentered="1"/>
  <pageMargins left="0.70866141732283472" right="0.70866141732283472" top="0.74803149606299213" bottom="0.74803149606299213" header="0.31496062992125984" footer="0.31496062992125984"/>
  <pageSetup paperSize="8" scale="95" fitToHeight="2" orientation="landscape" r:id="rId1"/>
  <headerFooter>
    <oddHeader>&amp;R&amp;G</oddHeader>
    <oddFooter>&amp;L&amp;"Calibri,Standaard"&amp;9 &amp;F
 &amp;A &amp;C&amp;"Calibri,Standaard"&amp;9 &amp;P / &amp;N&amp;R&amp;"Calibri,Standaard"&amp;9Print datum: &amp;D</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9E49E-FE85-4FFA-A59D-451E5A26E2F2}">
  <sheetPr codeName="Blad2">
    <pageSetUpPr fitToPage="1"/>
  </sheetPr>
  <dimension ref="A1:D26"/>
  <sheetViews>
    <sheetView tabSelected="1" workbookViewId="0">
      <selection activeCell="B22" sqref="B22"/>
    </sheetView>
  </sheetViews>
  <sheetFormatPr defaultColWidth="8.6640625" defaultRowHeight="14.4" x14ac:dyDescent="0.3"/>
  <cols>
    <col min="1" max="1" width="68.5546875" style="15" customWidth="1"/>
    <col min="2" max="2" width="20.5546875" style="15" customWidth="1"/>
    <col min="3" max="3" width="27" style="15" bestFit="1" customWidth="1"/>
    <col min="4" max="4" width="20.6640625" style="15" customWidth="1"/>
    <col min="5" max="16384" width="8.6640625" style="15"/>
  </cols>
  <sheetData>
    <row r="1" spans="1:4" ht="73.95" customHeight="1" x14ac:dyDescent="0.3">
      <c r="A1" s="66" t="s">
        <v>58</v>
      </c>
      <c r="B1" s="66"/>
      <c r="C1" s="66"/>
      <c r="D1" s="66"/>
    </row>
    <row r="2" spans="1:4" ht="15" thickBot="1" x14ac:dyDescent="0.35">
      <c r="A2" s="67" t="s">
        <v>1</v>
      </c>
      <c r="B2" s="68"/>
      <c r="C2" s="68"/>
      <c r="D2" s="68"/>
    </row>
    <row r="3" spans="1:4" ht="133.94999999999999" customHeight="1" x14ac:dyDescent="0.3">
      <c r="A3" s="69" t="s">
        <v>83</v>
      </c>
      <c r="B3" s="70"/>
      <c r="C3" s="70"/>
      <c r="D3" s="70"/>
    </row>
    <row r="4" spans="1:4" ht="104.4" customHeight="1" x14ac:dyDescent="0.3">
      <c r="A4" s="62" t="s">
        <v>86</v>
      </c>
      <c r="B4" s="60"/>
      <c r="C4" s="60"/>
      <c r="D4" s="60"/>
    </row>
    <row r="5" spans="1:4" ht="104.4" customHeight="1" thickBot="1" x14ac:dyDescent="0.35">
      <c r="A5" s="63" t="s">
        <v>87</v>
      </c>
      <c r="B5" s="64"/>
      <c r="C5" s="64"/>
      <c r="D5" s="64"/>
    </row>
    <row r="6" spans="1:4" x14ac:dyDescent="0.3">
      <c r="A6" s="16"/>
      <c r="B6" s="16"/>
      <c r="C6" s="16"/>
      <c r="D6" s="16"/>
    </row>
    <row r="7" spans="1:4" ht="18" x14ac:dyDescent="0.35">
      <c r="A7" s="65" t="s">
        <v>59</v>
      </c>
      <c r="B7" s="65"/>
      <c r="C7" s="65"/>
      <c r="D7" s="65"/>
    </row>
    <row r="8" spans="1:4" x14ac:dyDescent="0.3">
      <c r="A8" s="26" t="s">
        <v>60</v>
      </c>
      <c r="B8" s="27" t="s">
        <v>5</v>
      </c>
      <c r="C8" s="28" t="s">
        <v>61</v>
      </c>
      <c r="D8" s="27" t="s">
        <v>62</v>
      </c>
    </row>
    <row r="9" spans="1:4" x14ac:dyDescent="0.3">
      <c r="A9" s="29" t="s">
        <v>67</v>
      </c>
      <c r="B9" s="30" t="s">
        <v>63</v>
      </c>
      <c r="C9" s="31">
        <v>110</v>
      </c>
      <c r="D9" s="32">
        <v>0</v>
      </c>
    </row>
    <row r="10" spans="1:4" x14ac:dyDescent="0.3">
      <c r="A10" s="29" t="s">
        <v>68</v>
      </c>
      <c r="B10" s="30" t="s">
        <v>63</v>
      </c>
      <c r="C10" s="31">
        <v>130</v>
      </c>
      <c r="D10" s="32">
        <v>0</v>
      </c>
    </row>
    <row r="11" spans="1:4" x14ac:dyDescent="0.3">
      <c r="A11" s="29" t="s">
        <v>69</v>
      </c>
      <c r="B11" s="30" t="s">
        <v>63</v>
      </c>
      <c r="C11" s="31">
        <v>95</v>
      </c>
      <c r="D11" s="32">
        <v>0</v>
      </c>
    </row>
    <row r="12" spans="1:4" x14ac:dyDescent="0.3">
      <c r="A12" s="29" t="s">
        <v>70</v>
      </c>
      <c r="B12" s="30" t="s">
        <v>63</v>
      </c>
      <c r="C12" s="31">
        <v>115</v>
      </c>
      <c r="D12" s="32">
        <v>0</v>
      </c>
    </row>
    <row r="13" spans="1:4" x14ac:dyDescent="0.3">
      <c r="A13" s="29" t="s">
        <v>71</v>
      </c>
      <c r="B13" s="30" t="s">
        <v>63</v>
      </c>
      <c r="C13" s="31">
        <v>115</v>
      </c>
      <c r="D13" s="32">
        <v>0</v>
      </c>
    </row>
    <row r="14" spans="1:4" x14ac:dyDescent="0.3">
      <c r="A14" s="29" t="s">
        <v>72</v>
      </c>
      <c r="B14" s="30" t="s">
        <v>63</v>
      </c>
      <c r="C14" s="31">
        <v>140</v>
      </c>
      <c r="D14" s="32">
        <v>0</v>
      </c>
    </row>
    <row r="15" spans="1:4" x14ac:dyDescent="0.3">
      <c r="A15" s="29" t="s">
        <v>73</v>
      </c>
      <c r="B15" s="30" t="s">
        <v>63</v>
      </c>
      <c r="C15" s="31">
        <v>130</v>
      </c>
      <c r="D15" s="32">
        <v>0</v>
      </c>
    </row>
    <row r="16" spans="1:4" x14ac:dyDescent="0.3">
      <c r="A16" s="29" t="s">
        <v>74</v>
      </c>
      <c r="B16" s="30" t="s">
        <v>63</v>
      </c>
      <c r="C16" s="31">
        <v>155</v>
      </c>
      <c r="D16" s="32">
        <v>0</v>
      </c>
    </row>
    <row r="17" spans="1:4" x14ac:dyDescent="0.3">
      <c r="A17" s="33" t="s">
        <v>75</v>
      </c>
      <c r="B17" s="30" t="s">
        <v>63</v>
      </c>
      <c r="C17" s="31">
        <v>85</v>
      </c>
      <c r="D17" s="32">
        <v>0</v>
      </c>
    </row>
    <row r="18" spans="1:4" x14ac:dyDescent="0.3">
      <c r="A18" s="33" t="s">
        <v>76</v>
      </c>
      <c r="B18" s="30" t="s">
        <v>63</v>
      </c>
      <c r="C18" s="31">
        <v>100</v>
      </c>
      <c r="D18" s="32">
        <v>0</v>
      </c>
    </row>
    <row r="19" spans="1:4" x14ac:dyDescent="0.3">
      <c r="A19" s="29" t="s">
        <v>77</v>
      </c>
      <c r="B19" s="30" t="s">
        <v>63</v>
      </c>
      <c r="C19" s="31">
        <v>125</v>
      </c>
      <c r="D19" s="32">
        <v>0</v>
      </c>
    </row>
    <row r="20" spans="1:4" x14ac:dyDescent="0.3">
      <c r="A20" s="29" t="s">
        <v>78</v>
      </c>
      <c r="B20" s="30" t="s">
        <v>63</v>
      </c>
      <c r="C20" s="31">
        <v>150</v>
      </c>
      <c r="D20" s="32">
        <v>0</v>
      </c>
    </row>
    <row r="21" spans="1:4" x14ac:dyDescent="0.3">
      <c r="A21" s="29" t="s">
        <v>79</v>
      </c>
      <c r="B21" s="30" t="s">
        <v>63</v>
      </c>
      <c r="C21" s="34">
        <v>130</v>
      </c>
      <c r="D21" s="32">
        <v>0</v>
      </c>
    </row>
    <row r="22" spans="1:4" x14ac:dyDescent="0.3">
      <c r="A22" s="35" t="s">
        <v>80</v>
      </c>
      <c r="B22" s="30" t="s">
        <v>63</v>
      </c>
      <c r="C22" s="31">
        <v>160</v>
      </c>
      <c r="D22" s="32">
        <v>0</v>
      </c>
    </row>
    <row r="23" spans="1:4" x14ac:dyDescent="0.3">
      <c r="A23" s="29" t="s">
        <v>81</v>
      </c>
      <c r="B23" s="30" t="s">
        <v>63</v>
      </c>
      <c r="C23" s="31">
        <v>120</v>
      </c>
      <c r="D23" s="32">
        <v>0</v>
      </c>
    </row>
    <row r="24" spans="1:4" x14ac:dyDescent="0.3">
      <c r="A24" s="29" t="s">
        <v>82</v>
      </c>
      <c r="B24" s="30" t="s">
        <v>63</v>
      </c>
      <c r="C24" s="31">
        <v>145</v>
      </c>
      <c r="D24" s="32">
        <v>0</v>
      </c>
    </row>
    <row r="25" spans="1:4" x14ac:dyDescent="0.3">
      <c r="A25" s="36" t="s">
        <v>64</v>
      </c>
      <c r="B25" s="30" t="s">
        <v>63</v>
      </c>
      <c r="C25" s="37">
        <v>70</v>
      </c>
      <c r="D25" s="32">
        <v>0</v>
      </c>
    </row>
    <row r="26" spans="1:4" x14ac:dyDescent="0.3">
      <c r="A26" s="36" t="s">
        <v>65</v>
      </c>
      <c r="B26" s="30" t="s">
        <v>63</v>
      </c>
      <c r="C26" s="37">
        <v>55</v>
      </c>
      <c r="D26" s="32">
        <v>0</v>
      </c>
    </row>
  </sheetData>
  <sheetProtection algorithmName="SHA-512" hashValue="cf6vhLpVh0n6EmTkkRHknH41Ydgl6Xo1TMoIbcSouEGBAGyaK4AgZ6b4sOZgPLhyjqa7+IFNjj7DUGfV8MMgBA==" saltValue="0EhfRGnmybMx7O2O4qqQ7w==" spinCount="100000" sheet="1" objects="1" scenarios="1"/>
  <mergeCells count="6">
    <mergeCell ref="A4:D4"/>
    <mergeCell ref="A5:D5"/>
    <mergeCell ref="A7:D7"/>
    <mergeCell ref="A1:D1"/>
    <mergeCell ref="A2:D2"/>
    <mergeCell ref="A3:D3"/>
  </mergeCells>
  <printOptions horizontalCentered="1" verticalCentered="1"/>
  <pageMargins left="0.7" right="0.7" top="0.75" bottom="0.75" header="0.3" footer="0.3"/>
  <pageSetup paperSize="8" scale="84" orientation="landscape" r:id="rId1"/>
  <headerFooter>
    <oddHeader>&amp;R&amp;G</oddHeader>
    <oddFooter>&amp;C&amp;9&amp;"Aptos" &amp;P / &amp;N&amp;L&amp;9&amp;"Aptos" &amp;F
 &amp;A &amp;R&amp;9&amp;"Aptos" Datum laatst opgeslagen: 5-2-2026 17:01:51_x000D_
Print datum: &amp;D</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894579D5F4F7C43AA5D2A9173FAB6F4" ma:contentTypeVersion="3" ma:contentTypeDescription="Een nieuw document maken." ma:contentTypeScope="" ma:versionID="1ec3198b56709fef579dccf5b367a363">
  <xsd:schema xmlns:xsd="http://www.w3.org/2001/XMLSchema" xmlns:xs="http://www.w3.org/2001/XMLSchema" xmlns:p="http://schemas.microsoft.com/office/2006/metadata/properties" xmlns:ns2="7019e09d-2c68-438e-b1aa-3a390bb99248" targetNamespace="http://schemas.microsoft.com/office/2006/metadata/properties" ma:root="true" ma:fieldsID="691109048a88becd7c5ae395c4856a61" ns2:_="">
    <xsd:import namespace="7019e09d-2c68-438e-b1aa-3a390bb9924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19e09d-2c68-438e-b1aa-3a390bb992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21BC266-A83A-48A3-A121-34265B159DDB}">
  <ds:schemaRefs>
    <ds:schemaRef ds:uri="http://schemas.microsoft.com/sharepoint/v3/contenttype/forms"/>
  </ds:schemaRefs>
</ds:datastoreItem>
</file>

<file path=customXml/itemProps2.xml><?xml version="1.0" encoding="utf-8"?>
<ds:datastoreItem xmlns:ds="http://schemas.openxmlformats.org/officeDocument/2006/customXml" ds:itemID="{F7DE39B6-3E92-468F-8A6B-1775793228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19e09d-2c68-438e-b1aa-3a390bb992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04DFB7B-F0CE-4852-8F7E-F44D88F8DCCB}">
  <ds:schemaRefs>
    <ds:schemaRef ds:uri="http://purl.org/dc/elements/1.1/"/>
    <ds:schemaRef ds:uri="http://schemas.microsoft.com/office/2006/documentManagement/types"/>
    <ds:schemaRef ds:uri="http://www.w3.org/XML/1998/namespace"/>
    <ds:schemaRef ds:uri="http://schemas.openxmlformats.org/package/2006/metadata/core-properties"/>
    <ds:schemaRef ds:uri="http://schemas.microsoft.com/office/2006/metadata/properties"/>
    <ds:schemaRef ds:uri="http://schemas.microsoft.com/office/infopath/2007/PartnerControls"/>
    <ds:schemaRef ds:uri="http://purl.org/dc/dcmitype/"/>
    <ds:schemaRef ds:uri="7019e09d-2c68-438e-b1aa-3a390bb99248"/>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Diensten</vt:lpstr>
      <vt:lpstr>Rollen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Mariëtte Röttgering</dc:creator>
  <cp:keywords/>
  <dc:description/>
  <cp:lastModifiedBy>Eline Koopmans</cp:lastModifiedBy>
  <cp:revision/>
  <dcterms:created xsi:type="dcterms:W3CDTF">2023-10-29T07:00:25Z</dcterms:created>
  <dcterms:modified xsi:type="dcterms:W3CDTF">2026-04-03T08:26:20Z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0x0101002894579D5F4F7C43AA5D2A9173FAB6F4</vt:lpwstr>
  </property>
  <property fmtid="{D5CDD505-2E9C-101B-9397-08002B2CF9AE}" pid="3" name="MediaServiceImageTags">
    <vt:lpwstr/>
  </property>
</Properties>
</file>