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randweeraa-my.sharepoint.com/personal/hicham_boujarfi_veiligheidsregioaa_nl/Documents/Documenten/"/>
    </mc:Choice>
  </mc:AlternateContent>
  <xr:revisionPtr revIDLastSave="0" documentId="8_{E7330B27-E308-4B44-A903-D25B49C28983}" xr6:coauthVersionLast="47" xr6:coauthVersionMax="47" xr10:uidLastSave="{00000000-0000-0000-0000-000000000000}"/>
  <bookViews>
    <workbookView xWindow="-108" yWindow="-108" windowWidth="23256" windowHeight="12456" tabRatio="601" xr2:uid="{00000000-000D-0000-FFFF-FFFF00000000}"/>
  </bookViews>
  <sheets>
    <sheet name="11 Prijzenblad" sheetId="36" r:id="rId1"/>
    <sheet name="Onderhoudskosten" sheetId="37" r:id="rId2"/>
    <sheet name="Inruilwaarde" sheetId="38" r:id="rId3"/>
    <sheet name="Levering en Installatie" sheetId="39" r:id="rId4"/>
  </sheets>
  <definedNames>
    <definedName name="_xlnm.Print_Area" localSheetId="0">'11 Prijzenblad'!$A$1:$P$29</definedName>
    <definedName name="_xlnm.Print_Titles" localSheetId="0">'11 Prijzenblad'!$10:$10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39" l="1"/>
  <c r="D4" i="39"/>
  <c r="D6" i="39"/>
  <c r="D9" i="39" l="1"/>
  <c r="F24" i="36" s="1"/>
  <c r="F11" i="36" l="1"/>
  <c r="E11" i="38"/>
  <c r="E12" i="38"/>
  <c r="G38" i="38"/>
  <c r="C38" i="38"/>
  <c r="D38" i="38"/>
  <c r="E38" i="38"/>
  <c r="F38" i="38"/>
  <c r="E5" i="37"/>
  <c r="E11" i="37"/>
  <c r="F16" i="36"/>
  <c r="E6" i="37"/>
  <c r="E7" i="38"/>
  <c r="E8" i="38"/>
  <c r="E9" i="38"/>
  <c r="E10" i="38"/>
  <c r="E6" i="38"/>
  <c r="E17" i="37"/>
  <c r="E19" i="37" s="1"/>
  <c r="F12" i="36"/>
  <c r="F13" i="36"/>
  <c r="F14" i="36"/>
  <c r="F15" i="36"/>
  <c r="F17" i="36"/>
  <c r="E10" i="37"/>
  <c r="E9" i="37"/>
  <c r="E8" i="37"/>
  <c r="E12" i="37" s="1"/>
  <c r="E7" i="37"/>
  <c r="E13" i="38" l="1"/>
  <c r="F20" i="36" s="1"/>
  <c r="F18" i="36"/>
  <c r="E22" i="37"/>
  <c r="F22" i="36" s="1"/>
  <c r="F26" i="36" l="1"/>
</calcChain>
</file>

<file path=xl/sharedStrings.xml><?xml version="1.0" encoding="utf-8"?>
<sst xmlns="http://schemas.openxmlformats.org/spreadsheetml/2006/main" count="128" uniqueCount="94">
  <si>
    <t>Levering en onderhoud Cardioapparatuur</t>
  </si>
  <si>
    <t>U dient het prijzenblad volledig in te vullen, vul alleen de blauw gemarkeerde cellen in</t>
  </si>
  <si>
    <t>De ingevulde gegevens worden gebruikt in de beoordeling van de gunningscirtium prijs.</t>
  </si>
  <si>
    <t xml:space="preserve">Alle bedragen dienen in euro's exclusief BTW te zijn en moeten worden afgerond tot twee cijfers achter de komma. </t>
  </si>
  <si>
    <t>*De aantallen zijn indicatief.</t>
  </si>
  <si>
    <t>Inschrijfprijs</t>
  </si>
  <si>
    <t>Apparatuur</t>
  </si>
  <si>
    <t>Afname aantal stuks*</t>
  </si>
  <si>
    <t>Merk en Type vermelden</t>
  </si>
  <si>
    <t>Prijs per stuk</t>
  </si>
  <si>
    <t>Kortingspercentage</t>
  </si>
  <si>
    <t>Totaalprijs</t>
  </si>
  <si>
    <t>Roei-ergometer</t>
  </si>
  <si>
    <t>Airbike-ergometer</t>
  </si>
  <si>
    <t>Cardio-fiets (bike)</t>
  </si>
  <si>
    <t>Traploop-ergometer (Stairmaster)</t>
  </si>
  <si>
    <t>Crosstrainer</t>
  </si>
  <si>
    <t>Loopband</t>
  </si>
  <si>
    <t>Ski ergometer</t>
  </si>
  <si>
    <t>Totaal</t>
  </si>
  <si>
    <t>Inruilwaarde</t>
  </si>
  <si>
    <t xml:space="preserve">Onderhoudskosten </t>
  </si>
  <si>
    <t>Levering en installatie</t>
  </si>
  <si>
    <t>Onderhoud en storingen</t>
  </si>
  <si>
    <t>Aantal*</t>
  </si>
  <si>
    <t>Onderhoudskosten per jaar per stuk</t>
  </si>
  <si>
    <t>Ski ergo meter</t>
  </si>
  <si>
    <t>Totale onderhoudskosten per jaar</t>
  </si>
  <si>
    <t>Storingen buiten de garantie</t>
  </si>
  <si>
    <t>Kostenpost</t>
  </si>
  <si>
    <t>Eenheid</t>
  </si>
  <si>
    <t>Prijs per uur</t>
  </si>
  <si>
    <t>Voorwaarde</t>
  </si>
  <si>
    <t>Tarief correctief Onderhoud</t>
  </si>
  <si>
    <t>per uur</t>
  </si>
  <si>
    <t xml:space="preserve">Dit tarief mag enkel in rekening worden gebracht voor Onderhoud dat buiten de garantie  en onderhoudscontract valt. </t>
  </si>
  <si>
    <t>Materiaalkosten bij buiten-contract reparaties</t>
  </si>
  <si>
    <t>Per stuk/ per uur</t>
  </si>
  <si>
    <t>Marktconform</t>
  </si>
  <si>
    <t>Alleen indien niet onder garantie of service valt</t>
  </si>
  <si>
    <t xml:space="preserve">Dit zijn de producten die ingeruild worden </t>
  </si>
  <si>
    <t>Aantal stuks*</t>
  </si>
  <si>
    <t xml:space="preserve">Merk en Type </t>
  </si>
  <si>
    <t>Inruilwaarde per stuk</t>
  </si>
  <si>
    <t>Technogym Skillmill</t>
  </si>
  <si>
    <t>Technogym SkillrunTX</t>
  </si>
  <si>
    <t>Roei ergometer</t>
  </si>
  <si>
    <t>Technogym Skillrow</t>
  </si>
  <si>
    <t>Stairmaster</t>
  </si>
  <si>
    <t>Technogym Excite+</t>
  </si>
  <si>
    <t>Cardiofiets</t>
  </si>
  <si>
    <t>Technogym Skillbike</t>
  </si>
  <si>
    <t>Airbike</t>
  </si>
  <si>
    <t>Crossmaxx Air Bike PRO</t>
  </si>
  <si>
    <t>Ski Ergometer</t>
  </si>
  <si>
    <t>Concept2 SkiErg PM5</t>
  </si>
  <si>
    <t>Totale inruilwaarde</t>
  </si>
  <si>
    <t>Huidige toestellen</t>
  </si>
  <si>
    <t>Product</t>
  </si>
  <si>
    <t>Type</t>
  </si>
  <si>
    <t>Skillmill</t>
  </si>
  <si>
    <t>Skillrow</t>
  </si>
  <si>
    <t>Technogym Excite+ Climb</t>
  </si>
  <si>
    <t>Skillbike</t>
  </si>
  <si>
    <t>Air Bike PRO</t>
  </si>
  <si>
    <t>SkiErg PM5</t>
  </si>
  <si>
    <t>Merk</t>
  </si>
  <si>
    <t>Technogym</t>
  </si>
  <si>
    <t xml:space="preserve">Crossmaxx </t>
  </si>
  <si>
    <t>Concept2</t>
  </si>
  <si>
    <t>Aanschaf datum</t>
  </si>
  <si>
    <t>Amstelveen</t>
  </si>
  <si>
    <t>Anton</t>
  </si>
  <si>
    <t>Dirk</t>
  </si>
  <si>
    <t>Hendrik</t>
  </si>
  <si>
    <t>IJsbrand</t>
  </si>
  <si>
    <t>Maxima</t>
  </si>
  <si>
    <t>Nico</t>
  </si>
  <si>
    <t>Osdorp</t>
  </si>
  <si>
    <t>Pieter</t>
  </si>
  <si>
    <t xml:space="preserve">Teunis </t>
  </si>
  <si>
    <t>Victor</t>
  </si>
  <si>
    <t>Willem</t>
  </si>
  <si>
    <t xml:space="preserve">Zebra </t>
  </si>
  <si>
    <t>Galwin</t>
  </si>
  <si>
    <t>Skillrun TX (1)</t>
  </si>
  <si>
    <t>TOTAAL</t>
  </si>
  <si>
    <t>Aantal locaties</t>
  </si>
  <si>
    <t>Prijs</t>
  </si>
  <si>
    <t>Levering en installatie van apparatuur locatie categorie ''makkelijk''</t>
  </si>
  <si>
    <t>Levering en installatie van apparatuur locatie categorie ''gemiddeld''</t>
  </si>
  <si>
    <t>Levering en installatie van apparatuur locatie categorie ''moeilijk''</t>
  </si>
  <si>
    <t> </t>
  </si>
  <si>
    <t>Bijlage 10 - Prijzenblad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</si>
</sst>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([$€-2]\ * #,##0.00_);_([$€-2]\ * \(#,##0.00\);_([$€-2]\ * &quot;-&quot;??_);_(@_)"/>
    <numFmt numFmtId="165" formatCode="&quot;€&quot;\ #,##0.00"/>
  </numFmts>
  <fonts count="35">
    <font>
      <sz val="10"/>
      <name val="Giff Sans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Tahoma"/>
      <family val="2"/>
    </font>
    <font>
      <sz val="12"/>
      <name val="Tahoma"/>
      <family val="2"/>
    </font>
    <font>
      <sz val="10"/>
      <name val="Arial"/>
      <family val="2"/>
    </font>
    <font>
      <b/>
      <sz val="18"/>
      <name val="Arial"/>
      <family val="2"/>
    </font>
    <font>
      <sz val="10"/>
      <name val="Calibri"/>
      <family val="2"/>
      <scheme val="minor"/>
    </font>
    <font>
      <sz val="9"/>
      <name val="Giff Sans"/>
    </font>
    <font>
      <b/>
      <sz val="8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9"/>
      <name val="Calibri"/>
      <family val="2"/>
      <scheme val="minor"/>
    </font>
    <font>
      <sz val="18"/>
      <name val="Arial"/>
      <family val="2"/>
    </font>
    <font>
      <sz val="16"/>
      <name val="Arial"/>
      <family val="2"/>
    </font>
    <font>
      <b/>
      <sz val="12"/>
      <color rgb="FFFF0000"/>
      <name val="Arial"/>
      <family val="2"/>
    </font>
    <font>
      <b/>
      <sz val="10"/>
      <name val="Giff Sans"/>
    </font>
    <font>
      <i/>
      <sz val="10"/>
      <name val="Giff Sans"/>
    </font>
    <font>
      <sz val="9"/>
      <color rgb="FF000000"/>
      <name val="Verdana"/>
      <family val="2"/>
    </font>
    <font>
      <b/>
      <sz val="9"/>
      <color rgb="FF164273"/>
      <name val="Verdana"/>
      <family val="2"/>
    </font>
    <font>
      <sz val="11"/>
      <color rgb="FF242424"/>
      <name val="Calibri"/>
      <scheme val="minor"/>
    </font>
    <font>
      <b/>
      <sz val="11"/>
      <name val="Calibri"/>
      <scheme val="minor"/>
    </font>
    <font>
      <sz val="11"/>
      <name val="Calibri"/>
      <scheme val="minor"/>
    </font>
    <font>
      <sz val="11"/>
      <color indexed="8"/>
      <name val="Calibri"/>
      <scheme val="minor"/>
    </font>
    <font>
      <sz val="11"/>
      <color indexed="9"/>
      <name val="Calibri"/>
      <scheme val="minor"/>
    </font>
    <font>
      <b/>
      <i/>
      <sz val="11"/>
      <color rgb="FF000000"/>
      <name val="Calibri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name val="Giff Sans"/>
    </font>
    <font>
      <sz val="14"/>
      <name val="Arial"/>
      <family val="2"/>
    </font>
    <font>
      <sz val="14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AEAAAA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5" fillId="0" borderId="0" applyNumberFormat="0" applyFill="0" applyBorder="0" applyAlignment="0" applyProtection="0">
      <alignment vertical="top" wrapText="1"/>
    </xf>
    <xf numFmtId="0" fontId="1" fillId="0" borderId="0"/>
    <xf numFmtId="0" fontId="5" fillId="0" borderId="0"/>
  </cellStyleXfs>
  <cellXfs count="114">
    <xf numFmtId="0" fontId="0" fillId="0" borderId="0" xfId="0"/>
    <xf numFmtId="0" fontId="3" fillId="2" borderId="0" xfId="0" applyFont="1" applyFill="1"/>
    <xf numFmtId="0" fontId="0" fillId="2" borderId="0" xfId="0" applyFill="1"/>
    <xf numFmtId="0" fontId="0" fillId="2" borderId="0" xfId="0" applyFill="1" applyAlignment="1">
      <alignment wrapText="1"/>
    </xf>
    <xf numFmtId="0" fontId="5" fillId="2" borderId="0" xfId="2" applyFill="1" applyBorder="1" applyAlignment="1" applyProtection="1">
      <alignment horizontal="left" vertical="top"/>
    </xf>
    <xf numFmtId="0" fontId="0" fillId="2" borderId="0" xfId="0" applyFill="1" applyAlignment="1">
      <alignment vertical="top"/>
    </xf>
    <xf numFmtId="0" fontId="4" fillId="2" borderId="0" xfId="0" applyFont="1" applyFill="1"/>
    <xf numFmtId="0" fontId="5" fillId="2" borderId="0" xfId="2" applyNumberFormat="1" applyFill="1" applyBorder="1" applyAlignment="1" applyProtection="1">
      <alignment horizontal="left" vertical="top" wrapText="1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Alignment="1">
      <alignment wrapText="1"/>
    </xf>
    <xf numFmtId="0" fontId="10" fillId="2" borderId="0" xfId="4" applyFont="1" applyFill="1" applyAlignment="1">
      <alignment horizontal="left" vertical="center"/>
    </xf>
    <xf numFmtId="0" fontId="12" fillId="2" borderId="0" xfId="4" applyFont="1" applyFill="1" applyAlignment="1">
      <alignment horizontal="left" vertical="center"/>
    </xf>
    <xf numFmtId="0" fontId="9" fillId="2" borderId="0" xfId="4" applyFont="1" applyFill="1" applyAlignment="1">
      <alignment horizontal="right" vertical="center"/>
    </xf>
    <xf numFmtId="0" fontId="10" fillId="2" borderId="0" xfId="4" applyFont="1" applyFill="1" applyAlignment="1">
      <alignment horizontal="left" vertical="center" wrapText="1"/>
    </xf>
    <xf numFmtId="44" fontId="10" fillId="5" borderId="2" xfId="4" applyNumberFormat="1" applyFont="1" applyFill="1" applyBorder="1" applyAlignment="1">
      <alignment horizontal="left" vertical="center"/>
    </xf>
    <xf numFmtId="0" fontId="13" fillId="2" borderId="1" xfId="4" applyFont="1" applyFill="1" applyBorder="1" applyAlignment="1">
      <alignment horizontal="left" vertical="center"/>
    </xf>
    <xf numFmtId="0" fontId="10" fillId="2" borderId="1" xfId="4" applyFont="1" applyFill="1" applyBorder="1" applyAlignment="1">
      <alignment horizontal="left" vertical="center"/>
    </xf>
    <xf numFmtId="0" fontId="10" fillId="5" borderId="1" xfId="4" applyFont="1" applyFill="1" applyBorder="1" applyAlignment="1">
      <alignment horizontal="left" vertical="center"/>
    </xf>
    <xf numFmtId="44" fontId="10" fillId="2" borderId="3" xfId="4" applyNumberFormat="1" applyFont="1" applyFill="1" applyBorder="1" applyAlignment="1">
      <alignment horizontal="left" vertical="center"/>
    </xf>
    <xf numFmtId="44" fontId="10" fillId="2" borderId="1" xfId="4" applyNumberFormat="1" applyFont="1" applyFill="1" applyBorder="1" applyAlignment="1">
      <alignment horizontal="left" vertical="center"/>
    </xf>
    <xf numFmtId="0" fontId="15" fillId="2" borderId="0" xfId="4" applyFont="1" applyFill="1" applyAlignment="1">
      <alignment horizontal="left" vertical="center"/>
    </xf>
    <xf numFmtId="0" fontId="11" fillId="5" borderId="1" xfId="4" applyFont="1" applyFill="1" applyBorder="1" applyAlignment="1">
      <alignment horizontal="left" vertical="center"/>
    </xf>
    <xf numFmtId="0" fontId="10" fillId="2" borderId="0" xfId="4" applyFont="1" applyFill="1" applyAlignment="1">
      <alignment vertical="center" wrapText="1"/>
    </xf>
    <xf numFmtId="0" fontId="16" fillId="2" borderId="0" xfId="4" applyFont="1" applyFill="1" applyAlignment="1">
      <alignment horizontal="left" vertical="center"/>
    </xf>
    <xf numFmtId="0" fontId="13" fillId="2" borderId="0" xfId="4" applyFont="1" applyFill="1" applyAlignment="1">
      <alignment horizontal="left" vertical="center"/>
    </xf>
    <xf numFmtId="0" fontId="17" fillId="0" borderId="0" xfId="0" applyFont="1" applyAlignment="1">
      <alignment vertical="center"/>
    </xf>
    <xf numFmtId="0" fontId="9" fillId="4" borderId="1" xfId="4" applyFont="1" applyFill="1" applyBorder="1" applyAlignment="1">
      <alignment horizontal="left" vertical="top" wrapText="1"/>
    </xf>
    <xf numFmtId="0" fontId="9" fillId="2" borderId="0" xfId="0" applyFont="1" applyFill="1" applyAlignment="1">
      <alignment vertical="center" wrapText="1"/>
    </xf>
    <xf numFmtId="0" fontId="14" fillId="3" borderId="0" xfId="1" applyFont="1" applyFill="1" applyAlignment="1">
      <alignment horizontal="left" vertical="top" wrapText="1"/>
    </xf>
    <xf numFmtId="0" fontId="9" fillId="3" borderId="0" xfId="4" applyFont="1" applyFill="1" applyAlignment="1">
      <alignment vertical="center" wrapText="1"/>
    </xf>
    <xf numFmtId="17" fontId="9" fillId="2" borderId="0" xfId="0" applyNumberFormat="1" applyFont="1" applyFill="1" applyAlignment="1">
      <alignment vertical="center" wrapText="1"/>
    </xf>
    <xf numFmtId="0" fontId="9" fillId="2" borderId="0" xfId="0" applyFont="1" applyFill="1"/>
    <xf numFmtId="0" fontId="18" fillId="0" borderId="0" xfId="0" applyFont="1"/>
    <xf numFmtId="0" fontId="19" fillId="0" borderId="0" xfId="0" applyFont="1" applyAlignment="1">
      <alignment wrapText="1"/>
    </xf>
    <xf numFmtId="9" fontId="10" fillId="5" borderId="1" xfId="4" applyNumberFormat="1" applyFont="1" applyFill="1" applyBorder="1" applyAlignment="1">
      <alignment horizontal="left" vertical="center"/>
    </xf>
    <xf numFmtId="0" fontId="20" fillId="0" borderId="0" xfId="0" applyFont="1"/>
    <xf numFmtId="0" fontId="21" fillId="8" borderId="7" xfId="0" applyFont="1" applyFill="1" applyBorder="1"/>
    <xf numFmtId="0" fontId="20" fillId="0" borderId="0" xfId="0" applyFont="1" applyAlignment="1">
      <alignment wrapText="1"/>
    </xf>
    <xf numFmtId="0" fontId="0" fillId="0" borderId="0" xfId="0" applyAlignment="1">
      <alignment horizontal="left"/>
    </xf>
    <xf numFmtId="164" fontId="21" fillId="9" borderId="7" xfId="0" applyNumberFormat="1" applyFont="1" applyFill="1" applyBorder="1"/>
    <xf numFmtId="0" fontId="22" fillId="0" borderId="6" xfId="0" applyFont="1" applyBorder="1"/>
    <xf numFmtId="0" fontId="23" fillId="4" borderId="1" xfId="4" applyFont="1" applyFill="1" applyBorder="1" applyAlignment="1">
      <alignment horizontal="left" vertical="top" wrapText="1"/>
    </xf>
    <xf numFmtId="0" fontId="24" fillId="0" borderId="0" xfId="0" applyFont="1"/>
    <xf numFmtId="0" fontId="25" fillId="2" borderId="1" xfId="4" applyFont="1" applyFill="1" applyBorder="1" applyAlignment="1">
      <alignment horizontal="left" vertical="center"/>
    </xf>
    <xf numFmtId="0" fontId="24" fillId="2" borderId="1" xfId="4" applyFont="1" applyFill="1" applyBorder="1" applyAlignment="1">
      <alignment horizontal="left" vertical="center"/>
    </xf>
    <xf numFmtId="0" fontId="26" fillId="5" borderId="1" xfId="4" applyFont="1" applyFill="1" applyBorder="1" applyAlignment="1">
      <alignment horizontal="left" vertical="center"/>
    </xf>
    <xf numFmtId="44" fontId="24" fillId="5" borderId="1" xfId="4" applyNumberFormat="1" applyFont="1" applyFill="1" applyBorder="1" applyAlignment="1">
      <alignment horizontal="left" vertical="center"/>
    </xf>
    <xf numFmtId="44" fontId="24" fillId="2" borderId="1" xfId="4" applyNumberFormat="1" applyFont="1" applyFill="1" applyBorder="1" applyAlignment="1">
      <alignment horizontal="left" vertical="center"/>
    </xf>
    <xf numFmtId="0" fontId="24" fillId="0" borderId="0" xfId="0" applyFont="1" applyAlignment="1">
      <alignment horizontal="right"/>
    </xf>
    <xf numFmtId="0" fontId="24" fillId="5" borderId="1" xfId="4" applyFont="1" applyFill="1" applyBorder="1" applyAlignment="1">
      <alignment horizontal="left" vertical="center"/>
    </xf>
    <xf numFmtId="0" fontId="24" fillId="0" borderId="0" xfId="0" applyFont="1" applyAlignment="1">
      <alignment wrapText="1"/>
    </xf>
    <xf numFmtId="44" fontId="24" fillId="0" borderId="0" xfId="0" applyNumberFormat="1" applyFont="1"/>
    <xf numFmtId="0" fontId="27" fillId="3" borderId="6" xfId="0" applyFont="1" applyFill="1" applyBorder="1"/>
    <xf numFmtId="0" fontId="28" fillId="3" borderId="6" xfId="0" applyFont="1" applyFill="1" applyBorder="1"/>
    <xf numFmtId="0" fontId="28" fillId="3" borderId="15" xfId="0" applyFont="1" applyFill="1" applyBorder="1"/>
    <xf numFmtId="0" fontId="24" fillId="0" borderId="14" xfId="0" applyFont="1" applyBorder="1"/>
    <xf numFmtId="0" fontId="29" fillId="0" borderId="9" xfId="0" applyFont="1" applyBorder="1"/>
    <xf numFmtId="0" fontId="29" fillId="0" borderId="9" xfId="0" applyFont="1" applyBorder="1" applyAlignment="1">
      <alignment horizontal="left" wrapText="1"/>
    </xf>
    <xf numFmtId="164" fontId="29" fillId="5" borderId="9" xfId="0" applyNumberFormat="1" applyFont="1" applyFill="1" applyBorder="1" applyAlignment="1">
      <alignment horizontal="left"/>
    </xf>
    <xf numFmtId="164" fontId="29" fillId="0" borderId="0" xfId="0" applyNumberFormat="1" applyFont="1"/>
    <xf numFmtId="0" fontId="29" fillId="0" borderId="6" xfId="0" applyFont="1" applyBorder="1" applyAlignment="1">
      <alignment wrapText="1"/>
    </xf>
    <xf numFmtId="0" fontId="24" fillId="0" borderId="6" xfId="0" applyFont="1" applyBorder="1"/>
    <xf numFmtId="0" fontId="29" fillId="0" borderId="6" xfId="0" applyFont="1" applyBorder="1"/>
    <xf numFmtId="0" fontId="29" fillId="0" borderId="6" xfId="0" applyFont="1" applyBorder="1" applyAlignment="1">
      <alignment horizontal="left" wrapText="1"/>
    </xf>
    <xf numFmtId="0" fontId="29" fillId="7" borderId="6" xfId="0" applyFont="1" applyFill="1" applyBorder="1"/>
    <xf numFmtId="0" fontId="29" fillId="0" borderId="12" xfId="0" applyFont="1" applyBorder="1"/>
    <xf numFmtId="0" fontId="24" fillId="6" borderId="7" xfId="0" applyFont="1" applyFill="1" applyBorder="1" applyAlignment="1">
      <alignment wrapText="1"/>
    </xf>
    <xf numFmtId="0" fontId="24" fillId="6" borderId="8" xfId="0" applyFont="1" applyFill="1" applyBorder="1" applyAlignment="1">
      <alignment wrapText="1"/>
    </xf>
    <xf numFmtId="0" fontId="24" fillId="6" borderId="11" xfId="0" applyFont="1" applyFill="1" applyBorder="1" applyAlignment="1">
      <alignment wrapText="1"/>
    </xf>
    <xf numFmtId="0" fontId="18" fillId="0" borderId="6" xfId="0" applyFont="1" applyBorder="1"/>
    <xf numFmtId="164" fontId="18" fillId="0" borderId="6" xfId="0" applyNumberFormat="1" applyFont="1" applyBorder="1"/>
    <xf numFmtId="0" fontId="31" fillId="0" borderId="20" xfId="0" applyFont="1" applyBorder="1"/>
    <xf numFmtId="0" fontId="30" fillId="3" borderId="16" xfId="0" applyFont="1" applyFill="1" applyBorder="1"/>
    <xf numFmtId="0" fontId="30" fillId="3" borderId="17" xfId="0" applyFont="1" applyFill="1" applyBorder="1"/>
    <xf numFmtId="0" fontId="30" fillId="3" borderId="18" xfId="0" applyFont="1" applyFill="1" applyBorder="1"/>
    <xf numFmtId="0" fontId="31" fillId="3" borderId="23" xfId="0" applyFont="1" applyFill="1" applyBorder="1"/>
    <xf numFmtId="0" fontId="7" fillId="0" borderId="0" xfId="1" applyFont="1"/>
    <xf numFmtId="0" fontId="12" fillId="0" borderId="0" xfId="4" applyFont="1" applyAlignment="1">
      <alignment horizontal="left" vertical="center"/>
    </xf>
    <xf numFmtId="0" fontId="24" fillId="0" borderId="6" xfId="0" applyFont="1" applyBorder="1" applyAlignment="1">
      <alignment wrapText="1"/>
    </xf>
    <xf numFmtId="0" fontId="24" fillId="0" borderId="8" xfId="0" applyFont="1" applyBorder="1" applyAlignment="1">
      <alignment wrapText="1"/>
    </xf>
    <xf numFmtId="0" fontId="30" fillId="0" borderId="19" xfId="0" applyFont="1" applyBorder="1"/>
    <xf numFmtId="165" fontId="31" fillId="0" borderId="21" xfId="0" applyNumberFormat="1" applyFont="1" applyBorder="1"/>
    <xf numFmtId="165" fontId="31" fillId="5" borderId="20" xfId="0" applyNumberFormat="1" applyFont="1" applyFill="1" applyBorder="1"/>
    <xf numFmtId="0" fontId="30" fillId="3" borderId="22" xfId="0" applyFont="1" applyFill="1" applyBorder="1"/>
    <xf numFmtId="165" fontId="31" fillId="10" borderId="24" xfId="0" applyNumberFormat="1" applyFont="1" applyFill="1" applyBorder="1"/>
    <xf numFmtId="0" fontId="18" fillId="10" borderId="0" xfId="0" applyFont="1" applyFill="1"/>
    <xf numFmtId="0" fontId="32" fillId="10" borderId="0" xfId="0" applyFont="1" applyFill="1"/>
    <xf numFmtId="0" fontId="23" fillId="11" borderId="11" xfId="0" applyFont="1" applyFill="1" applyBorder="1" applyAlignment="1">
      <alignment wrapText="1"/>
    </xf>
    <xf numFmtId="0" fontId="23" fillId="11" borderId="6" xfId="0" applyFont="1" applyFill="1" applyBorder="1" applyAlignment="1">
      <alignment wrapText="1"/>
    </xf>
    <xf numFmtId="0" fontId="23" fillId="11" borderId="8" xfId="0" applyFont="1" applyFill="1" applyBorder="1" applyAlignment="1">
      <alignment wrapText="1"/>
    </xf>
    <xf numFmtId="0" fontId="25" fillId="0" borderId="1" xfId="4" applyFont="1" applyBorder="1" applyAlignment="1">
      <alignment horizontal="left" vertical="center"/>
    </xf>
    <xf numFmtId="0" fontId="24" fillId="0" borderId="1" xfId="4" applyFont="1" applyBorder="1" applyAlignment="1">
      <alignment horizontal="left" vertical="center"/>
    </xf>
    <xf numFmtId="0" fontId="33" fillId="2" borderId="0" xfId="4" applyFont="1" applyFill="1" applyAlignment="1">
      <alignment horizontal="left" vertical="center"/>
    </xf>
    <xf numFmtId="0" fontId="34" fillId="2" borderId="0" xfId="4" applyFont="1" applyFill="1" applyAlignment="1">
      <alignment horizontal="left" vertical="center"/>
    </xf>
    <xf numFmtId="0" fontId="34" fillId="0" borderId="0" xfId="4" applyFont="1" applyAlignment="1">
      <alignment horizontal="left" vertical="center"/>
    </xf>
    <xf numFmtId="0" fontId="28" fillId="10" borderId="1" xfId="0" applyFont="1" applyFill="1" applyBorder="1" applyAlignment="1">
      <alignment horizontal="center"/>
    </xf>
    <xf numFmtId="0" fontId="24" fillId="10" borderId="9" xfId="0" applyFont="1" applyFill="1" applyBorder="1" applyAlignment="1">
      <alignment wrapText="1"/>
    </xf>
    <xf numFmtId="0" fontId="29" fillId="10" borderId="6" xfId="0" applyFont="1" applyFill="1" applyBorder="1"/>
    <xf numFmtId="0" fontId="24" fillId="10" borderId="6" xfId="0" applyFont="1" applyFill="1" applyBorder="1" applyAlignment="1">
      <alignment wrapText="1"/>
    </xf>
    <xf numFmtId="0" fontId="24" fillId="10" borderId="8" xfId="0" applyFont="1" applyFill="1" applyBorder="1" applyAlignment="1">
      <alignment horizontal="left" wrapText="1"/>
    </xf>
    <xf numFmtId="0" fontId="28" fillId="12" borderId="12" xfId="0" applyFont="1" applyFill="1" applyBorder="1" applyAlignment="1">
      <alignment horizontal="center"/>
    </xf>
    <xf numFmtId="0" fontId="28" fillId="12" borderId="13" xfId="0" applyFont="1" applyFill="1" applyBorder="1" applyAlignment="1">
      <alignment horizontal="center"/>
    </xf>
    <xf numFmtId="0" fontId="28" fillId="12" borderId="1" xfId="0" applyFont="1" applyFill="1" applyBorder="1" applyAlignment="1">
      <alignment horizontal="center"/>
    </xf>
    <xf numFmtId="0" fontId="24" fillId="12" borderId="7" xfId="0" applyFont="1" applyFill="1" applyBorder="1" applyAlignment="1">
      <alignment wrapText="1"/>
    </xf>
    <xf numFmtId="0" fontId="24" fillId="12" borderId="8" xfId="0" applyFont="1" applyFill="1" applyBorder="1" applyAlignment="1">
      <alignment wrapText="1"/>
    </xf>
    <xf numFmtId="0" fontId="24" fillId="12" borderId="9" xfId="0" applyFont="1" applyFill="1" applyBorder="1" applyAlignment="1">
      <alignment wrapText="1"/>
    </xf>
    <xf numFmtId="0" fontId="24" fillId="12" borderId="1" xfId="0" applyFont="1" applyFill="1" applyBorder="1" applyAlignment="1">
      <alignment wrapText="1"/>
    </xf>
    <xf numFmtId="0" fontId="24" fillId="12" borderId="10" xfId="0" applyFont="1" applyFill="1" applyBorder="1" applyAlignment="1">
      <alignment wrapText="1"/>
    </xf>
    <xf numFmtId="0" fontId="24" fillId="12" borderId="4" xfId="0" applyFont="1" applyFill="1" applyBorder="1" applyAlignment="1">
      <alignment wrapText="1"/>
    </xf>
    <xf numFmtId="0" fontId="29" fillId="12" borderId="6" xfId="0" applyFont="1" applyFill="1" applyBorder="1"/>
    <xf numFmtId="0" fontId="24" fillId="12" borderId="5" xfId="0" applyFont="1" applyFill="1" applyBorder="1" applyAlignment="1">
      <alignment wrapText="1"/>
    </xf>
    <xf numFmtId="0" fontId="24" fillId="12" borderId="6" xfId="0" applyFont="1" applyFill="1" applyBorder="1" applyAlignment="1">
      <alignment wrapText="1"/>
    </xf>
    <xf numFmtId="0" fontId="24" fillId="12" borderId="7" xfId="0" applyFont="1" applyFill="1" applyBorder="1" applyAlignment="1">
      <alignment horizontal="left" wrapText="1"/>
    </xf>
    <xf numFmtId="0" fontId="24" fillId="12" borderId="8" xfId="0" applyFont="1" applyFill="1" applyBorder="1" applyAlignment="1">
      <alignment horizontal="left" wrapText="1"/>
    </xf>
  </cellXfs>
  <cellStyles count="5">
    <cellStyle name="Standaard" xfId="0" builtinId="0"/>
    <cellStyle name="Standaard 2" xfId="1" xr:uid="{00000000-0005-0000-0000-000001000000}"/>
    <cellStyle name="Standaard 3" xfId="3" xr:uid="{00000000-0005-0000-0000-000002000000}"/>
    <cellStyle name="Standaard 4" xfId="4" xr:uid="{00000000-0005-0000-0000-000003000000}"/>
    <cellStyle name="Standaard_Invulformulier_weging" xfId="2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6FABED"/>
      <color rgb="FF62B5CC"/>
      <color rgb="FF99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0</xdr:rowOff>
    </xdr:from>
    <xdr:to>
      <xdr:col>11</xdr:col>
      <xdr:colOff>304800</xdr:colOff>
      <xdr:row>0</xdr:row>
      <xdr:rowOff>304800</xdr:rowOff>
    </xdr:to>
    <xdr:sp macro="" textlink="">
      <xdr:nvSpPr>
        <xdr:cNvPr id="1026" name="AutoShape 2" descr="Home - Veiligheidsregio Amsterdam-Amstelland">
          <a:extLst>
            <a:ext uri="{FF2B5EF4-FFF2-40B4-BE49-F238E27FC236}">
              <a16:creationId xmlns:a16="http://schemas.microsoft.com/office/drawing/2014/main" id="{2BB7654E-FC43-F74C-F2CB-0A2EBD9D3085}"/>
            </a:ext>
          </a:extLst>
        </xdr:cNvPr>
        <xdr:cNvSpPr>
          <a:spLocks noChangeAspect="1" noChangeArrowheads="1"/>
        </xdr:cNvSpPr>
      </xdr:nvSpPr>
      <xdr:spPr bwMode="auto">
        <a:xfrm>
          <a:off x="100393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304800</xdr:colOff>
      <xdr:row>0</xdr:row>
      <xdr:rowOff>304800</xdr:rowOff>
    </xdr:to>
    <xdr:sp macro="" textlink="">
      <xdr:nvSpPr>
        <xdr:cNvPr id="1027" name="AutoShape 3" descr="Home - Veiligheidsregio Amsterdam-Amstelland">
          <a:extLst>
            <a:ext uri="{FF2B5EF4-FFF2-40B4-BE49-F238E27FC236}">
              <a16:creationId xmlns:a16="http://schemas.microsoft.com/office/drawing/2014/main" id="{7013E5E2-7319-EE06-EB7F-1508B20A245A}"/>
            </a:ext>
          </a:extLst>
        </xdr:cNvPr>
        <xdr:cNvSpPr>
          <a:spLocks noChangeAspect="1" noChangeArrowheads="1"/>
        </xdr:cNvSpPr>
      </xdr:nvSpPr>
      <xdr:spPr bwMode="auto">
        <a:xfrm>
          <a:off x="100393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389658</xdr:colOff>
      <xdr:row>0</xdr:row>
      <xdr:rowOff>138545</xdr:rowOff>
    </xdr:from>
    <xdr:to>
      <xdr:col>13</xdr:col>
      <xdr:colOff>575341</xdr:colOff>
      <xdr:row>3</xdr:row>
      <xdr:rowOff>34583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B15EA1A4-49EB-D51D-8385-67FD89D9D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34499" y="138545"/>
          <a:ext cx="2715004" cy="8573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5"/>
  <sheetViews>
    <sheetView tabSelected="1" view="pageBreakPreview" zoomScale="120" zoomScaleNormal="110" zoomScaleSheetLayoutView="120" workbookViewId="0">
      <selection activeCell="A8" sqref="A8"/>
    </sheetView>
  </sheetViews>
  <sheetFormatPr defaultColWidth="8.6640625" defaultRowHeight="10.199999999999999"/>
  <cols>
    <col min="1" max="1" width="33.6640625" style="11" customWidth="1"/>
    <col min="2" max="2" width="12.6640625" style="10" customWidth="1"/>
    <col min="3" max="5" width="14.109375" style="10" customWidth="1"/>
    <col min="6" max="6" width="12.88671875" style="10" customWidth="1"/>
    <col min="7" max="7" width="13.6640625" style="10" customWidth="1"/>
    <col min="8" max="8" width="7.88671875" style="10" customWidth="1"/>
    <col min="9" max="9" width="9.88671875" style="10" customWidth="1"/>
    <col min="10" max="10" width="8.88671875" style="10" customWidth="1"/>
    <col min="11" max="11" width="7.5546875" style="10" customWidth="1"/>
    <col min="12" max="12" width="12.6640625" style="10" customWidth="1"/>
    <col min="13" max="13" width="8.6640625" style="10"/>
    <col min="14" max="14" width="11" style="10" customWidth="1"/>
    <col min="15" max="244" width="8.6640625" style="10"/>
    <col min="245" max="245" width="20" style="10" customWidth="1"/>
    <col min="246" max="246" width="89" style="10" customWidth="1"/>
    <col min="247" max="247" width="7.44140625" style="10" customWidth="1"/>
    <col min="248" max="248" width="13.33203125" style="10" customWidth="1"/>
    <col min="249" max="249" width="3.109375" style="10" customWidth="1"/>
    <col min="250" max="250" width="11" style="10" customWidth="1"/>
    <col min="251" max="251" width="9.33203125" style="10" customWidth="1"/>
    <col min="252" max="252" width="3.109375" style="10" customWidth="1"/>
    <col min="253" max="253" width="2.6640625" style="10" customWidth="1"/>
    <col min="254" max="254" width="9.33203125" style="10" customWidth="1"/>
    <col min="255" max="255" width="2.88671875" style="10" customWidth="1"/>
    <col min="256" max="256" width="12" style="10" customWidth="1"/>
    <col min="257" max="257" width="3" style="10" customWidth="1"/>
    <col min="258" max="258" width="11.109375" style="10" customWidth="1"/>
    <col min="259" max="259" width="6.109375" style="10" customWidth="1"/>
    <col min="260" max="260" width="25.88671875" style="10" customWidth="1"/>
    <col min="261" max="261" width="11" style="10" customWidth="1"/>
    <col min="262" max="262" width="3.33203125" style="10" customWidth="1"/>
    <col min="263" max="500" width="8.6640625" style="10"/>
    <col min="501" max="501" width="20" style="10" customWidth="1"/>
    <col min="502" max="502" width="89" style="10" customWidth="1"/>
    <col min="503" max="503" width="7.44140625" style="10" customWidth="1"/>
    <col min="504" max="504" width="13.33203125" style="10" customWidth="1"/>
    <col min="505" max="505" width="3.109375" style="10" customWidth="1"/>
    <col min="506" max="506" width="11" style="10" customWidth="1"/>
    <col min="507" max="507" width="9.33203125" style="10" customWidth="1"/>
    <col min="508" max="508" width="3.109375" style="10" customWidth="1"/>
    <col min="509" max="509" width="2.6640625" style="10" customWidth="1"/>
    <col min="510" max="510" width="9.33203125" style="10" customWidth="1"/>
    <col min="511" max="511" width="2.88671875" style="10" customWidth="1"/>
    <col min="512" max="512" width="12" style="10" customWidth="1"/>
    <col min="513" max="513" width="3" style="10" customWidth="1"/>
    <col min="514" max="514" width="11.109375" style="10" customWidth="1"/>
    <col min="515" max="515" width="6.109375" style="10" customWidth="1"/>
    <col min="516" max="516" width="25.88671875" style="10" customWidth="1"/>
    <col min="517" max="517" width="11" style="10" customWidth="1"/>
    <col min="518" max="518" width="3.33203125" style="10" customWidth="1"/>
    <col min="519" max="756" width="8.6640625" style="10"/>
    <col min="757" max="757" width="20" style="10" customWidth="1"/>
    <col min="758" max="758" width="89" style="10" customWidth="1"/>
    <col min="759" max="759" width="7.44140625" style="10" customWidth="1"/>
    <col min="760" max="760" width="13.33203125" style="10" customWidth="1"/>
    <col min="761" max="761" width="3.109375" style="10" customWidth="1"/>
    <col min="762" max="762" width="11" style="10" customWidth="1"/>
    <col min="763" max="763" width="9.33203125" style="10" customWidth="1"/>
    <col min="764" max="764" width="3.109375" style="10" customWidth="1"/>
    <col min="765" max="765" width="2.6640625" style="10" customWidth="1"/>
    <col min="766" max="766" width="9.33203125" style="10" customWidth="1"/>
    <col min="767" max="767" width="2.88671875" style="10" customWidth="1"/>
    <col min="768" max="768" width="12" style="10" customWidth="1"/>
    <col min="769" max="769" width="3" style="10" customWidth="1"/>
    <col min="770" max="770" width="11.109375" style="10" customWidth="1"/>
    <col min="771" max="771" width="6.109375" style="10" customWidth="1"/>
    <col min="772" max="772" width="25.88671875" style="10" customWidth="1"/>
    <col min="773" max="773" width="11" style="10" customWidth="1"/>
    <col min="774" max="774" width="3.33203125" style="10" customWidth="1"/>
    <col min="775" max="1012" width="8.6640625" style="10"/>
    <col min="1013" max="1013" width="20" style="10" customWidth="1"/>
    <col min="1014" max="1014" width="89" style="10" customWidth="1"/>
    <col min="1015" max="1015" width="7.44140625" style="10" customWidth="1"/>
    <col min="1016" max="1016" width="13.33203125" style="10" customWidth="1"/>
    <col min="1017" max="1017" width="3.109375" style="10" customWidth="1"/>
    <col min="1018" max="1018" width="11" style="10" customWidth="1"/>
    <col min="1019" max="1019" width="9.33203125" style="10" customWidth="1"/>
    <col min="1020" max="1020" width="3.109375" style="10" customWidth="1"/>
    <col min="1021" max="1021" width="2.6640625" style="10" customWidth="1"/>
    <col min="1022" max="1022" width="9.33203125" style="10" customWidth="1"/>
    <col min="1023" max="1023" width="2.88671875" style="10" customWidth="1"/>
    <col min="1024" max="1024" width="12" style="10" customWidth="1"/>
    <col min="1025" max="1025" width="3" style="10" customWidth="1"/>
    <col min="1026" max="1026" width="11.109375" style="10" customWidth="1"/>
    <col min="1027" max="1027" width="6.109375" style="10" customWidth="1"/>
    <col min="1028" max="1028" width="25.88671875" style="10" customWidth="1"/>
    <col min="1029" max="1029" width="11" style="10" customWidth="1"/>
    <col min="1030" max="1030" width="3.33203125" style="10" customWidth="1"/>
    <col min="1031" max="1268" width="8.6640625" style="10"/>
    <col min="1269" max="1269" width="20" style="10" customWidth="1"/>
    <col min="1270" max="1270" width="89" style="10" customWidth="1"/>
    <col min="1271" max="1271" width="7.44140625" style="10" customWidth="1"/>
    <col min="1272" max="1272" width="13.33203125" style="10" customWidth="1"/>
    <col min="1273" max="1273" width="3.109375" style="10" customWidth="1"/>
    <col min="1274" max="1274" width="11" style="10" customWidth="1"/>
    <col min="1275" max="1275" width="9.33203125" style="10" customWidth="1"/>
    <col min="1276" max="1276" width="3.109375" style="10" customWidth="1"/>
    <col min="1277" max="1277" width="2.6640625" style="10" customWidth="1"/>
    <col min="1278" max="1278" width="9.33203125" style="10" customWidth="1"/>
    <col min="1279" max="1279" width="2.88671875" style="10" customWidth="1"/>
    <col min="1280" max="1280" width="12" style="10" customWidth="1"/>
    <col min="1281" max="1281" width="3" style="10" customWidth="1"/>
    <col min="1282" max="1282" width="11.109375" style="10" customWidth="1"/>
    <col min="1283" max="1283" width="6.109375" style="10" customWidth="1"/>
    <col min="1284" max="1284" width="25.88671875" style="10" customWidth="1"/>
    <col min="1285" max="1285" width="11" style="10" customWidth="1"/>
    <col min="1286" max="1286" width="3.33203125" style="10" customWidth="1"/>
    <col min="1287" max="1524" width="8.6640625" style="10"/>
    <col min="1525" max="1525" width="20" style="10" customWidth="1"/>
    <col min="1526" max="1526" width="89" style="10" customWidth="1"/>
    <col min="1527" max="1527" width="7.44140625" style="10" customWidth="1"/>
    <col min="1528" max="1528" width="13.33203125" style="10" customWidth="1"/>
    <col min="1529" max="1529" width="3.109375" style="10" customWidth="1"/>
    <col min="1530" max="1530" width="11" style="10" customWidth="1"/>
    <col min="1531" max="1531" width="9.33203125" style="10" customWidth="1"/>
    <col min="1532" max="1532" width="3.109375" style="10" customWidth="1"/>
    <col min="1533" max="1533" width="2.6640625" style="10" customWidth="1"/>
    <col min="1534" max="1534" width="9.33203125" style="10" customWidth="1"/>
    <col min="1535" max="1535" width="2.88671875" style="10" customWidth="1"/>
    <col min="1536" max="1536" width="12" style="10" customWidth="1"/>
    <col min="1537" max="1537" width="3" style="10" customWidth="1"/>
    <col min="1538" max="1538" width="11.109375" style="10" customWidth="1"/>
    <col min="1539" max="1539" width="6.109375" style="10" customWidth="1"/>
    <col min="1540" max="1540" width="25.88671875" style="10" customWidth="1"/>
    <col min="1541" max="1541" width="11" style="10" customWidth="1"/>
    <col min="1542" max="1542" width="3.33203125" style="10" customWidth="1"/>
    <col min="1543" max="1780" width="8.6640625" style="10"/>
    <col min="1781" max="1781" width="20" style="10" customWidth="1"/>
    <col min="1782" max="1782" width="89" style="10" customWidth="1"/>
    <col min="1783" max="1783" width="7.44140625" style="10" customWidth="1"/>
    <col min="1784" max="1784" width="13.33203125" style="10" customWidth="1"/>
    <col min="1785" max="1785" width="3.109375" style="10" customWidth="1"/>
    <col min="1786" max="1786" width="11" style="10" customWidth="1"/>
    <col min="1787" max="1787" width="9.33203125" style="10" customWidth="1"/>
    <col min="1788" max="1788" width="3.109375" style="10" customWidth="1"/>
    <col min="1789" max="1789" width="2.6640625" style="10" customWidth="1"/>
    <col min="1790" max="1790" width="9.33203125" style="10" customWidth="1"/>
    <col min="1791" max="1791" width="2.88671875" style="10" customWidth="1"/>
    <col min="1792" max="1792" width="12" style="10" customWidth="1"/>
    <col min="1793" max="1793" width="3" style="10" customWidth="1"/>
    <col min="1794" max="1794" width="11.109375" style="10" customWidth="1"/>
    <col min="1795" max="1795" width="6.109375" style="10" customWidth="1"/>
    <col min="1796" max="1796" width="25.88671875" style="10" customWidth="1"/>
    <col min="1797" max="1797" width="11" style="10" customWidth="1"/>
    <col min="1798" max="1798" width="3.33203125" style="10" customWidth="1"/>
    <col min="1799" max="2036" width="8.6640625" style="10"/>
    <col min="2037" max="2037" width="20" style="10" customWidth="1"/>
    <col min="2038" max="2038" width="89" style="10" customWidth="1"/>
    <col min="2039" max="2039" width="7.44140625" style="10" customWidth="1"/>
    <col min="2040" max="2040" width="13.33203125" style="10" customWidth="1"/>
    <col min="2041" max="2041" width="3.109375" style="10" customWidth="1"/>
    <col min="2042" max="2042" width="11" style="10" customWidth="1"/>
    <col min="2043" max="2043" width="9.33203125" style="10" customWidth="1"/>
    <col min="2044" max="2044" width="3.109375" style="10" customWidth="1"/>
    <col min="2045" max="2045" width="2.6640625" style="10" customWidth="1"/>
    <col min="2046" max="2046" width="9.33203125" style="10" customWidth="1"/>
    <col min="2047" max="2047" width="2.88671875" style="10" customWidth="1"/>
    <col min="2048" max="2048" width="12" style="10" customWidth="1"/>
    <col min="2049" max="2049" width="3" style="10" customWidth="1"/>
    <col min="2050" max="2050" width="11.109375" style="10" customWidth="1"/>
    <col min="2051" max="2051" width="6.109375" style="10" customWidth="1"/>
    <col min="2052" max="2052" width="25.88671875" style="10" customWidth="1"/>
    <col min="2053" max="2053" width="11" style="10" customWidth="1"/>
    <col min="2054" max="2054" width="3.33203125" style="10" customWidth="1"/>
    <col min="2055" max="2292" width="8.6640625" style="10"/>
    <col min="2293" max="2293" width="20" style="10" customWidth="1"/>
    <col min="2294" max="2294" width="89" style="10" customWidth="1"/>
    <col min="2295" max="2295" width="7.44140625" style="10" customWidth="1"/>
    <col min="2296" max="2296" width="13.33203125" style="10" customWidth="1"/>
    <col min="2297" max="2297" width="3.109375" style="10" customWidth="1"/>
    <col min="2298" max="2298" width="11" style="10" customWidth="1"/>
    <col min="2299" max="2299" width="9.33203125" style="10" customWidth="1"/>
    <col min="2300" max="2300" width="3.109375" style="10" customWidth="1"/>
    <col min="2301" max="2301" width="2.6640625" style="10" customWidth="1"/>
    <col min="2302" max="2302" width="9.33203125" style="10" customWidth="1"/>
    <col min="2303" max="2303" width="2.88671875" style="10" customWidth="1"/>
    <col min="2304" max="2304" width="12" style="10" customWidth="1"/>
    <col min="2305" max="2305" width="3" style="10" customWidth="1"/>
    <col min="2306" max="2306" width="11.109375" style="10" customWidth="1"/>
    <col min="2307" max="2307" width="6.109375" style="10" customWidth="1"/>
    <col min="2308" max="2308" width="25.88671875" style="10" customWidth="1"/>
    <col min="2309" max="2309" width="11" style="10" customWidth="1"/>
    <col min="2310" max="2310" width="3.33203125" style="10" customWidth="1"/>
    <col min="2311" max="2548" width="8.6640625" style="10"/>
    <col min="2549" max="2549" width="20" style="10" customWidth="1"/>
    <col min="2550" max="2550" width="89" style="10" customWidth="1"/>
    <col min="2551" max="2551" width="7.44140625" style="10" customWidth="1"/>
    <col min="2552" max="2552" width="13.33203125" style="10" customWidth="1"/>
    <col min="2553" max="2553" width="3.109375" style="10" customWidth="1"/>
    <col min="2554" max="2554" width="11" style="10" customWidth="1"/>
    <col min="2555" max="2555" width="9.33203125" style="10" customWidth="1"/>
    <col min="2556" max="2556" width="3.109375" style="10" customWidth="1"/>
    <col min="2557" max="2557" width="2.6640625" style="10" customWidth="1"/>
    <col min="2558" max="2558" width="9.33203125" style="10" customWidth="1"/>
    <col min="2559" max="2559" width="2.88671875" style="10" customWidth="1"/>
    <col min="2560" max="2560" width="12" style="10" customWidth="1"/>
    <col min="2561" max="2561" width="3" style="10" customWidth="1"/>
    <col min="2562" max="2562" width="11.109375" style="10" customWidth="1"/>
    <col min="2563" max="2563" width="6.109375" style="10" customWidth="1"/>
    <col min="2564" max="2564" width="25.88671875" style="10" customWidth="1"/>
    <col min="2565" max="2565" width="11" style="10" customWidth="1"/>
    <col min="2566" max="2566" width="3.33203125" style="10" customWidth="1"/>
    <col min="2567" max="2804" width="8.6640625" style="10"/>
    <col min="2805" max="2805" width="20" style="10" customWidth="1"/>
    <col min="2806" max="2806" width="89" style="10" customWidth="1"/>
    <col min="2807" max="2807" width="7.44140625" style="10" customWidth="1"/>
    <col min="2808" max="2808" width="13.33203125" style="10" customWidth="1"/>
    <col min="2809" max="2809" width="3.109375" style="10" customWidth="1"/>
    <col min="2810" max="2810" width="11" style="10" customWidth="1"/>
    <col min="2811" max="2811" width="9.33203125" style="10" customWidth="1"/>
    <col min="2812" max="2812" width="3.109375" style="10" customWidth="1"/>
    <col min="2813" max="2813" width="2.6640625" style="10" customWidth="1"/>
    <col min="2814" max="2814" width="9.33203125" style="10" customWidth="1"/>
    <col min="2815" max="2815" width="2.88671875" style="10" customWidth="1"/>
    <col min="2816" max="2816" width="12" style="10" customWidth="1"/>
    <col min="2817" max="2817" width="3" style="10" customWidth="1"/>
    <col min="2818" max="2818" width="11.109375" style="10" customWidth="1"/>
    <col min="2819" max="2819" width="6.109375" style="10" customWidth="1"/>
    <col min="2820" max="2820" width="25.88671875" style="10" customWidth="1"/>
    <col min="2821" max="2821" width="11" style="10" customWidth="1"/>
    <col min="2822" max="2822" width="3.33203125" style="10" customWidth="1"/>
    <col min="2823" max="3060" width="8.6640625" style="10"/>
    <col min="3061" max="3061" width="20" style="10" customWidth="1"/>
    <col min="3062" max="3062" width="89" style="10" customWidth="1"/>
    <col min="3063" max="3063" width="7.44140625" style="10" customWidth="1"/>
    <col min="3064" max="3064" width="13.33203125" style="10" customWidth="1"/>
    <col min="3065" max="3065" width="3.109375" style="10" customWidth="1"/>
    <col min="3066" max="3066" width="11" style="10" customWidth="1"/>
    <col min="3067" max="3067" width="9.33203125" style="10" customWidth="1"/>
    <col min="3068" max="3068" width="3.109375" style="10" customWidth="1"/>
    <col min="3069" max="3069" width="2.6640625" style="10" customWidth="1"/>
    <col min="3070" max="3070" width="9.33203125" style="10" customWidth="1"/>
    <col min="3071" max="3071" width="2.88671875" style="10" customWidth="1"/>
    <col min="3072" max="3072" width="12" style="10" customWidth="1"/>
    <col min="3073" max="3073" width="3" style="10" customWidth="1"/>
    <col min="3074" max="3074" width="11.109375" style="10" customWidth="1"/>
    <col min="3075" max="3075" width="6.109375" style="10" customWidth="1"/>
    <col min="3076" max="3076" width="25.88671875" style="10" customWidth="1"/>
    <col min="3077" max="3077" width="11" style="10" customWidth="1"/>
    <col min="3078" max="3078" width="3.33203125" style="10" customWidth="1"/>
    <col min="3079" max="3316" width="8.6640625" style="10"/>
    <col min="3317" max="3317" width="20" style="10" customWidth="1"/>
    <col min="3318" max="3318" width="89" style="10" customWidth="1"/>
    <col min="3319" max="3319" width="7.44140625" style="10" customWidth="1"/>
    <col min="3320" max="3320" width="13.33203125" style="10" customWidth="1"/>
    <col min="3321" max="3321" width="3.109375" style="10" customWidth="1"/>
    <col min="3322" max="3322" width="11" style="10" customWidth="1"/>
    <col min="3323" max="3323" width="9.33203125" style="10" customWidth="1"/>
    <col min="3324" max="3324" width="3.109375" style="10" customWidth="1"/>
    <col min="3325" max="3325" width="2.6640625" style="10" customWidth="1"/>
    <col min="3326" max="3326" width="9.33203125" style="10" customWidth="1"/>
    <col min="3327" max="3327" width="2.88671875" style="10" customWidth="1"/>
    <col min="3328" max="3328" width="12" style="10" customWidth="1"/>
    <col min="3329" max="3329" width="3" style="10" customWidth="1"/>
    <col min="3330" max="3330" width="11.109375" style="10" customWidth="1"/>
    <col min="3331" max="3331" width="6.109375" style="10" customWidth="1"/>
    <col min="3332" max="3332" width="25.88671875" style="10" customWidth="1"/>
    <col min="3333" max="3333" width="11" style="10" customWidth="1"/>
    <col min="3334" max="3334" width="3.33203125" style="10" customWidth="1"/>
    <col min="3335" max="3572" width="8.6640625" style="10"/>
    <col min="3573" max="3573" width="20" style="10" customWidth="1"/>
    <col min="3574" max="3574" width="89" style="10" customWidth="1"/>
    <col min="3575" max="3575" width="7.44140625" style="10" customWidth="1"/>
    <col min="3576" max="3576" width="13.33203125" style="10" customWidth="1"/>
    <col min="3577" max="3577" width="3.109375" style="10" customWidth="1"/>
    <col min="3578" max="3578" width="11" style="10" customWidth="1"/>
    <col min="3579" max="3579" width="9.33203125" style="10" customWidth="1"/>
    <col min="3580" max="3580" width="3.109375" style="10" customWidth="1"/>
    <col min="3581" max="3581" width="2.6640625" style="10" customWidth="1"/>
    <col min="3582" max="3582" width="9.33203125" style="10" customWidth="1"/>
    <col min="3583" max="3583" width="2.88671875" style="10" customWidth="1"/>
    <col min="3584" max="3584" width="12" style="10" customWidth="1"/>
    <col min="3585" max="3585" width="3" style="10" customWidth="1"/>
    <col min="3586" max="3586" width="11.109375" style="10" customWidth="1"/>
    <col min="3587" max="3587" width="6.109375" style="10" customWidth="1"/>
    <col min="3588" max="3588" width="25.88671875" style="10" customWidth="1"/>
    <col min="3589" max="3589" width="11" style="10" customWidth="1"/>
    <col min="3590" max="3590" width="3.33203125" style="10" customWidth="1"/>
    <col min="3591" max="3828" width="8.6640625" style="10"/>
    <col min="3829" max="3829" width="20" style="10" customWidth="1"/>
    <col min="3830" max="3830" width="89" style="10" customWidth="1"/>
    <col min="3831" max="3831" width="7.44140625" style="10" customWidth="1"/>
    <col min="3832" max="3832" width="13.33203125" style="10" customWidth="1"/>
    <col min="3833" max="3833" width="3.109375" style="10" customWidth="1"/>
    <col min="3834" max="3834" width="11" style="10" customWidth="1"/>
    <col min="3835" max="3835" width="9.33203125" style="10" customWidth="1"/>
    <col min="3836" max="3836" width="3.109375" style="10" customWidth="1"/>
    <col min="3837" max="3837" width="2.6640625" style="10" customWidth="1"/>
    <col min="3838" max="3838" width="9.33203125" style="10" customWidth="1"/>
    <col min="3839" max="3839" width="2.88671875" style="10" customWidth="1"/>
    <col min="3840" max="3840" width="12" style="10" customWidth="1"/>
    <col min="3841" max="3841" width="3" style="10" customWidth="1"/>
    <col min="3842" max="3842" width="11.109375" style="10" customWidth="1"/>
    <col min="3843" max="3843" width="6.109375" style="10" customWidth="1"/>
    <col min="3844" max="3844" width="25.88671875" style="10" customWidth="1"/>
    <col min="3845" max="3845" width="11" style="10" customWidth="1"/>
    <col min="3846" max="3846" width="3.33203125" style="10" customWidth="1"/>
    <col min="3847" max="4084" width="8.6640625" style="10"/>
    <col min="4085" max="4085" width="20" style="10" customWidth="1"/>
    <col min="4086" max="4086" width="89" style="10" customWidth="1"/>
    <col min="4087" max="4087" width="7.44140625" style="10" customWidth="1"/>
    <col min="4088" max="4088" width="13.33203125" style="10" customWidth="1"/>
    <col min="4089" max="4089" width="3.109375" style="10" customWidth="1"/>
    <col min="4090" max="4090" width="11" style="10" customWidth="1"/>
    <col min="4091" max="4091" width="9.33203125" style="10" customWidth="1"/>
    <col min="4092" max="4092" width="3.109375" style="10" customWidth="1"/>
    <col min="4093" max="4093" width="2.6640625" style="10" customWidth="1"/>
    <col min="4094" max="4094" width="9.33203125" style="10" customWidth="1"/>
    <col min="4095" max="4095" width="2.88671875" style="10" customWidth="1"/>
    <col min="4096" max="4096" width="12" style="10" customWidth="1"/>
    <col min="4097" max="4097" width="3" style="10" customWidth="1"/>
    <col min="4098" max="4098" width="11.109375" style="10" customWidth="1"/>
    <col min="4099" max="4099" width="6.109375" style="10" customWidth="1"/>
    <col min="4100" max="4100" width="25.88671875" style="10" customWidth="1"/>
    <col min="4101" max="4101" width="11" style="10" customWidth="1"/>
    <col min="4102" max="4102" width="3.33203125" style="10" customWidth="1"/>
    <col min="4103" max="4340" width="8.6640625" style="10"/>
    <col min="4341" max="4341" width="20" style="10" customWidth="1"/>
    <col min="4342" max="4342" width="89" style="10" customWidth="1"/>
    <col min="4343" max="4343" width="7.44140625" style="10" customWidth="1"/>
    <col min="4344" max="4344" width="13.33203125" style="10" customWidth="1"/>
    <col min="4345" max="4345" width="3.109375" style="10" customWidth="1"/>
    <col min="4346" max="4346" width="11" style="10" customWidth="1"/>
    <col min="4347" max="4347" width="9.33203125" style="10" customWidth="1"/>
    <col min="4348" max="4348" width="3.109375" style="10" customWidth="1"/>
    <col min="4349" max="4349" width="2.6640625" style="10" customWidth="1"/>
    <col min="4350" max="4350" width="9.33203125" style="10" customWidth="1"/>
    <col min="4351" max="4351" width="2.88671875" style="10" customWidth="1"/>
    <col min="4352" max="4352" width="12" style="10" customWidth="1"/>
    <col min="4353" max="4353" width="3" style="10" customWidth="1"/>
    <col min="4354" max="4354" width="11.109375" style="10" customWidth="1"/>
    <col min="4355" max="4355" width="6.109375" style="10" customWidth="1"/>
    <col min="4356" max="4356" width="25.88671875" style="10" customWidth="1"/>
    <col min="4357" max="4357" width="11" style="10" customWidth="1"/>
    <col min="4358" max="4358" width="3.33203125" style="10" customWidth="1"/>
    <col min="4359" max="4596" width="8.6640625" style="10"/>
    <col min="4597" max="4597" width="20" style="10" customWidth="1"/>
    <col min="4598" max="4598" width="89" style="10" customWidth="1"/>
    <col min="4599" max="4599" width="7.44140625" style="10" customWidth="1"/>
    <col min="4600" max="4600" width="13.33203125" style="10" customWidth="1"/>
    <col min="4601" max="4601" width="3.109375" style="10" customWidth="1"/>
    <col min="4602" max="4602" width="11" style="10" customWidth="1"/>
    <col min="4603" max="4603" width="9.33203125" style="10" customWidth="1"/>
    <col min="4604" max="4604" width="3.109375" style="10" customWidth="1"/>
    <col min="4605" max="4605" width="2.6640625" style="10" customWidth="1"/>
    <col min="4606" max="4606" width="9.33203125" style="10" customWidth="1"/>
    <col min="4607" max="4607" width="2.88671875" style="10" customWidth="1"/>
    <col min="4608" max="4608" width="12" style="10" customWidth="1"/>
    <col min="4609" max="4609" width="3" style="10" customWidth="1"/>
    <col min="4610" max="4610" width="11.109375" style="10" customWidth="1"/>
    <col min="4611" max="4611" width="6.109375" style="10" customWidth="1"/>
    <col min="4612" max="4612" width="25.88671875" style="10" customWidth="1"/>
    <col min="4613" max="4613" width="11" style="10" customWidth="1"/>
    <col min="4614" max="4614" width="3.33203125" style="10" customWidth="1"/>
    <col min="4615" max="4852" width="8.6640625" style="10"/>
    <col min="4853" max="4853" width="20" style="10" customWidth="1"/>
    <col min="4854" max="4854" width="89" style="10" customWidth="1"/>
    <col min="4855" max="4855" width="7.44140625" style="10" customWidth="1"/>
    <col min="4856" max="4856" width="13.33203125" style="10" customWidth="1"/>
    <col min="4857" max="4857" width="3.109375" style="10" customWidth="1"/>
    <col min="4858" max="4858" width="11" style="10" customWidth="1"/>
    <col min="4859" max="4859" width="9.33203125" style="10" customWidth="1"/>
    <col min="4860" max="4860" width="3.109375" style="10" customWidth="1"/>
    <col min="4861" max="4861" width="2.6640625" style="10" customWidth="1"/>
    <col min="4862" max="4862" width="9.33203125" style="10" customWidth="1"/>
    <col min="4863" max="4863" width="2.88671875" style="10" customWidth="1"/>
    <col min="4864" max="4864" width="12" style="10" customWidth="1"/>
    <col min="4865" max="4865" width="3" style="10" customWidth="1"/>
    <col min="4866" max="4866" width="11.109375" style="10" customWidth="1"/>
    <col min="4867" max="4867" width="6.109375" style="10" customWidth="1"/>
    <col min="4868" max="4868" width="25.88671875" style="10" customWidth="1"/>
    <col min="4869" max="4869" width="11" style="10" customWidth="1"/>
    <col min="4870" max="4870" width="3.33203125" style="10" customWidth="1"/>
    <col min="4871" max="5108" width="8.6640625" style="10"/>
    <col min="5109" max="5109" width="20" style="10" customWidth="1"/>
    <col min="5110" max="5110" width="89" style="10" customWidth="1"/>
    <col min="5111" max="5111" width="7.44140625" style="10" customWidth="1"/>
    <col min="5112" max="5112" width="13.33203125" style="10" customWidth="1"/>
    <col min="5113" max="5113" width="3.109375" style="10" customWidth="1"/>
    <col min="5114" max="5114" width="11" style="10" customWidth="1"/>
    <col min="5115" max="5115" width="9.33203125" style="10" customWidth="1"/>
    <col min="5116" max="5116" width="3.109375" style="10" customWidth="1"/>
    <col min="5117" max="5117" width="2.6640625" style="10" customWidth="1"/>
    <col min="5118" max="5118" width="9.33203125" style="10" customWidth="1"/>
    <col min="5119" max="5119" width="2.88671875" style="10" customWidth="1"/>
    <col min="5120" max="5120" width="12" style="10" customWidth="1"/>
    <col min="5121" max="5121" width="3" style="10" customWidth="1"/>
    <col min="5122" max="5122" width="11.109375" style="10" customWidth="1"/>
    <col min="5123" max="5123" width="6.109375" style="10" customWidth="1"/>
    <col min="5124" max="5124" width="25.88671875" style="10" customWidth="1"/>
    <col min="5125" max="5125" width="11" style="10" customWidth="1"/>
    <col min="5126" max="5126" width="3.33203125" style="10" customWidth="1"/>
    <col min="5127" max="5364" width="8.6640625" style="10"/>
    <col min="5365" max="5365" width="20" style="10" customWidth="1"/>
    <col min="5366" max="5366" width="89" style="10" customWidth="1"/>
    <col min="5367" max="5367" width="7.44140625" style="10" customWidth="1"/>
    <col min="5368" max="5368" width="13.33203125" style="10" customWidth="1"/>
    <col min="5369" max="5369" width="3.109375" style="10" customWidth="1"/>
    <col min="5370" max="5370" width="11" style="10" customWidth="1"/>
    <col min="5371" max="5371" width="9.33203125" style="10" customWidth="1"/>
    <col min="5372" max="5372" width="3.109375" style="10" customWidth="1"/>
    <col min="5373" max="5373" width="2.6640625" style="10" customWidth="1"/>
    <col min="5374" max="5374" width="9.33203125" style="10" customWidth="1"/>
    <col min="5375" max="5375" width="2.88671875" style="10" customWidth="1"/>
    <col min="5376" max="5376" width="12" style="10" customWidth="1"/>
    <col min="5377" max="5377" width="3" style="10" customWidth="1"/>
    <col min="5378" max="5378" width="11.109375" style="10" customWidth="1"/>
    <col min="5379" max="5379" width="6.109375" style="10" customWidth="1"/>
    <col min="5380" max="5380" width="25.88671875" style="10" customWidth="1"/>
    <col min="5381" max="5381" width="11" style="10" customWidth="1"/>
    <col min="5382" max="5382" width="3.33203125" style="10" customWidth="1"/>
    <col min="5383" max="5620" width="8.6640625" style="10"/>
    <col min="5621" max="5621" width="20" style="10" customWidth="1"/>
    <col min="5622" max="5622" width="89" style="10" customWidth="1"/>
    <col min="5623" max="5623" width="7.44140625" style="10" customWidth="1"/>
    <col min="5624" max="5624" width="13.33203125" style="10" customWidth="1"/>
    <col min="5625" max="5625" width="3.109375" style="10" customWidth="1"/>
    <col min="5626" max="5626" width="11" style="10" customWidth="1"/>
    <col min="5627" max="5627" width="9.33203125" style="10" customWidth="1"/>
    <col min="5628" max="5628" width="3.109375" style="10" customWidth="1"/>
    <col min="5629" max="5629" width="2.6640625" style="10" customWidth="1"/>
    <col min="5630" max="5630" width="9.33203125" style="10" customWidth="1"/>
    <col min="5631" max="5631" width="2.88671875" style="10" customWidth="1"/>
    <col min="5632" max="5632" width="12" style="10" customWidth="1"/>
    <col min="5633" max="5633" width="3" style="10" customWidth="1"/>
    <col min="5634" max="5634" width="11.109375" style="10" customWidth="1"/>
    <col min="5635" max="5635" width="6.109375" style="10" customWidth="1"/>
    <col min="5636" max="5636" width="25.88671875" style="10" customWidth="1"/>
    <col min="5637" max="5637" width="11" style="10" customWidth="1"/>
    <col min="5638" max="5638" width="3.33203125" style="10" customWidth="1"/>
    <col min="5639" max="5876" width="8.6640625" style="10"/>
    <col min="5877" max="5877" width="20" style="10" customWidth="1"/>
    <col min="5878" max="5878" width="89" style="10" customWidth="1"/>
    <col min="5879" max="5879" width="7.44140625" style="10" customWidth="1"/>
    <col min="5880" max="5880" width="13.33203125" style="10" customWidth="1"/>
    <col min="5881" max="5881" width="3.109375" style="10" customWidth="1"/>
    <col min="5882" max="5882" width="11" style="10" customWidth="1"/>
    <col min="5883" max="5883" width="9.33203125" style="10" customWidth="1"/>
    <col min="5884" max="5884" width="3.109375" style="10" customWidth="1"/>
    <col min="5885" max="5885" width="2.6640625" style="10" customWidth="1"/>
    <col min="5886" max="5886" width="9.33203125" style="10" customWidth="1"/>
    <col min="5887" max="5887" width="2.88671875" style="10" customWidth="1"/>
    <col min="5888" max="5888" width="12" style="10" customWidth="1"/>
    <col min="5889" max="5889" width="3" style="10" customWidth="1"/>
    <col min="5890" max="5890" width="11.109375" style="10" customWidth="1"/>
    <col min="5891" max="5891" width="6.109375" style="10" customWidth="1"/>
    <col min="5892" max="5892" width="25.88671875" style="10" customWidth="1"/>
    <col min="5893" max="5893" width="11" style="10" customWidth="1"/>
    <col min="5894" max="5894" width="3.33203125" style="10" customWidth="1"/>
    <col min="5895" max="6132" width="8.6640625" style="10"/>
    <col min="6133" max="6133" width="20" style="10" customWidth="1"/>
    <col min="6134" max="6134" width="89" style="10" customWidth="1"/>
    <col min="6135" max="6135" width="7.44140625" style="10" customWidth="1"/>
    <col min="6136" max="6136" width="13.33203125" style="10" customWidth="1"/>
    <col min="6137" max="6137" width="3.109375" style="10" customWidth="1"/>
    <col min="6138" max="6138" width="11" style="10" customWidth="1"/>
    <col min="6139" max="6139" width="9.33203125" style="10" customWidth="1"/>
    <col min="6140" max="6140" width="3.109375" style="10" customWidth="1"/>
    <col min="6141" max="6141" width="2.6640625" style="10" customWidth="1"/>
    <col min="6142" max="6142" width="9.33203125" style="10" customWidth="1"/>
    <col min="6143" max="6143" width="2.88671875" style="10" customWidth="1"/>
    <col min="6144" max="6144" width="12" style="10" customWidth="1"/>
    <col min="6145" max="6145" width="3" style="10" customWidth="1"/>
    <col min="6146" max="6146" width="11.109375" style="10" customWidth="1"/>
    <col min="6147" max="6147" width="6.109375" style="10" customWidth="1"/>
    <col min="6148" max="6148" width="25.88671875" style="10" customWidth="1"/>
    <col min="6149" max="6149" width="11" style="10" customWidth="1"/>
    <col min="6150" max="6150" width="3.33203125" style="10" customWidth="1"/>
    <col min="6151" max="6388" width="8.6640625" style="10"/>
    <col min="6389" max="6389" width="20" style="10" customWidth="1"/>
    <col min="6390" max="6390" width="89" style="10" customWidth="1"/>
    <col min="6391" max="6391" width="7.44140625" style="10" customWidth="1"/>
    <col min="6392" max="6392" width="13.33203125" style="10" customWidth="1"/>
    <col min="6393" max="6393" width="3.109375" style="10" customWidth="1"/>
    <col min="6394" max="6394" width="11" style="10" customWidth="1"/>
    <col min="6395" max="6395" width="9.33203125" style="10" customWidth="1"/>
    <col min="6396" max="6396" width="3.109375" style="10" customWidth="1"/>
    <col min="6397" max="6397" width="2.6640625" style="10" customWidth="1"/>
    <col min="6398" max="6398" width="9.33203125" style="10" customWidth="1"/>
    <col min="6399" max="6399" width="2.88671875" style="10" customWidth="1"/>
    <col min="6400" max="6400" width="12" style="10" customWidth="1"/>
    <col min="6401" max="6401" width="3" style="10" customWidth="1"/>
    <col min="6402" max="6402" width="11.109375" style="10" customWidth="1"/>
    <col min="6403" max="6403" width="6.109375" style="10" customWidth="1"/>
    <col min="6404" max="6404" width="25.88671875" style="10" customWidth="1"/>
    <col min="6405" max="6405" width="11" style="10" customWidth="1"/>
    <col min="6406" max="6406" width="3.33203125" style="10" customWidth="1"/>
    <col min="6407" max="6644" width="8.6640625" style="10"/>
    <col min="6645" max="6645" width="20" style="10" customWidth="1"/>
    <col min="6646" max="6646" width="89" style="10" customWidth="1"/>
    <col min="6647" max="6647" width="7.44140625" style="10" customWidth="1"/>
    <col min="6648" max="6648" width="13.33203125" style="10" customWidth="1"/>
    <col min="6649" max="6649" width="3.109375" style="10" customWidth="1"/>
    <col min="6650" max="6650" width="11" style="10" customWidth="1"/>
    <col min="6651" max="6651" width="9.33203125" style="10" customWidth="1"/>
    <col min="6652" max="6652" width="3.109375" style="10" customWidth="1"/>
    <col min="6653" max="6653" width="2.6640625" style="10" customWidth="1"/>
    <col min="6654" max="6654" width="9.33203125" style="10" customWidth="1"/>
    <col min="6655" max="6655" width="2.88671875" style="10" customWidth="1"/>
    <col min="6656" max="6656" width="12" style="10" customWidth="1"/>
    <col min="6657" max="6657" width="3" style="10" customWidth="1"/>
    <col min="6658" max="6658" width="11.109375" style="10" customWidth="1"/>
    <col min="6659" max="6659" width="6.109375" style="10" customWidth="1"/>
    <col min="6660" max="6660" width="25.88671875" style="10" customWidth="1"/>
    <col min="6661" max="6661" width="11" style="10" customWidth="1"/>
    <col min="6662" max="6662" width="3.33203125" style="10" customWidth="1"/>
    <col min="6663" max="6900" width="8.6640625" style="10"/>
    <col min="6901" max="6901" width="20" style="10" customWidth="1"/>
    <col min="6902" max="6902" width="89" style="10" customWidth="1"/>
    <col min="6903" max="6903" width="7.44140625" style="10" customWidth="1"/>
    <col min="6904" max="6904" width="13.33203125" style="10" customWidth="1"/>
    <col min="6905" max="6905" width="3.109375" style="10" customWidth="1"/>
    <col min="6906" max="6906" width="11" style="10" customWidth="1"/>
    <col min="6907" max="6907" width="9.33203125" style="10" customWidth="1"/>
    <col min="6908" max="6908" width="3.109375" style="10" customWidth="1"/>
    <col min="6909" max="6909" width="2.6640625" style="10" customWidth="1"/>
    <col min="6910" max="6910" width="9.33203125" style="10" customWidth="1"/>
    <col min="6911" max="6911" width="2.88671875" style="10" customWidth="1"/>
    <col min="6912" max="6912" width="12" style="10" customWidth="1"/>
    <col min="6913" max="6913" width="3" style="10" customWidth="1"/>
    <col min="6914" max="6914" width="11.109375" style="10" customWidth="1"/>
    <col min="6915" max="6915" width="6.109375" style="10" customWidth="1"/>
    <col min="6916" max="6916" width="25.88671875" style="10" customWidth="1"/>
    <col min="6917" max="6917" width="11" style="10" customWidth="1"/>
    <col min="6918" max="6918" width="3.33203125" style="10" customWidth="1"/>
    <col min="6919" max="7156" width="8.6640625" style="10"/>
    <col min="7157" max="7157" width="20" style="10" customWidth="1"/>
    <col min="7158" max="7158" width="89" style="10" customWidth="1"/>
    <col min="7159" max="7159" width="7.44140625" style="10" customWidth="1"/>
    <col min="7160" max="7160" width="13.33203125" style="10" customWidth="1"/>
    <col min="7161" max="7161" width="3.109375" style="10" customWidth="1"/>
    <col min="7162" max="7162" width="11" style="10" customWidth="1"/>
    <col min="7163" max="7163" width="9.33203125" style="10" customWidth="1"/>
    <col min="7164" max="7164" width="3.109375" style="10" customWidth="1"/>
    <col min="7165" max="7165" width="2.6640625" style="10" customWidth="1"/>
    <col min="7166" max="7166" width="9.33203125" style="10" customWidth="1"/>
    <col min="7167" max="7167" width="2.88671875" style="10" customWidth="1"/>
    <col min="7168" max="7168" width="12" style="10" customWidth="1"/>
    <col min="7169" max="7169" width="3" style="10" customWidth="1"/>
    <col min="7170" max="7170" width="11.109375" style="10" customWidth="1"/>
    <col min="7171" max="7171" width="6.109375" style="10" customWidth="1"/>
    <col min="7172" max="7172" width="25.88671875" style="10" customWidth="1"/>
    <col min="7173" max="7173" width="11" style="10" customWidth="1"/>
    <col min="7174" max="7174" width="3.33203125" style="10" customWidth="1"/>
    <col min="7175" max="7412" width="8.6640625" style="10"/>
    <col min="7413" max="7413" width="20" style="10" customWidth="1"/>
    <col min="7414" max="7414" width="89" style="10" customWidth="1"/>
    <col min="7415" max="7415" width="7.44140625" style="10" customWidth="1"/>
    <col min="7416" max="7416" width="13.33203125" style="10" customWidth="1"/>
    <col min="7417" max="7417" width="3.109375" style="10" customWidth="1"/>
    <col min="7418" max="7418" width="11" style="10" customWidth="1"/>
    <col min="7419" max="7419" width="9.33203125" style="10" customWidth="1"/>
    <col min="7420" max="7420" width="3.109375" style="10" customWidth="1"/>
    <col min="7421" max="7421" width="2.6640625" style="10" customWidth="1"/>
    <col min="7422" max="7422" width="9.33203125" style="10" customWidth="1"/>
    <col min="7423" max="7423" width="2.88671875" style="10" customWidth="1"/>
    <col min="7424" max="7424" width="12" style="10" customWidth="1"/>
    <col min="7425" max="7425" width="3" style="10" customWidth="1"/>
    <col min="7426" max="7426" width="11.109375" style="10" customWidth="1"/>
    <col min="7427" max="7427" width="6.109375" style="10" customWidth="1"/>
    <col min="7428" max="7428" width="25.88671875" style="10" customWidth="1"/>
    <col min="7429" max="7429" width="11" style="10" customWidth="1"/>
    <col min="7430" max="7430" width="3.33203125" style="10" customWidth="1"/>
    <col min="7431" max="7668" width="8.6640625" style="10"/>
    <col min="7669" max="7669" width="20" style="10" customWidth="1"/>
    <col min="7670" max="7670" width="89" style="10" customWidth="1"/>
    <col min="7671" max="7671" width="7.44140625" style="10" customWidth="1"/>
    <col min="7672" max="7672" width="13.33203125" style="10" customWidth="1"/>
    <col min="7673" max="7673" width="3.109375" style="10" customWidth="1"/>
    <col min="7674" max="7674" width="11" style="10" customWidth="1"/>
    <col min="7675" max="7675" width="9.33203125" style="10" customWidth="1"/>
    <col min="7676" max="7676" width="3.109375" style="10" customWidth="1"/>
    <col min="7677" max="7677" width="2.6640625" style="10" customWidth="1"/>
    <col min="7678" max="7678" width="9.33203125" style="10" customWidth="1"/>
    <col min="7679" max="7679" width="2.88671875" style="10" customWidth="1"/>
    <col min="7680" max="7680" width="12" style="10" customWidth="1"/>
    <col min="7681" max="7681" width="3" style="10" customWidth="1"/>
    <col min="7682" max="7682" width="11.109375" style="10" customWidth="1"/>
    <col min="7683" max="7683" width="6.109375" style="10" customWidth="1"/>
    <col min="7684" max="7684" width="25.88671875" style="10" customWidth="1"/>
    <col min="7685" max="7685" width="11" style="10" customWidth="1"/>
    <col min="7686" max="7686" width="3.33203125" style="10" customWidth="1"/>
    <col min="7687" max="7924" width="8.6640625" style="10"/>
    <col min="7925" max="7925" width="20" style="10" customWidth="1"/>
    <col min="7926" max="7926" width="89" style="10" customWidth="1"/>
    <col min="7927" max="7927" width="7.44140625" style="10" customWidth="1"/>
    <col min="7928" max="7928" width="13.33203125" style="10" customWidth="1"/>
    <col min="7929" max="7929" width="3.109375" style="10" customWidth="1"/>
    <col min="7930" max="7930" width="11" style="10" customWidth="1"/>
    <col min="7931" max="7931" width="9.33203125" style="10" customWidth="1"/>
    <col min="7932" max="7932" width="3.109375" style="10" customWidth="1"/>
    <col min="7933" max="7933" width="2.6640625" style="10" customWidth="1"/>
    <col min="7934" max="7934" width="9.33203125" style="10" customWidth="1"/>
    <col min="7935" max="7935" width="2.88671875" style="10" customWidth="1"/>
    <col min="7936" max="7936" width="12" style="10" customWidth="1"/>
    <col min="7937" max="7937" width="3" style="10" customWidth="1"/>
    <col min="7938" max="7938" width="11.109375" style="10" customWidth="1"/>
    <col min="7939" max="7939" width="6.109375" style="10" customWidth="1"/>
    <col min="7940" max="7940" width="25.88671875" style="10" customWidth="1"/>
    <col min="7941" max="7941" width="11" style="10" customWidth="1"/>
    <col min="7942" max="7942" width="3.33203125" style="10" customWidth="1"/>
    <col min="7943" max="8180" width="8.6640625" style="10"/>
    <col min="8181" max="8181" width="20" style="10" customWidth="1"/>
    <col min="8182" max="8182" width="89" style="10" customWidth="1"/>
    <col min="8183" max="8183" width="7.44140625" style="10" customWidth="1"/>
    <col min="8184" max="8184" width="13.33203125" style="10" customWidth="1"/>
    <col min="8185" max="8185" width="3.109375" style="10" customWidth="1"/>
    <col min="8186" max="8186" width="11" style="10" customWidth="1"/>
    <col min="8187" max="8187" width="9.33203125" style="10" customWidth="1"/>
    <col min="8188" max="8188" width="3.109375" style="10" customWidth="1"/>
    <col min="8189" max="8189" width="2.6640625" style="10" customWidth="1"/>
    <col min="8190" max="8190" width="9.33203125" style="10" customWidth="1"/>
    <col min="8191" max="8191" width="2.88671875" style="10" customWidth="1"/>
    <col min="8192" max="8192" width="12" style="10" customWidth="1"/>
    <col min="8193" max="8193" width="3" style="10" customWidth="1"/>
    <col min="8194" max="8194" width="11.109375" style="10" customWidth="1"/>
    <col min="8195" max="8195" width="6.109375" style="10" customWidth="1"/>
    <col min="8196" max="8196" width="25.88671875" style="10" customWidth="1"/>
    <col min="8197" max="8197" width="11" style="10" customWidth="1"/>
    <col min="8198" max="8198" width="3.33203125" style="10" customWidth="1"/>
    <col min="8199" max="8436" width="8.6640625" style="10"/>
    <col min="8437" max="8437" width="20" style="10" customWidth="1"/>
    <col min="8438" max="8438" width="89" style="10" customWidth="1"/>
    <col min="8439" max="8439" width="7.44140625" style="10" customWidth="1"/>
    <col min="8440" max="8440" width="13.33203125" style="10" customWidth="1"/>
    <col min="8441" max="8441" width="3.109375" style="10" customWidth="1"/>
    <col min="8442" max="8442" width="11" style="10" customWidth="1"/>
    <col min="8443" max="8443" width="9.33203125" style="10" customWidth="1"/>
    <col min="8444" max="8444" width="3.109375" style="10" customWidth="1"/>
    <col min="8445" max="8445" width="2.6640625" style="10" customWidth="1"/>
    <col min="8446" max="8446" width="9.33203125" style="10" customWidth="1"/>
    <col min="8447" max="8447" width="2.88671875" style="10" customWidth="1"/>
    <col min="8448" max="8448" width="12" style="10" customWidth="1"/>
    <col min="8449" max="8449" width="3" style="10" customWidth="1"/>
    <col min="8450" max="8450" width="11.109375" style="10" customWidth="1"/>
    <col min="8451" max="8451" width="6.109375" style="10" customWidth="1"/>
    <col min="8452" max="8452" width="25.88671875" style="10" customWidth="1"/>
    <col min="8453" max="8453" width="11" style="10" customWidth="1"/>
    <col min="8454" max="8454" width="3.33203125" style="10" customWidth="1"/>
    <col min="8455" max="8692" width="8.6640625" style="10"/>
    <col min="8693" max="8693" width="20" style="10" customWidth="1"/>
    <col min="8694" max="8694" width="89" style="10" customWidth="1"/>
    <col min="8695" max="8695" width="7.44140625" style="10" customWidth="1"/>
    <col min="8696" max="8696" width="13.33203125" style="10" customWidth="1"/>
    <col min="8697" max="8697" width="3.109375" style="10" customWidth="1"/>
    <col min="8698" max="8698" width="11" style="10" customWidth="1"/>
    <col min="8699" max="8699" width="9.33203125" style="10" customWidth="1"/>
    <col min="8700" max="8700" width="3.109375" style="10" customWidth="1"/>
    <col min="8701" max="8701" width="2.6640625" style="10" customWidth="1"/>
    <col min="8702" max="8702" width="9.33203125" style="10" customWidth="1"/>
    <col min="8703" max="8703" width="2.88671875" style="10" customWidth="1"/>
    <col min="8704" max="8704" width="12" style="10" customWidth="1"/>
    <col min="8705" max="8705" width="3" style="10" customWidth="1"/>
    <col min="8706" max="8706" width="11.109375" style="10" customWidth="1"/>
    <col min="8707" max="8707" width="6.109375" style="10" customWidth="1"/>
    <col min="8708" max="8708" width="25.88671875" style="10" customWidth="1"/>
    <col min="8709" max="8709" width="11" style="10" customWidth="1"/>
    <col min="8710" max="8710" width="3.33203125" style="10" customWidth="1"/>
    <col min="8711" max="8948" width="8.6640625" style="10"/>
    <col min="8949" max="8949" width="20" style="10" customWidth="1"/>
    <col min="8950" max="8950" width="89" style="10" customWidth="1"/>
    <col min="8951" max="8951" width="7.44140625" style="10" customWidth="1"/>
    <col min="8952" max="8952" width="13.33203125" style="10" customWidth="1"/>
    <col min="8953" max="8953" width="3.109375" style="10" customWidth="1"/>
    <col min="8954" max="8954" width="11" style="10" customWidth="1"/>
    <col min="8955" max="8955" width="9.33203125" style="10" customWidth="1"/>
    <col min="8956" max="8956" width="3.109375" style="10" customWidth="1"/>
    <col min="8957" max="8957" width="2.6640625" style="10" customWidth="1"/>
    <col min="8958" max="8958" width="9.33203125" style="10" customWidth="1"/>
    <col min="8959" max="8959" width="2.88671875" style="10" customWidth="1"/>
    <col min="8960" max="8960" width="12" style="10" customWidth="1"/>
    <col min="8961" max="8961" width="3" style="10" customWidth="1"/>
    <col min="8962" max="8962" width="11.109375" style="10" customWidth="1"/>
    <col min="8963" max="8963" width="6.109375" style="10" customWidth="1"/>
    <col min="8964" max="8964" width="25.88671875" style="10" customWidth="1"/>
    <col min="8965" max="8965" width="11" style="10" customWidth="1"/>
    <col min="8966" max="8966" width="3.33203125" style="10" customWidth="1"/>
    <col min="8967" max="9204" width="8.6640625" style="10"/>
    <col min="9205" max="9205" width="20" style="10" customWidth="1"/>
    <col min="9206" max="9206" width="89" style="10" customWidth="1"/>
    <col min="9207" max="9207" width="7.44140625" style="10" customWidth="1"/>
    <col min="9208" max="9208" width="13.33203125" style="10" customWidth="1"/>
    <col min="9209" max="9209" width="3.109375" style="10" customWidth="1"/>
    <col min="9210" max="9210" width="11" style="10" customWidth="1"/>
    <col min="9211" max="9211" width="9.33203125" style="10" customWidth="1"/>
    <col min="9212" max="9212" width="3.109375" style="10" customWidth="1"/>
    <col min="9213" max="9213" width="2.6640625" style="10" customWidth="1"/>
    <col min="9214" max="9214" width="9.33203125" style="10" customWidth="1"/>
    <col min="9215" max="9215" width="2.88671875" style="10" customWidth="1"/>
    <col min="9216" max="9216" width="12" style="10" customWidth="1"/>
    <col min="9217" max="9217" width="3" style="10" customWidth="1"/>
    <col min="9218" max="9218" width="11.109375" style="10" customWidth="1"/>
    <col min="9219" max="9219" width="6.109375" style="10" customWidth="1"/>
    <col min="9220" max="9220" width="25.88671875" style="10" customWidth="1"/>
    <col min="9221" max="9221" width="11" style="10" customWidth="1"/>
    <col min="9222" max="9222" width="3.33203125" style="10" customWidth="1"/>
    <col min="9223" max="9460" width="8.6640625" style="10"/>
    <col min="9461" max="9461" width="20" style="10" customWidth="1"/>
    <col min="9462" max="9462" width="89" style="10" customWidth="1"/>
    <col min="9463" max="9463" width="7.44140625" style="10" customWidth="1"/>
    <col min="9464" max="9464" width="13.33203125" style="10" customWidth="1"/>
    <col min="9465" max="9465" width="3.109375" style="10" customWidth="1"/>
    <col min="9466" max="9466" width="11" style="10" customWidth="1"/>
    <col min="9467" max="9467" width="9.33203125" style="10" customWidth="1"/>
    <col min="9468" max="9468" width="3.109375" style="10" customWidth="1"/>
    <col min="9469" max="9469" width="2.6640625" style="10" customWidth="1"/>
    <col min="9470" max="9470" width="9.33203125" style="10" customWidth="1"/>
    <col min="9471" max="9471" width="2.88671875" style="10" customWidth="1"/>
    <col min="9472" max="9472" width="12" style="10" customWidth="1"/>
    <col min="9473" max="9473" width="3" style="10" customWidth="1"/>
    <col min="9474" max="9474" width="11.109375" style="10" customWidth="1"/>
    <col min="9475" max="9475" width="6.109375" style="10" customWidth="1"/>
    <col min="9476" max="9476" width="25.88671875" style="10" customWidth="1"/>
    <col min="9477" max="9477" width="11" style="10" customWidth="1"/>
    <col min="9478" max="9478" width="3.33203125" style="10" customWidth="1"/>
    <col min="9479" max="9716" width="8.6640625" style="10"/>
    <col min="9717" max="9717" width="20" style="10" customWidth="1"/>
    <col min="9718" max="9718" width="89" style="10" customWidth="1"/>
    <col min="9719" max="9719" width="7.44140625" style="10" customWidth="1"/>
    <col min="9720" max="9720" width="13.33203125" style="10" customWidth="1"/>
    <col min="9721" max="9721" width="3.109375" style="10" customWidth="1"/>
    <col min="9722" max="9722" width="11" style="10" customWidth="1"/>
    <col min="9723" max="9723" width="9.33203125" style="10" customWidth="1"/>
    <col min="9724" max="9724" width="3.109375" style="10" customWidth="1"/>
    <col min="9725" max="9725" width="2.6640625" style="10" customWidth="1"/>
    <col min="9726" max="9726" width="9.33203125" style="10" customWidth="1"/>
    <col min="9727" max="9727" width="2.88671875" style="10" customWidth="1"/>
    <col min="9728" max="9728" width="12" style="10" customWidth="1"/>
    <col min="9729" max="9729" width="3" style="10" customWidth="1"/>
    <col min="9730" max="9730" width="11.109375" style="10" customWidth="1"/>
    <col min="9731" max="9731" width="6.109375" style="10" customWidth="1"/>
    <col min="9732" max="9732" width="25.88671875" style="10" customWidth="1"/>
    <col min="9733" max="9733" width="11" style="10" customWidth="1"/>
    <col min="9734" max="9734" width="3.33203125" style="10" customWidth="1"/>
    <col min="9735" max="9972" width="8.6640625" style="10"/>
    <col min="9973" max="9973" width="20" style="10" customWidth="1"/>
    <col min="9974" max="9974" width="89" style="10" customWidth="1"/>
    <col min="9975" max="9975" width="7.44140625" style="10" customWidth="1"/>
    <col min="9976" max="9976" width="13.33203125" style="10" customWidth="1"/>
    <col min="9977" max="9977" width="3.109375" style="10" customWidth="1"/>
    <col min="9978" max="9978" width="11" style="10" customWidth="1"/>
    <col min="9979" max="9979" width="9.33203125" style="10" customWidth="1"/>
    <col min="9980" max="9980" width="3.109375" style="10" customWidth="1"/>
    <col min="9981" max="9981" width="2.6640625" style="10" customWidth="1"/>
    <col min="9982" max="9982" width="9.33203125" style="10" customWidth="1"/>
    <col min="9983" max="9983" width="2.88671875" style="10" customWidth="1"/>
    <col min="9984" max="9984" width="12" style="10" customWidth="1"/>
    <col min="9985" max="9985" width="3" style="10" customWidth="1"/>
    <col min="9986" max="9986" width="11.109375" style="10" customWidth="1"/>
    <col min="9987" max="9987" width="6.109375" style="10" customWidth="1"/>
    <col min="9988" max="9988" width="25.88671875" style="10" customWidth="1"/>
    <col min="9989" max="9989" width="11" style="10" customWidth="1"/>
    <col min="9990" max="9990" width="3.33203125" style="10" customWidth="1"/>
    <col min="9991" max="10228" width="8.6640625" style="10"/>
    <col min="10229" max="10229" width="20" style="10" customWidth="1"/>
    <col min="10230" max="10230" width="89" style="10" customWidth="1"/>
    <col min="10231" max="10231" width="7.44140625" style="10" customWidth="1"/>
    <col min="10232" max="10232" width="13.33203125" style="10" customWidth="1"/>
    <col min="10233" max="10233" width="3.109375" style="10" customWidth="1"/>
    <col min="10234" max="10234" width="11" style="10" customWidth="1"/>
    <col min="10235" max="10235" width="9.33203125" style="10" customWidth="1"/>
    <col min="10236" max="10236" width="3.109375" style="10" customWidth="1"/>
    <col min="10237" max="10237" width="2.6640625" style="10" customWidth="1"/>
    <col min="10238" max="10238" width="9.33203125" style="10" customWidth="1"/>
    <col min="10239" max="10239" width="2.88671875" style="10" customWidth="1"/>
    <col min="10240" max="10240" width="12" style="10" customWidth="1"/>
    <col min="10241" max="10241" width="3" style="10" customWidth="1"/>
    <col min="10242" max="10242" width="11.109375" style="10" customWidth="1"/>
    <col min="10243" max="10243" width="6.109375" style="10" customWidth="1"/>
    <col min="10244" max="10244" width="25.88671875" style="10" customWidth="1"/>
    <col min="10245" max="10245" width="11" style="10" customWidth="1"/>
    <col min="10246" max="10246" width="3.33203125" style="10" customWidth="1"/>
    <col min="10247" max="10484" width="8.6640625" style="10"/>
    <col min="10485" max="10485" width="20" style="10" customWidth="1"/>
    <col min="10486" max="10486" width="89" style="10" customWidth="1"/>
    <col min="10487" max="10487" width="7.44140625" style="10" customWidth="1"/>
    <col min="10488" max="10488" width="13.33203125" style="10" customWidth="1"/>
    <col min="10489" max="10489" width="3.109375" style="10" customWidth="1"/>
    <col min="10490" max="10490" width="11" style="10" customWidth="1"/>
    <col min="10491" max="10491" width="9.33203125" style="10" customWidth="1"/>
    <col min="10492" max="10492" width="3.109375" style="10" customWidth="1"/>
    <col min="10493" max="10493" width="2.6640625" style="10" customWidth="1"/>
    <col min="10494" max="10494" width="9.33203125" style="10" customWidth="1"/>
    <col min="10495" max="10495" width="2.88671875" style="10" customWidth="1"/>
    <col min="10496" max="10496" width="12" style="10" customWidth="1"/>
    <col min="10497" max="10497" width="3" style="10" customWidth="1"/>
    <col min="10498" max="10498" width="11.109375" style="10" customWidth="1"/>
    <col min="10499" max="10499" width="6.109375" style="10" customWidth="1"/>
    <col min="10500" max="10500" width="25.88671875" style="10" customWidth="1"/>
    <col min="10501" max="10501" width="11" style="10" customWidth="1"/>
    <col min="10502" max="10502" width="3.33203125" style="10" customWidth="1"/>
    <col min="10503" max="10740" width="8.6640625" style="10"/>
    <col min="10741" max="10741" width="20" style="10" customWidth="1"/>
    <col min="10742" max="10742" width="89" style="10" customWidth="1"/>
    <col min="10743" max="10743" width="7.44140625" style="10" customWidth="1"/>
    <col min="10744" max="10744" width="13.33203125" style="10" customWidth="1"/>
    <col min="10745" max="10745" width="3.109375" style="10" customWidth="1"/>
    <col min="10746" max="10746" width="11" style="10" customWidth="1"/>
    <col min="10747" max="10747" width="9.33203125" style="10" customWidth="1"/>
    <col min="10748" max="10748" width="3.109375" style="10" customWidth="1"/>
    <col min="10749" max="10749" width="2.6640625" style="10" customWidth="1"/>
    <col min="10750" max="10750" width="9.33203125" style="10" customWidth="1"/>
    <col min="10751" max="10751" width="2.88671875" style="10" customWidth="1"/>
    <col min="10752" max="10752" width="12" style="10" customWidth="1"/>
    <col min="10753" max="10753" width="3" style="10" customWidth="1"/>
    <col min="10754" max="10754" width="11.109375" style="10" customWidth="1"/>
    <col min="10755" max="10755" width="6.109375" style="10" customWidth="1"/>
    <col min="10756" max="10756" width="25.88671875" style="10" customWidth="1"/>
    <col min="10757" max="10757" width="11" style="10" customWidth="1"/>
    <col min="10758" max="10758" width="3.33203125" style="10" customWidth="1"/>
    <col min="10759" max="10996" width="8.6640625" style="10"/>
    <col min="10997" max="10997" width="20" style="10" customWidth="1"/>
    <col min="10998" max="10998" width="89" style="10" customWidth="1"/>
    <col min="10999" max="10999" width="7.44140625" style="10" customWidth="1"/>
    <col min="11000" max="11000" width="13.33203125" style="10" customWidth="1"/>
    <col min="11001" max="11001" width="3.109375" style="10" customWidth="1"/>
    <col min="11002" max="11002" width="11" style="10" customWidth="1"/>
    <col min="11003" max="11003" width="9.33203125" style="10" customWidth="1"/>
    <col min="11004" max="11004" width="3.109375" style="10" customWidth="1"/>
    <col min="11005" max="11005" width="2.6640625" style="10" customWidth="1"/>
    <col min="11006" max="11006" width="9.33203125" style="10" customWidth="1"/>
    <col min="11007" max="11007" width="2.88671875" style="10" customWidth="1"/>
    <col min="11008" max="11008" width="12" style="10" customWidth="1"/>
    <col min="11009" max="11009" width="3" style="10" customWidth="1"/>
    <col min="11010" max="11010" width="11.109375" style="10" customWidth="1"/>
    <col min="11011" max="11011" width="6.109375" style="10" customWidth="1"/>
    <col min="11012" max="11012" width="25.88671875" style="10" customWidth="1"/>
    <col min="11013" max="11013" width="11" style="10" customWidth="1"/>
    <col min="11014" max="11014" width="3.33203125" style="10" customWidth="1"/>
    <col min="11015" max="11252" width="8.6640625" style="10"/>
    <col min="11253" max="11253" width="20" style="10" customWidth="1"/>
    <col min="11254" max="11254" width="89" style="10" customWidth="1"/>
    <col min="11255" max="11255" width="7.44140625" style="10" customWidth="1"/>
    <col min="11256" max="11256" width="13.33203125" style="10" customWidth="1"/>
    <col min="11257" max="11257" width="3.109375" style="10" customWidth="1"/>
    <col min="11258" max="11258" width="11" style="10" customWidth="1"/>
    <col min="11259" max="11259" width="9.33203125" style="10" customWidth="1"/>
    <col min="11260" max="11260" width="3.109375" style="10" customWidth="1"/>
    <col min="11261" max="11261" width="2.6640625" style="10" customWidth="1"/>
    <col min="11262" max="11262" width="9.33203125" style="10" customWidth="1"/>
    <col min="11263" max="11263" width="2.88671875" style="10" customWidth="1"/>
    <col min="11264" max="11264" width="12" style="10" customWidth="1"/>
    <col min="11265" max="11265" width="3" style="10" customWidth="1"/>
    <col min="11266" max="11266" width="11.109375" style="10" customWidth="1"/>
    <col min="11267" max="11267" width="6.109375" style="10" customWidth="1"/>
    <col min="11268" max="11268" width="25.88671875" style="10" customWidth="1"/>
    <col min="11269" max="11269" width="11" style="10" customWidth="1"/>
    <col min="11270" max="11270" width="3.33203125" style="10" customWidth="1"/>
    <col min="11271" max="11508" width="8.6640625" style="10"/>
    <col min="11509" max="11509" width="20" style="10" customWidth="1"/>
    <col min="11510" max="11510" width="89" style="10" customWidth="1"/>
    <col min="11511" max="11511" width="7.44140625" style="10" customWidth="1"/>
    <col min="11512" max="11512" width="13.33203125" style="10" customWidth="1"/>
    <col min="11513" max="11513" width="3.109375" style="10" customWidth="1"/>
    <col min="11514" max="11514" width="11" style="10" customWidth="1"/>
    <col min="11515" max="11515" width="9.33203125" style="10" customWidth="1"/>
    <col min="11516" max="11516" width="3.109375" style="10" customWidth="1"/>
    <col min="11517" max="11517" width="2.6640625" style="10" customWidth="1"/>
    <col min="11518" max="11518" width="9.33203125" style="10" customWidth="1"/>
    <col min="11519" max="11519" width="2.88671875" style="10" customWidth="1"/>
    <col min="11520" max="11520" width="12" style="10" customWidth="1"/>
    <col min="11521" max="11521" width="3" style="10" customWidth="1"/>
    <col min="11522" max="11522" width="11.109375" style="10" customWidth="1"/>
    <col min="11523" max="11523" width="6.109375" style="10" customWidth="1"/>
    <col min="11524" max="11524" width="25.88671875" style="10" customWidth="1"/>
    <col min="11525" max="11525" width="11" style="10" customWidth="1"/>
    <col min="11526" max="11526" width="3.33203125" style="10" customWidth="1"/>
    <col min="11527" max="11764" width="8.6640625" style="10"/>
    <col min="11765" max="11765" width="20" style="10" customWidth="1"/>
    <col min="11766" max="11766" width="89" style="10" customWidth="1"/>
    <col min="11767" max="11767" width="7.44140625" style="10" customWidth="1"/>
    <col min="11768" max="11768" width="13.33203125" style="10" customWidth="1"/>
    <col min="11769" max="11769" width="3.109375" style="10" customWidth="1"/>
    <col min="11770" max="11770" width="11" style="10" customWidth="1"/>
    <col min="11771" max="11771" width="9.33203125" style="10" customWidth="1"/>
    <col min="11772" max="11772" width="3.109375" style="10" customWidth="1"/>
    <col min="11773" max="11773" width="2.6640625" style="10" customWidth="1"/>
    <col min="11774" max="11774" width="9.33203125" style="10" customWidth="1"/>
    <col min="11775" max="11775" width="2.88671875" style="10" customWidth="1"/>
    <col min="11776" max="11776" width="12" style="10" customWidth="1"/>
    <col min="11777" max="11777" width="3" style="10" customWidth="1"/>
    <col min="11778" max="11778" width="11.109375" style="10" customWidth="1"/>
    <col min="11779" max="11779" width="6.109375" style="10" customWidth="1"/>
    <col min="11780" max="11780" width="25.88671875" style="10" customWidth="1"/>
    <col min="11781" max="11781" width="11" style="10" customWidth="1"/>
    <col min="11782" max="11782" width="3.33203125" style="10" customWidth="1"/>
    <col min="11783" max="12020" width="8.6640625" style="10"/>
    <col min="12021" max="12021" width="20" style="10" customWidth="1"/>
    <col min="12022" max="12022" width="89" style="10" customWidth="1"/>
    <col min="12023" max="12023" width="7.44140625" style="10" customWidth="1"/>
    <col min="12024" max="12024" width="13.33203125" style="10" customWidth="1"/>
    <col min="12025" max="12025" width="3.109375" style="10" customWidth="1"/>
    <col min="12026" max="12026" width="11" style="10" customWidth="1"/>
    <col min="12027" max="12027" width="9.33203125" style="10" customWidth="1"/>
    <col min="12028" max="12028" width="3.109375" style="10" customWidth="1"/>
    <col min="12029" max="12029" width="2.6640625" style="10" customWidth="1"/>
    <col min="12030" max="12030" width="9.33203125" style="10" customWidth="1"/>
    <col min="12031" max="12031" width="2.88671875" style="10" customWidth="1"/>
    <col min="12032" max="12032" width="12" style="10" customWidth="1"/>
    <col min="12033" max="12033" width="3" style="10" customWidth="1"/>
    <col min="12034" max="12034" width="11.109375" style="10" customWidth="1"/>
    <col min="12035" max="12035" width="6.109375" style="10" customWidth="1"/>
    <col min="12036" max="12036" width="25.88671875" style="10" customWidth="1"/>
    <col min="12037" max="12037" width="11" style="10" customWidth="1"/>
    <col min="12038" max="12038" width="3.33203125" style="10" customWidth="1"/>
    <col min="12039" max="12276" width="8.6640625" style="10"/>
    <col min="12277" max="12277" width="20" style="10" customWidth="1"/>
    <col min="12278" max="12278" width="89" style="10" customWidth="1"/>
    <col min="12279" max="12279" width="7.44140625" style="10" customWidth="1"/>
    <col min="12280" max="12280" width="13.33203125" style="10" customWidth="1"/>
    <col min="12281" max="12281" width="3.109375" style="10" customWidth="1"/>
    <col min="12282" max="12282" width="11" style="10" customWidth="1"/>
    <col min="12283" max="12283" width="9.33203125" style="10" customWidth="1"/>
    <col min="12284" max="12284" width="3.109375" style="10" customWidth="1"/>
    <col min="12285" max="12285" width="2.6640625" style="10" customWidth="1"/>
    <col min="12286" max="12286" width="9.33203125" style="10" customWidth="1"/>
    <col min="12287" max="12287" width="2.88671875" style="10" customWidth="1"/>
    <col min="12288" max="12288" width="12" style="10" customWidth="1"/>
    <col min="12289" max="12289" width="3" style="10" customWidth="1"/>
    <col min="12290" max="12290" width="11.109375" style="10" customWidth="1"/>
    <col min="12291" max="12291" width="6.109375" style="10" customWidth="1"/>
    <col min="12292" max="12292" width="25.88671875" style="10" customWidth="1"/>
    <col min="12293" max="12293" width="11" style="10" customWidth="1"/>
    <col min="12294" max="12294" width="3.33203125" style="10" customWidth="1"/>
    <col min="12295" max="12532" width="8.6640625" style="10"/>
    <col min="12533" max="12533" width="20" style="10" customWidth="1"/>
    <col min="12534" max="12534" width="89" style="10" customWidth="1"/>
    <col min="12535" max="12535" width="7.44140625" style="10" customWidth="1"/>
    <col min="12536" max="12536" width="13.33203125" style="10" customWidth="1"/>
    <col min="12537" max="12537" width="3.109375" style="10" customWidth="1"/>
    <col min="12538" max="12538" width="11" style="10" customWidth="1"/>
    <col min="12539" max="12539" width="9.33203125" style="10" customWidth="1"/>
    <col min="12540" max="12540" width="3.109375" style="10" customWidth="1"/>
    <col min="12541" max="12541" width="2.6640625" style="10" customWidth="1"/>
    <col min="12542" max="12542" width="9.33203125" style="10" customWidth="1"/>
    <col min="12543" max="12543" width="2.88671875" style="10" customWidth="1"/>
    <col min="12544" max="12544" width="12" style="10" customWidth="1"/>
    <col min="12545" max="12545" width="3" style="10" customWidth="1"/>
    <col min="12546" max="12546" width="11.109375" style="10" customWidth="1"/>
    <col min="12547" max="12547" width="6.109375" style="10" customWidth="1"/>
    <col min="12548" max="12548" width="25.88671875" style="10" customWidth="1"/>
    <col min="12549" max="12549" width="11" style="10" customWidth="1"/>
    <col min="12550" max="12550" width="3.33203125" style="10" customWidth="1"/>
    <col min="12551" max="12788" width="8.6640625" style="10"/>
    <col min="12789" max="12789" width="20" style="10" customWidth="1"/>
    <col min="12790" max="12790" width="89" style="10" customWidth="1"/>
    <col min="12791" max="12791" width="7.44140625" style="10" customWidth="1"/>
    <col min="12792" max="12792" width="13.33203125" style="10" customWidth="1"/>
    <col min="12793" max="12793" width="3.109375" style="10" customWidth="1"/>
    <col min="12794" max="12794" width="11" style="10" customWidth="1"/>
    <col min="12795" max="12795" width="9.33203125" style="10" customWidth="1"/>
    <col min="12796" max="12796" width="3.109375" style="10" customWidth="1"/>
    <col min="12797" max="12797" width="2.6640625" style="10" customWidth="1"/>
    <col min="12798" max="12798" width="9.33203125" style="10" customWidth="1"/>
    <col min="12799" max="12799" width="2.88671875" style="10" customWidth="1"/>
    <col min="12800" max="12800" width="12" style="10" customWidth="1"/>
    <col min="12801" max="12801" width="3" style="10" customWidth="1"/>
    <col min="12802" max="12802" width="11.109375" style="10" customWidth="1"/>
    <col min="12803" max="12803" width="6.109375" style="10" customWidth="1"/>
    <col min="12804" max="12804" width="25.88671875" style="10" customWidth="1"/>
    <col min="12805" max="12805" width="11" style="10" customWidth="1"/>
    <col min="12806" max="12806" width="3.33203125" style="10" customWidth="1"/>
    <col min="12807" max="13044" width="8.6640625" style="10"/>
    <col min="13045" max="13045" width="20" style="10" customWidth="1"/>
    <col min="13046" max="13046" width="89" style="10" customWidth="1"/>
    <col min="13047" max="13047" width="7.44140625" style="10" customWidth="1"/>
    <col min="13048" max="13048" width="13.33203125" style="10" customWidth="1"/>
    <col min="13049" max="13049" width="3.109375" style="10" customWidth="1"/>
    <col min="13050" max="13050" width="11" style="10" customWidth="1"/>
    <col min="13051" max="13051" width="9.33203125" style="10" customWidth="1"/>
    <col min="13052" max="13052" width="3.109375" style="10" customWidth="1"/>
    <col min="13053" max="13053" width="2.6640625" style="10" customWidth="1"/>
    <col min="13054" max="13054" width="9.33203125" style="10" customWidth="1"/>
    <col min="13055" max="13055" width="2.88671875" style="10" customWidth="1"/>
    <col min="13056" max="13056" width="12" style="10" customWidth="1"/>
    <col min="13057" max="13057" width="3" style="10" customWidth="1"/>
    <col min="13058" max="13058" width="11.109375" style="10" customWidth="1"/>
    <col min="13059" max="13059" width="6.109375" style="10" customWidth="1"/>
    <col min="13060" max="13060" width="25.88671875" style="10" customWidth="1"/>
    <col min="13061" max="13061" width="11" style="10" customWidth="1"/>
    <col min="13062" max="13062" width="3.33203125" style="10" customWidth="1"/>
    <col min="13063" max="13300" width="8.6640625" style="10"/>
    <col min="13301" max="13301" width="20" style="10" customWidth="1"/>
    <col min="13302" max="13302" width="89" style="10" customWidth="1"/>
    <col min="13303" max="13303" width="7.44140625" style="10" customWidth="1"/>
    <col min="13304" max="13304" width="13.33203125" style="10" customWidth="1"/>
    <col min="13305" max="13305" width="3.109375" style="10" customWidth="1"/>
    <col min="13306" max="13306" width="11" style="10" customWidth="1"/>
    <col min="13307" max="13307" width="9.33203125" style="10" customWidth="1"/>
    <col min="13308" max="13308" width="3.109375" style="10" customWidth="1"/>
    <col min="13309" max="13309" width="2.6640625" style="10" customWidth="1"/>
    <col min="13310" max="13310" width="9.33203125" style="10" customWidth="1"/>
    <col min="13311" max="13311" width="2.88671875" style="10" customWidth="1"/>
    <col min="13312" max="13312" width="12" style="10" customWidth="1"/>
    <col min="13313" max="13313" width="3" style="10" customWidth="1"/>
    <col min="13314" max="13314" width="11.109375" style="10" customWidth="1"/>
    <col min="13315" max="13315" width="6.109375" style="10" customWidth="1"/>
    <col min="13316" max="13316" width="25.88671875" style="10" customWidth="1"/>
    <col min="13317" max="13317" width="11" style="10" customWidth="1"/>
    <col min="13318" max="13318" width="3.33203125" style="10" customWidth="1"/>
    <col min="13319" max="13556" width="8.6640625" style="10"/>
    <col min="13557" max="13557" width="20" style="10" customWidth="1"/>
    <col min="13558" max="13558" width="89" style="10" customWidth="1"/>
    <col min="13559" max="13559" width="7.44140625" style="10" customWidth="1"/>
    <col min="13560" max="13560" width="13.33203125" style="10" customWidth="1"/>
    <col min="13561" max="13561" width="3.109375" style="10" customWidth="1"/>
    <col min="13562" max="13562" width="11" style="10" customWidth="1"/>
    <col min="13563" max="13563" width="9.33203125" style="10" customWidth="1"/>
    <col min="13564" max="13564" width="3.109375" style="10" customWidth="1"/>
    <col min="13565" max="13565" width="2.6640625" style="10" customWidth="1"/>
    <col min="13566" max="13566" width="9.33203125" style="10" customWidth="1"/>
    <col min="13567" max="13567" width="2.88671875" style="10" customWidth="1"/>
    <col min="13568" max="13568" width="12" style="10" customWidth="1"/>
    <col min="13569" max="13569" width="3" style="10" customWidth="1"/>
    <col min="13570" max="13570" width="11.109375" style="10" customWidth="1"/>
    <col min="13571" max="13571" width="6.109375" style="10" customWidth="1"/>
    <col min="13572" max="13572" width="25.88671875" style="10" customWidth="1"/>
    <col min="13573" max="13573" width="11" style="10" customWidth="1"/>
    <col min="13574" max="13574" width="3.33203125" style="10" customWidth="1"/>
    <col min="13575" max="13812" width="8.6640625" style="10"/>
    <col min="13813" max="13813" width="20" style="10" customWidth="1"/>
    <col min="13814" max="13814" width="89" style="10" customWidth="1"/>
    <col min="13815" max="13815" width="7.44140625" style="10" customWidth="1"/>
    <col min="13816" max="13816" width="13.33203125" style="10" customWidth="1"/>
    <col min="13817" max="13817" width="3.109375" style="10" customWidth="1"/>
    <col min="13818" max="13818" width="11" style="10" customWidth="1"/>
    <col min="13819" max="13819" width="9.33203125" style="10" customWidth="1"/>
    <col min="13820" max="13820" width="3.109375" style="10" customWidth="1"/>
    <col min="13821" max="13821" width="2.6640625" style="10" customWidth="1"/>
    <col min="13822" max="13822" width="9.33203125" style="10" customWidth="1"/>
    <col min="13823" max="13823" width="2.88671875" style="10" customWidth="1"/>
    <col min="13824" max="13824" width="12" style="10" customWidth="1"/>
    <col min="13825" max="13825" width="3" style="10" customWidth="1"/>
    <col min="13826" max="13826" width="11.109375" style="10" customWidth="1"/>
    <col min="13827" max="13827" width="6.109375" style="10" customWidth="1"/>
    <col min="13828" max="13828" width="25.88671875" style="10" customWidth="1"/>
    <col min="13829" max="13829" width="11" style="10" customWidth="1"/>
    <col min="13830" max="13830" width="3.33203125" style="10" customWidth="1"/>
    <col min="13831" max="14068" width="8.6640625" style="10"/>
    <col min="14069" max="14069" width="20" style="10" customWidth="1"/>
    <col min="14070" max="14070" width="89" style="10" customWidth="1"/>
    <col min="14071" max="14071" width="7.44140625" style="10" customWidth="1"/>
    <col min="14072" max="14072" width="13.33203125" style="10" customWidth="1"/>
    <col min="14073" max="14073" width="3.109375" style="10" customWidth="1"/>
    <col min="14074" max="14074" width="11" style="10" customWidth="1"/>
    <col min="14075" max="14075" width="9.33203125" style="10" customWidth="1"/>
    <col min="14076" max="14076" width="3.109375" style="10" customWidth="1"/>
    <col min="14077" max="14077" width="2.6640625" style="10" customWidth="1"/>
    <col min="14078" max="14078" width="9.33203125" style="10" customWidth="1"/>
    <col min="14079" max="14079" width="2.88671875" style="10" customWidth="1"/>
    <col min="14080" max="14080" width="12" style="10" customWidth="1"/>
    <col min="14081" max="14081" width="3" style="10" customWidth="1"/>
    <col min="14082" max="14082" width="11.109375" style="10" customWidth="1"/>
    <col min="14083" max="14083" width="6.109375" style="10" customWidth="1"/>
    <col min="14084" max="14084" width="25.88671875" style="10" customWidth="1"/>
    <col min="14085" max="14085" width="11" style="10" customWidth="1"/>
    <col min="14086" max="14086" width="3.33203125" style="10" customWidth="1"/>
    <col min="14087" max="14324" width="8.6640625" style="10"/>
    <col min="14325" max="14325" width="20" style="10" customWidth="1"/>
    <col min="14326" max="14326" width="89" style="10" customWidth="1"/>
    <col min="14327" max="14327" width="7.44140625" style="10" customWidth="1"/>
    <col min="14328" max="14328" width="13.33203125" style="10" customWidth="1"/>
    <col min="14329" max="14329" width="3.109375" style="10" customWidth="1"/>
    <col min="14330" max="14330" width="11" style="10" customWidth="1"/>
    <col min="14331" max="14331" width="9.33203125" style="10" customWidth="1"/>
    <col min="14332" max="14332" width="3.109375" style="10" customWidth="1"/>
    <col min="14333" max="14333" width="2.6640625" style="10" customWidth="1"/>
    <col min="14334" max="14334" width="9.33203125" style="10" customWidth="1"/>
    <col min="14335" max="14335" width="2.88671875" style="10" customWidth="1"/>
    <col min="14336" max="14336" width="12" style="10" customWidth="1"/>
    <col min="14337" max="14337" width="3" style="10" customWidth="1"/>
    <col min="14338" max="14338" width="11.109375" style="10" customWidth="1"/>
    <col min="14339" max="14339" width="6.109375" style="10" customWidth="1"/>
    <col min="14340" max="14340" width="25.88671875" style="10" customWidth="1"/>
    <col min="14341" max="14341" width="11" style="10" customWidth="1"/>
    <col min="14342" max="14342" width="3.33203125" style="10" customWidth="1"/>
    <col min="14343" max="14580" width="8.6640625" style="10"/>
    <col min="14581" max="14581" width="20" style="10" customWidth="1"/>
    <col min="14582" max="14582" width="89" style="10" customWidth="1"/>
    <col min="14583" max="14583" width="7.44140625" style="10" customWidth="1"/>
    <col min="14584" max="14584" width="13.33203125" style="10" customWidth="1"/>
    <col min="14585" max="14585" width="3.109375" style="10" customWidth="1"/>
    <col min="14586" max="14586" width="11" style="10" customWidth="1"/>
    <col min="14587" max="14587" width="9.33203125" style="10" customWidth="1"/>
    <col min="14588" max="14588" width="3.109375" style="10" customWidth="1"/>
    <col min="14589" max="14589" width="2.6640625" style="10" customWidth="1"/>
    <col min="14590" max="14590" width="9.33203125" style="10" customWidth="1"/>
    <col min="14591" max="14591" width="2.88671875" style="10" customWidth="1"/>
    <col min="14592" max="14592" width="12" style="10" customWidth="1"/>
    <col min="14593" max="14593" width="3" style="10" customWidth="1"/>
    <col min="14594" max="14594" width="11.109375" style="10" customWidth="1"/>
    <col min="14595" max="14595" width="6.109375" style="10" customWidth="1"/>
    <col min="14596" max="14596" width="25.88671875" style="10" customWidth="1"/>
    <col min="14597" max="14597" width="11" style="10" customWidth="1"/>
    <col min="14598" max="14598" width="3.33203125" style="10" customWidth="1"/>
    <col min="14599" max="14836" width="8.6640625" style="10"/>
    <col min="14837" max="14837" width="20" style="10" customWidth="1"/>
    <col min="14838" max="14838" width="89" style="10" customWidth="1"/>
    <col min="14839" max="14839" width="7.44140625" style="10" customWidth="1"/>
    <col min="14840" max="14840" width="13.33203125" style="10" customWidth="1"/>
    <col min="14841" max="14841" width="3.109375" style="10" customWidth="1"/>
    <col min="14842" max="14842" width="11" style="10" customWidth="1"/>
    <col min="14843" max="14843" width="9.33203125" style="10" customWidth="1"/>
    <col min="14844" max="14844" width="3.109375" style="10" customWidth="1"/>
    <col min="14845" max="14845" width="2.6640625" style="10" customWidth="1"/>
    <col min="14846" max="14846" width="9.33203125" style="10" customWidth="1"/>
    <col min="14847" max="14847" width="2.88671875" style="10" customWidth="1"/>
    <col min="14848" max="14848" width="12" style="10" customWidth="1"/>
    <col min="14849" max="14849" width="3" style="10" customWidth="1"/>
    <col min="14850" max="14850" width="11.109375" style="10" customWidth="1"/>
    <col min="14851" max="14851" width="6.109375" style="10" customWidth="1"/>
    <col min="14852" max="14852" width="25.88671875" style="10" customWidth="1"/>
    <col min="14853" max="14853" width="11" style="10" customWidth="1"/>
    <col min="14854" max="14854" width="3.33203125" style="10" customWidth="1"/>
    <col min="14855" max="15092" width="8.6640625" style="10"/>
    <col min="15093" max="15093" width="20" style="10" customWidth="1"/>
    <col min="15094" max="15094" width="89" style="10" customWidth="1"/>
    <col min="15095" max="15095" width="7.44140625" style="10" customWidth="1"/>
    <col min="15096" max="15096" width="13.33203125" style="10" customWidth="1"/>
    <col min="15097" max="15097" width="3.109375" style="10" customWidth="1"/>
    <col min="15098" max="15098" width="11" style="10" customWidth="1"/>
    <col min="15099" max="15099" width="9.33203125" style="10" customWidth="1"/>
    <col min="15100" max="15100" width="3.109375" style="10" customWidth="1"/>
    <col min="15101" max="15101" width="2.6640625" style="10" customWidth="1"/>
    <col min="15102" max="15102" width="9.33203125" style="10" customWidth="1"/>
    <col min="15103" max="15103" width="2.88671875" style="10" customWidth="1"/>
    <col min="15104" max="15104" width="12" style="10" customWidth="1"/>
    <col min="15105" max="15105" width="3" style="10" customWidth="1"/>
    <col min="15106" max="15106" width="11.109375" style="10" customWidth="1"/>
    <col min="15107" max="15107" width="6.109375" style="10" customWidth="1"/>
    <col min="15108" max="15108" width="25.88671875" style="10" customWidth="1"/>
    <col min="15109" max="15109" width="11" style="10" customWidth="1"/>
    <col min="15110" max="15110" width="3.33203125" style="10" customWidth="1"/>
    <col min="15111" max="15348" width="8.6640625" style="10"/>
    <col min="15349" max="15349" width="20" style="10" customWidth="1"/>
    <col min="15350" max="15350" width="89" style="10" customWidth="1"/>
    <col min="15351" max="15351" width="7.44140625" style="10" customWidth="1"/>
    <col min="15352" max="15352" width="13.33203125" style="10" customWidth="1"/>
    <col min="15353" max="15353" width="3.109375" style="10" customWidth="1"/>
    <col min="15354" max="15354" width="11" style="10" customWidth="1"/>
    <col min="15355" max="15355" width="9.33203125" style="10" customWidth="1"/>
    <col min="15356" max="15356" width="3.109375" style="10" customWidth="1"/>
    <col min="15357" max="15357" width="2.6640625" style="10" customWidth="1"/>
    <col min="15358" max="15358" width="9.33203125" style="10" customWidth="1"/>
    <col min="15359" max="15359" width="2.88671875" style="10" customWidth="1"/>
    <col min="15360" max="15360" width="12" style="10" customWidth="1"/>
    <col min="15361" max="15361" width="3" style="10" customWidth="1"/>
    <col min="15362" max="15362" width="11.109375" style="10" customWidth="1"/>
    <col min="15363" max="15363" width="6.109375" style="10" customWidth="1"/>
    <col min="15364" max="15364" width="25.88671875" style="10" customWidth="1"/>
    <col min="15365" max="15365" width="11" style="10" customWidth="1"/>
    <col min="15366" max="15366" width="3.33203125" style="10" customWidth="1"/>
    <col min="15367" max="15604" width="8.6640625" style="10"/>
    <col min="15605" max="15605" width="20" style="10" customWidth="1"/>
    <col min="15606" max="15606" width="89" style="10" customWidth="1"/>
    <col min="15607" max="15607" width="7.44140625" style="10" customWidth="1"/>
    <col min="15608" max="15608" width="13.33203125" style="10" customWidth="1"/>
    <col min="15609" max="15609" width="3.109375" style="10" customWidth="1"/>
    <col min="15610" max="15610" width="11" style="10" customWidth="1"/>
    <col min="15611" max="15611" width="9.33203125" style="10" customWidth="1"/>
    <col min="15612" max="15612" width="3.109375" style="10" customWidth="1"/>
    <col min="15613" max="15613" width="2.6640625" style="10" customWidth="1"/>
    <col min="15614" max="15614" width="9.33203125" style="10" customWidth="1"/>
    <col min="15615" max="15615" width="2.88671875" style="10" customWidth="1"/>
    <col min="15616" max="15616" width="12" style="10" customWidth="1"/>
    <col min="15617" max="15617" width="3" style="10" customWidth="1"/>
    <col min="15618" max="15618" width="11.109375" style="10" customWidth="1"/>
    <col min="15619" max="15619" width="6.109375" style="10" customWidth="1"/>
    <col min="15620" max="15620" width="25.88671875" style="10" customWidth="1"/>
    <col min="15621" max="15621" width="11" style="10" customWidth="1"/>
    <col min="15622" max="15622" width="3.33203125" style="10" customWidth="1"/>
    <col min="15623" max="15860" width="8.6640625" style="10"/>
    <col min="15861" max="15861" width="20" style="10" customWidth="1"/>
    <col min="15862" max="15862" width="89" style="10" customWidth="1"/>
    <col min="15863" max="15863" width="7.44140625" style="10" customWidth="1"/>
    <col min="15864" max="15864" width="13.33203125" style="10" customWidth="1"/>
    <col min="15865" max="15865" width="3.109375" style="10" customWidth="1"/>
    <col min="15866" max="15866" width="11" style="10" customWidth="1"/>
    <col min="15867" max="15867" width="9.33203125" style="10" customWidth="1"/>
    <col min="15868" max="15868" width="3.109375" style="10" customWidth="1"/>
    <col min="15869" max="15869" width="2.6640625" style="10" customWidth="1"/>
    <col min="15870" max="15870" width="9.33203125" style="10" customWidth="1"/>
    <col min="15871" max="15871" width="2.88671875" style="10" customWidth="1"/>
    <col min="15872" max="15872" width="12" style="10" customWidth="1"/>
    <col min="15873" max="15873" width="3" style="10" customWidth="1"/>
    <col min="15874" max="15874" width="11.109375" style="10" customWidth="1"/>
    <col min="15875" max="15875" width="6.109375" style="10" customWidth="1"/>
    <col min="15876" max="15876" width="25.88671875" style="10" customWidth="1"/>
    <col min="15877" max="15877" width="11" style="10" customWidth="1"/>
    <col min="15878" max="15878" width="3.33203125" style="10" customWidth="1"/>
    <col min="15879" max="16116" width="8.6640625" style="10"/>
    <col min="16117" max="16117" width="20" style="10" customWidth="1"/>
    <col min="16118" max="16118" width="89" style="10" customWidth="1"/>
    <col min="16119" max="16119" width="7.44140625" style="10" customWidth="1"/>
    <col min="16120" max="16120" width="13.33203125" style="10" customWidth="1"/>
    <col min="16121" max="16121" width="3.109375" style="10" customWidth="1"/>
    <col min="16122" max="16122" width="11" style="10" customWidth="1"/>
    <col min="16123" max="16123" width="9.33203125" style="10" customWidth="1"/>
    <col min="16124" max="16124" width="3.109375" style="10" customWidth="1"/>
    <col min="16125" max="16125" width="2.6640625" style="10" customWidth="1"/>
    <col min="16126" max="16126" width="9.33203125" style="10" customWidth="1"/>
    <col min="16127" max="16127" width="2.88671875" style="10" customWidth="1"/>
    <col min="16128" max="16128" width="12" style="10" customWidth="1"/>
    <col min="16129" max="16129" width="3" style="10" customWidth="1"/>
    <col min="16130" max="16130" width="11.109375" style="10" customWidth="1"/>
    <col min="16131" max="16131" width="6.109375" style="10" customWidth="1"/>
    <col min="16132" max="16132" width="25.88671875" style="10" customWidth="1"/>
    <col min="16133" max="16133" width="11" style="10" customWidth="1"/>
    <col min="16134" max="16134" width="3.33203125" style="10" customWidth="1"/>
    <col min="16135" max="16384" width="8.6640625" style="10"/>
  </cols>
  <sheetData>
    <row r="1" spans="1:12" s="6" customFormat="1" ht="38.25" customHeight="1">
      <c r="A1" s="8" t="s">
        <v>93</v>
      </c>
      <c r="B1" s="2"/>
      <c r="F1" s="9"/>
      <c r="L1"/>
    </row>
    <row r="2" spans="1:12" s="6" customFormat="1" ht="15.6">
      <c r="A2" s="25" t="s">
        <v>0</v>
      </c>
      <c r="B2" s="2"/>
      <c r="F2" s="9"/>
    </row>
    <row r="3" spans="1:12" s="6" customFormat="1" ht="22.8">
      <c r="A3" s="8"/>
      <c r="B3" s="2"/>
      <c r="F3" s="9"/>
    </row>
    <row r="4" spans="1:12" s="1" customFormat="1" ht="13.2">
      <c r="A4" s="4" t="s">
        <v>1</v>
      </c>
      <c r="B4" s="2"/>
      <c r="C4" s="2"/>
      <c r="D4" s="2"/>
      <c r="E4" s="5"/>
    </row>
    <row r="5" spans="1:12" s="1" customFormat="1" ht="13.2">
      <c r="A5" s="4" t="s">
        <v>2</v>
      </c>
      <c r="B5" s="2"/>
      <c r="C5" s="2"/>
      <c r="D5" s="2"/>
      <c r="E5" s="5"/>
    </row>
    <row r="6" spans="1:12" s="1" customFormat="1" ht="13.2">
      <c r="A6" s="4" t="s">
        <v>3</v>
      </c>
      <c r="B6" s="2"/>
      <c r="C6" s="2"/>
      <c r="D6" s="2"/>
      <c r="E6" s="5"/>
      <c r="F6" s="3"/>
    </row>
    <row r="7" spans="1:12" s="1" customFormat="1" ht="12.75" customHeight="1">
      <c r="A7" s="7" t="s">
        <v>4</v>
      </c>
      <c r="B7" s="3"/>
      <c r="C7" s="3"/>
      <c r="D7" s="3"/>
      <c r="E7" s="3"/>
      <c r="F7" s="3"/>
    </row>
    <row r="8" spans="1:12" s="1" customFormat="1" ht="12.75" customHeight="1">
      <c r="A8" s="7"/>
      <c r="B8" s="3"/>
      <c r="C8" s="3"/>
      <c r="D8" s="3"/>
      <c r="E8" s="3"/>
      <c r="F8" s="3"/>
    </row>
    <row r="9" spans="1:12" ht="22.8">
      <c r="A9" s="20" t="s">
        <v>5</v>
      </c>
    </row>
    <row r="10" spans="1:12" s="13" customFormat="1" ht="24" customHeight="1">
      <c r="A10" s="26" t="s">
        <v>6</v>
      </c>
      <c r="B10" s="26" t="s">
        <v>7</v>
      </c>
      <c r="C10" s="26" t="s">
        <v>8</v>
      </c>
      <c r="D10" s="26" t="s">
        <v>9</v>
      </c>
      <c r="E10" s="26" t="s">
        <v>10</v>
      </c>
      <c r="F10" s="26" t="s">
        <v>11</v>
      </c>
    </row>
    <row r="11" spans="1:12">
      <c r="A11" s="15" t="s">
        <v>12</v>
      </c>
      <c r="B11" s="16">
        <v>16</v>
      </c>
      <c r="C11" s="21"/>
      <c r="D11" s="17"/>
      <c r="E11" s="34"/>
      <c r="F11" s="19">
        <f>SUM(B11*D11)*(1-E11)</f>
        <v>0</v>
      </c>
    </row>
    <row r="12" spans="1:12">
      <c r="A12" s="15" t="s">
        <v>13</v>
      </c>
      <c r="B12" s="15">
        <v>16</v>
      </c>
      <c r="C12" s="17"/>
      <c r="D12" s="17"/>
      <c r="E12" s="34"/>
      <c r="F12" s="19">
        <f t="shared" ref="F12:F16" si="0">SUM(B12*D12)*(1-E12)</f>
        <v>0</v>
      </c>
    </row>
    <row r="13" spans="1:12">
      <c r="A13" s="15" t="s">
        <v>14</v>
      </c>
      <c r="B13" s="15">
        <v>16</v>
      </c>
      <c r="C13" s="17"/>
      <c r="D13" s="17"/>
      <c r="E13" s="34"/>
      <c r="F13" s="19">
        <f t="shared" si="0"/>
        <v>0</v>
      </c>
    </row>
    <row r="14" spans="1:12">
      <c r="A14" s="15" t="s">
        <v>15</v>
      </c>
      <c r="B14" s="16">
        <v>16</v>
      </c>
      <c r="C14" s="17"/>
      <c r="D14" s="17"/>
      <c r="E14" s="34"/>
      <c r="F14" s="19">
        <f t="shared" si="0"/>
        <v>0</v>
      </c>
    </row>
    <row r="15" spans="1:12">
      <c r="A15" s="15" t="s">
        <v>16</v>
      </c>
      <c r="B15" s="16">
        <v>16</v>
      </c>
      <c r="C15" s="17"/>
      <c r="D15" s="17"/>
      <c r="E15" s="34"/>
      <c r="F15" s="19">
        <f t="shared" si="0"/>
        <v>0</v>
      </c>
    </row>
    <row r="16" spans="1:12">
      <c r="A16" s="15" t="s">
        <v>17</v>
      </c>
      <c r="B16" s="16">
        <v>16</v>
      </c>
      <c r="C16" s="17"/>
      <c r="D16" s="17"/>
      <c r="E16" s="34"/>
      <c r="F16" s="19">
        <f t="shared" si="0"/>
        <v>0</v>
      </c>
    </row>
    <row r="17" spans="1:16">
      <c r="A17" s="15" t="s">
        <v>18</v>
      </c>
      <c r="B17" s="16">
        <v>16</v>
      </c>
      <c r="C17" s="17"/>
      <c r="D17" s="17"/>
      <c r="E17" s="34"/>
      <c r="F17" s="19">
        <f>SUM(B17*D17)*(1-E17)</f>
        <v>0</v>
      </c>
    </row>
    <row r="18" spans="1:16">
      <c r="A18" s="10"/>
      <c r="E18" s="10" t="s">
        <v>19</v>
      </c>
      <c r="F18" s="18">
        <f>SUM(F11:F17)</f>
        <v>0</v>
      </c>
    </row>
    <row r="20" spans="1:16" ht="24" customHeight="1">
      <c r="A20" s="92" t="s">
        <v>20</v>
      </c>
      <c r="B20" s="20"/>
      <c r="F20" s="14">
        <f>Inruilwaarde!E13</f>
        <v>0</v>
      </c>
    </row>
    <row r="21" spans="1:16" ht="14.25" customHeight="1">
      <c r="A21" s="92"/>
      <c r="B21" s="20"/>
    </row>
    <row r="22" spans="1:16" ht="17.399999999999999">
      <c r="A22" s="92" t="s">
        <v>21</v>
      </c>
      <c r="F22" s="14">
        <f>Onderhoudskosten!E22</f>
        <v>0</v>
      </c>
    </row>
    <row r="23" spans="1:16" ht="17.399999999999999">
      <c r="A23" s="93"/>
    </row>
    <row r="24" spans="1:16" ht="17.399999999999999">
      <c r="A24" s="94" t="s">
        <v>22</v>
      </c>
      <c r="F24" s="14">
        <f>'Levering en Installatie'!D9</f>
        <v>0</v>
      </c>
    </row>
    <row r="25" spans="1:16" ht="20.399999999999999">
      <c r="A25" s="23"/>
    </row>
    <row r="26" spans="1:16">
      <c r="A26" s="10"/>
      <c r="E26" s="12" t="s">
        <v>5</v>
      </c>
      <c r="F26" s="14">
        <f>SUM(F18-F20 + F22 + F24)</f>
        <v>0</v>
      </c>
    </row>
    <row r="27" spans="1:16">
      <c r="A27" s="24"/>
    </row>
    <row r="29" spans="1:16" ht="1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</row>
    <row r="30" spans="1:16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</row>
    <row r="31" spans="1:16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spans="1:16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</row>
    <row r="33" spans="1:16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</row>
    <row r="34" spans="1:16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</row>
    <row r="35" spans="1:16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</row>
    <row r="36" spans="1:16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30"/>
      <c r="M36" s="27"/>
      <c r="N36" s="27"/>
      <c r="O36" s="27"/>
      <c r="P36" s="27"/>
    </row>
    <row r="37" spans="1:16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</row>
    <row r="38" spans="1:16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</row>
    <row r="39" spans="1:16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</row>
    <row r="40" spans="1:16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</row>
    <row r="41" spans="1:16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</row>
    <row r="42" spans="1:16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</row>
    <row r="43" spans="1:16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31"/>
      <c r="M43" s="27"/>
      <c r="N43" s="27"/>
      <c r="O43" s="27"/>
      <c r="P43" s="27"/>
    </row>
    <row r="44" spans="1:16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</row>
    <row r="45" spans="1:16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</row>
    <row r="46" spans="1:16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</row>
    <row r="47" spans="1:16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</row>
    <row r="48" spans="1:16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</row>
    <row r="49" spans="1:16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</row>
    <row r="50" spans="1:16" ht="22.8">
      <c r="A50" s="10"/>
      <c r="E50" s="20"/>
      <c r="F50" s="20"/>
      <c r="G50" s="22"/>
      <c r="H50" s="22"/>
      <c r="I50" s="22"/>
      <c r="J50" s="22"/>
      <c r="K50" s="22"/>
      <c r="L50" s="22"/>
      <c r="M50" s="22"/>
      <c r="N50" s="22"/>
      <c r="O50" s="22"/>
      <c r="P50" s="22"/>
    </row>
    <row r="51" spans="1:16">
      <c r="G51" s="22"/>
      <c r="H51" s="22"/>
      <c r="I51" s="22"/>
      <c r="J51" s="22"/>
      <c r="K51" s="22"/>
      <c r="L51" s="22"/>
      <c r="M51" s="22"/>
      <c r="N51" s="22"/>
      <c r="O51" s="22"/>
      <c r="P51" s="22"/>
    </row>
    <row r="52" spans="1:16">
      <c r="C52" s="12"/>
      <c r="D52" s="1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</row>
    <row r="53" spans="1:16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</row>
    <row r="54" spans="1:16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</row>
    <row r="55" spans="1:16">
      <c r="A55" s="22"/>
      <c r="B55" s="22"/>
      <c r="C55" s="22"/>
      <c r="D55" s="22"/>
      <c r="E55" s="22"/>
      <c r="G55" s="22"/>
      <c r="H55" s="22"/>
      <c r="I55" s="22"/>
      <c r="J55" s="22"/>
      <c r="K55" s="22"/>
      <c r="L55" s="22"/>
      <c r="M55" s="22"/>
      <c r="N55" s="22"/>
      <c r="O55" s="22"/>
      <c r="P55" s="22"/>
    </row>
  </sheetData>
  <pageMargins left="0.39370078740157483" right="0.23622047244094491" top="0.55118110236220474" bottom="0.31496062992125984" header="0.23622047244094491" footer="0.15748031496062992"/>
  <pageSetup paperSize="8" scale="80" pageOrder="overThenDown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9F13C-6605-4708-BBCA-412A72C15072}">
  <dimension ref="A1:I23"/>
  <sheetViews>
    <sheetView workbookViewId="0">
      <selection activeCell="D17" sqref="D17"/>
    </sheetView>
  </sheetViews>
  <sheetFormatPr defaultRowHeight="13.2"/>
  <cols>
    <col min="1" max="1" width="41.88671875" customWidth="1"/>
    <col min="2" max="2" width="13.6640625" customWidth="1"/>
    <col min="3" max="3" width="19.33203125" customWidth="1"/>
    <col min="4" max="4" width="44.33203125" customWidth="1"/>
    <col min="5" max="5" width="15.6640625" customWidth="1"/>
    <col min="6" max="6" width="72.6640625" customWidth="1"/>
    <col min="7" max="7" width="2.88671875" customWidth="1"/>
  </cols>
  <sheetData>
    <row r="1" spans="1:9">
      <c r="A1" s="32" t="s">
        <v>23</v>
      </c>
    </row>
    <row r="2" spans="1:9">
      <c r="A2" s="32" t="s">
        <v>4</v>
      </c>
    </row>
    <row r="4" spans="1:9" ht="17.25" customHeight="1">
      <c r="A4" s="41" t="s">
        <v>6</v>
      </c>
      <c r="B4" s="41" t="s">
        <v>24</v>
      </c>
      <c r="C4" s="41" t="s">
        <v>8</v>
      </c>
      <c r="D4" s="41" t="s">
        <v>25</v>
      </c>
      <c r="E4" s="41" t="s">
        <v>11</v>
      </c>
      <c r="F4" s="42"/>
    </row>
    <row r="5" spans="1:9" ht="14.4">
      <c r="A5" s="43" t="s">
        <v>12</v>
      </c>
      <c r="B5" s="44">
        <v>16</v>
      </c>
      <c r="C5" s="45"/>
      <c r="D5" s="46"/>
      <c r="E5" s="47">
        <f>SUM(B5*D5)</f>
        <v>0</v>
      </c>
      <c r="F5" s="48"/>
      <c r="G5" s="38"/>
    </row>
    <row r="6" spans="1:9" ht="14.4">
      <c r="A6" s="43" t="s">
        <v>13</v>
      </c>
      <c r="B6" s="44">
        <v>16</v>
      </c>
      <c r="C6" s="49"/>
      <c r="D6" s="46"/>
      <c r="E6" s="47">
        <f>SUM(B6*D6)</f>
        <v>0</v>
      </c>
      <c r="F6" s="42"/>
    </row>
    <row r="7" spans="1:9" ht="14.4">
      <c r="A7" s="43" t="s">
        <v>14</v>
      </c>
      <c r="B7" s="44">
        <v>16</v>
      </c>
      <c r="C7" s="49"/>
      <c r="D7" s="46"/>
      <c r="E7" s="47">
        <f t="shared" ref="E7:E11" si="0">SUM(B7*D7)</f>
        <v>0</v>
      </c>
      <c r="F7" s="42"/>
    </row>
    <row r="8" spans="1:9" ht="14.4">
      <c r="A8" s="43" t="s">
        <v>15</v>
      </c>
      <c r="B8" s="44">
        <v>16</v>
      </c>
      <c r="C8" s="49"/>
      <c r="D8" s="46"/>
      <c r="E8" s="47">
        <f t="shared" si="0"/>
        <v>0</v>
      </c>
      <c r="F8" s="42"/>
    </row>
    <row r="9" spans="1:9" ht="14.4">
      <c r="A9" s="43" t="s">
        <v>16</v>
      </c>
      <c r="B9" s="44">
        <v>16</v>
      </c>
      <c r="C9" s="49"/>
      <c r="D9" s="46"/>
      <c r="E9" s="47">
        <f t="shared" si="0"/>
        <v>0</v>
      </c>
      <c r="F9" s="42"/>
    </row>
    <row r="10" spans="1:9" ht="14.4">
      <c r="A10" s="43" t="s">
        <v>17</v>
      </c>
      <c r="B10" s="44">
        <v>16</v>
      </c>
      <c r="C10" s="49"/>
      <c r="D10" s="46"/>
      <c r="E10" s="47">
        <f t="shared" si="0"/>
        <v>0</v>
      </c>
      <c r="F10" s="42"/>
    </row>
    <row r="11" spans="1:9" ht="14.4">
      <c r="A11" s="43" t="s">
        <v>26</v>
      </c>
      <c r="B11" s="44">
        <v>16</v>
      </c>
      <c r="C11" s="49"/>
      <c r="D11" s="46"/>
      <c r="E11" s="47">
        <f t="shared" si="0"/>
        <v>0</v>
      </c>
      <c r="F11" s="42"/>
    </row>
    <row r="12" spans="1:9" ht="14.4">
      <c r="A12" s="42"/>
      <c r="B12" s="42"/>
      <c r="C12" s="42"/>
      <c r="D12" s="50" t="s">
        <v>27</v>
      </c>
      <c r="E12" s="51">
        <f>SUM(E5:E11)</f>
        <v>0</v>
      </c>
      <c r="F12" s="42"/>
    </row>
    <row r="13" spans="1:9" ht="14.4">
      <c r="A13" s="42"/>
      <c r="B13" s="42"/>
      <c r="C13" s="42"/>
      <c r="D13" s="42"/>
      <c r="E13" s="51"/>
      <c r="F13" s="42"/>
    </row>
    <row r="14" spans="1:9" ht="14.4">
      <c r="A14" s="42"/>
      <c r="B14" s="42"/>
      <c r="C14" s="42"/>
      <c r="D14" s="42"/>
      <c r="E14" s="42"/>
      <c r="F14" s="42"/>
    </row>
    <row r="15" spans="1:9" ht="14.4">
      <c r="A15" s="42" t="s">
        <v>28</v>
      </c>
      <c r="B15" s="42"/>
      <c r="C15" s="42"/>
      <c r="D15" s="42"/>
      <c r="E15" s="42"/>
      <c r="F15" s="42"/>
    </row>
    <row r="16" spans="1:9" ht="14.4">
      <c r="A16" s="52" t="s">
        <v>29</v>
      </c>
      <c r="B16" s="53" t="s">
        <v>30</v>
      </c>
      <c r="C16" s="53" t="s">
        <v>24</v>
      </c>
      <c r="D16" s="53" t="s">
        <v>31</v>
      </c>
      <c r="E16" s="53" t="s">
        <v>19</v>
      </c>
      <c r="F16" s="54" t="s">
        <v>32</v>
      </c>
      <c r="H16" s="35"/>
      <c r="I16" s="35"/>
    </row>
    <row r="17" spans="1:9" ht="28.8">
      <c r="A17" s="55" t="s">
        <v>33</v>
      </c>
      <c r="B17" s="56" t="s">
        <v>34</v>
      </c>
      <c r="C17" s="57">
        <v>100</v>
      </c>
      <c r="D17" s="58"/>
      <c r="E17" s="59">
        <f>D17*C17</f>
        <v>0</v>
      </c>
      <c r="F17" s="60" t="s">
        <v>35</v>
      </c>
      <c r="H17" s="35"/>
      <c r="I17" s="35"/>
    </row>
    <row r="18" spans="1:9" ht="14.4">
      <c r="A18" s="61" t="s">
        <v>36</v>
      </c>
      <c r="B18" s="62" t="s">
        <v>37</v>
      </c>
      <c r="C18" s="63"/>
      <c r="D18" s="64" t="s">
        <v>38</v>
      </c>
      <c r="E18" s="65"/>
      <c r="F18" s="40" t="s">
        <v>39</v>
      </c>
      <c r="H18" s="35"/>
      <c r="I18" s="35"/>
    </row>
    <row r="19" spans="1:9">
      <c r="A19" s="36"/>
      <c r="B19" s="35"/>
      <c r="C19" s="35"/>
      <c r="D19" s="35"/>
      <c r="E19" s="39">
        <f>E17</f>
        <v>0</v>
      </c>
      <c r="F19" s="37"/>
      <c r="H19" s="35"/>
      <c r="I19" s="35"/>
    </row>
    <row r="22" spans="1:9">
      <c r="D22" s="69" t="s">
        <v>27</v>
      </c>
      <c r="E22" s="70">
        <f>SUM(E12+E19)</f>
        <v>0</v>
      </c>
    </row>
    <row r="23" spans="1:9">
      <c r="A23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770F3-1B93-48B4-80BE-B2D47D3CABB5}">
  <dimension ref="A1:G42"/>
  <sheetViews>
    <sheetView topLeftCell="A13" workbookViewId="0">
      <selection activeCell="D9" sqref="D9"/>
    </sheetView>
  </sheetViews>
  <sheetFormatPr defaultRowHeight="13.2"/>
  <cols>
    <col min="1" max="1" width="30.5546875" bestFit="1" customWidth="1"/>
    <col min="2" max="2" width="14" customWidth="1"/>
    <col min="3" max="3" width="23.44140625" bestFit="1" customWidth="1"/>
    <col min="4" max="4" width="23" customWidth="1"/>
    <col min="5" max="5" width="19.109375" customWidth="1"/>
    <col min="6" max="6" width="16.88671875" customWidth="1"/>
    <col min="7" max="7" width="21.44140625" customWidth="1"/>
  </cols>
  <sheetData>
    <row r="1" spans="1:6" ht="20.399999999999999">
      <c r="A1" s="23" t="s">
        <v>20</v>
      </c>
    </row>
    <row r="2" spans="1:6">
      <c r="A2" s="24" t="s">
        <v>40</v>
      </c>
    </row>
    <row r="5" spans="1:6" ht="14.4">
      <c r="A5" s="41" t="s">
        <v>6</v>
      </c>
      <c r="B5" s="41" t="s">
        <v>41</v>
      </c>
      <c r="C5" s="41" t="s">
        <v>42</v>
      </c>
      <c r="D5" s="41" t="s">
        <v>43</v>
      </c>
      <c r="E5" s="41" t="s">
        <v>11</v>
      </c>
    </row>
    <row r="6" spans="1:6" ht="14.4">
      <c r="A6" s="43" t="s">
        <v>17</v>
      </c>
      <c r="B6" s="44">
        <v>13</v>
      </c>
      <c r="C6" s="44" t="s">
        <v>44</v>
      </c>
      <c r="D6" s="46"/>
      <c r="E6" s="47">
        <f>SUM(B6*D6)</f>
        <v>0</v>
      </c>
    </row>
    <row r="7" spans="1:6" ht="14.4">
      <c r="A7" s="43" t="s">
        <v>17</v>
      </c>
      <c r="B7" s="44">
        <v>1</v>
      </c>
      <c r="C7" s="44" t="s">
        <v>45</v>
      </c>
      <c r="D7" s="46"/>
      <c r="E7" s="47">
        <f t="shared" ref="E7:E10" si="0">SUM(B7*D7)</f>
        <v>0</v>
      </c>
    </row>
    <row r="8" spans="1:6" ht="14.4">
      <c r="A8" s="90" t="s">
        <v>46</v>
      </c>
      <c r="B8" s="90">
        <v>14</v>
      </c>
      <c r="C8" s="91" t="s">
        <v>47</v>
      </c>
      <c r="D8" s="46"/>
      <c r="E8" s="47">
        <f t="shared" si="0"/>
        <v>0</v>
      </c>
    </row>
    <row r="9" spans="1:6" ht="14.4">
      <c r="A9" s="90" t="s">
        <v>48</v>
      </c>
      <c r="B9" s="90">
        <v>14</v>
      </c>
      <c r="C9" s="91" t="s">
        <v>49</v>
      </c>
      <c r="D9" s="46"/>
      <c r="E9" s="47">
        <f t="shared" si="0"/>
        <v>0</v>
      </c>
    </row>
    <row r="10" spans="1:6" ht="14.4">
      <c r="A10" s="90" t="s">
        <v>50</v>
      </c>
      <c r="B10" s="91">
        <v>14</v>
      </c>
      <c r="C10" s="91" t="s">
        <v>51</v>
      </c>
      <c r="D10" s="46"/>
      <c r="E10" s="47">
        <f t="shared" si="0"/>
        <v>0</v>
      </c>
    </row>
    <row r="11" spans="1:6" ht="14.4">
      <c r="A11" s="90" t="s">
        <v>52</v>
      </c>
      <c r="B11" s="91">
        <v>13</v>
      </c>
      <c r="C11" s="91" t="s">
        <v>53</v>
      </c>
      <c r="D11" s="46"/>
      <c r="E11" s="47">
        <f>SUM(B11*D11)</f>
        <v>0</v>
      </c>
    </row>
    <row r="12" spans="1:6" ht="14.4">
      <c r="A12" s="90" t="s">
        <v>54</v>
      </c>
      <c r="B12" s="91">
        <v>14</v>
      </c>
      <c r="C12" s="78" t="s">
        <v>55</v>
      </c>
      <c r="D12" s="46"/>
      <c r="E12" s="47">
        <f>SUM(B12*D12)</f>
        <v>0</v>
      </c>
    </row>
    <row r="13" spans="1:6" ht="14.4">
      <c r="A13" s="42"/>
      <c r="B13" s="42"/>
      <c r="C13" s="42"/>
      <c r="D13" s="42" t="s">
        <v>56</v>
      </c>
      <c r="E13" s="51">
        <f>SUM(E6:E12)</f>
        <v>0</v>
      </c>
    </row>
    <row r="16" spans="1:6" ht="20.399999999999999">
      <c r="A16" s="23" t="s">
        <v>20</v>
      </c>
      <c r="C16" s="76"/>
      <c r="D16" s="76"/>
      <c r="E16" s="76"/>
      <c r="F16" s="76"/>
    </row>
    <row r="17" spans="1:7">
      <c r="A17" s="24" t="s">
        <v>40</v>
      </c>
      <c r="B17" s="77"/>
      <c r="C17" s="77"/>
      <c r="D17" s="77"/>
      <c r="E17" s="77"/>
      <c r="F17" s="77"/>
    </row>
    <row r="18" spans="1:7">
      <c r="A18" s="11"/>
      <c r="B18" s="77"/>
      <c r="C18" s="77"/>
      <c r="D18" s="77"/>
      <c r="E18" s="77"/>
      <c r="F18" s="77"/>
    </row>
    <row r="19" spans="1:7" ht="14.4">
      <c r="A19" s="100" t="s">
        <v>57</v>
      </c>
      <c r="B19" s="101"/>
      <c r="C19" s="101"/>
      <c r="D19" s="101"/>
      <c r="E19" s="101"/>
      <c r="F19" s="102"/>
      <c r="G19" s="95"/>
    </row>
    <row r="20" spans="1:7" ht="14.4">
      <c r="A20" s="103" t="s">
        <v>58</v>
      </c>
      <c r="B20" s="104" t="s">
        <v>17</v>
      </c>
      <c r="C20" s="104" t="s">
        <v>46</v>
      </c>
      <c r="D20" s="105" t="s">
        <v>48</v>
      </c>
      <c r="E20" s="104" t="s">
        <v>50</v>
      </c>
      <c r="F20" s="105" t="s">
        <v>52</v>
      </c>
      <c r="G20" s="96" t="s">
        <v>54</v>
      </c>
    </row>
    <row r="21" spans="1:7" ht="14.4">
      <c r="A21" s="106" t="s">
        <v>59</v>
      </c>
      <c r="B21" s="107" t="s">
        <v>60</v>
      </c>
      <c r="C21" s="108" t="s">
        <v>61</v>
      </c>
      <c r="D21" s="109" t="s">
        <v>62</v>
      </c>
      <c r="E21" s="108" t="s">
        <v>63</v>
      </c>
      <c r="F21" s="109" t="s">
        <v>64</v>
      </c>
      <c r="G21" s="97" t="s">
        <v>65</v>
      </c>
    </row>
    <row r="22" spans="1:7" ht="14.4">
      <c r="A22" s="103" t="s">
        <v>66</v>
      </c>
      <c r="B22" s="104" t="s">
        <v>67</v>
      </c>
      <c r="C22" s="104" t="s">
        <v>67</v>
      </c>
      <c r="D22" s="104" t="s">
        <v>67</v>
      </c>
      <c r="E22" s="110" t="s">
        <v>67</v>
      </c>
      <c r="F22" s="111" t="s">
        <v>68</v>
      </c>
      <c r="G22" s="98" t="s">
        <v>69</v>
      </c>
    </row>
    <row r="23" spans="1:7" ht="14.4">
      <c r="A23" s="112" t="s">
        <v>70</v>
      </c>
      <c r="B23" s="113">
        <v>2019</v>
      </c>
      <c r="C23" s="113">
        <v>2019</v>
      </c>
      <c r="D23" s="113">
        <v>2019</v>
      </c>
      <c r="E23" s="113">
        <v>2019</v>
      </c>
      <c r="F23" s="113">
        <v>2019</v>
      </c>
      <c r="G23" s="99">
        <v>2019</v>
      </c>
    </row>
    <row r="24" spans="1:7" ht="14.4">
      <c r="A24" s="66" t="s">
        <v>71</v>
      </c>
      <c r="B24" s="67">
        <v>1</v>
      </c>
      <c r="C24" s="67">
        <v>1</v>
      </c>
      <c r="D24" s="67">
        <v>1</v>
      </c>
      <c r="E24" s="67">
        <v>1</v>
      </c>
      <c r="F24" s="67">
        <v>1</v>
      </c>
      <c r="G24" s="79">
        <v>1</v>
      </c>
    </row>
    <row r="25" spans="1:7" ht="14.4">
      <c r="A25" s="66" t="s">
        <v>72</v>
      </c>
      <c r="B25" s="67">
        <v>1</v>
      </c>
      <c r="C25" s="67">
        <v>1</v>
      </c>
      <c r="D25" s="67">
        <v>1</v>
      </c>
      <c r="E25" s="67">
        <v>1</v>
      </c>
      <c r="F25" s="67">
        <v>1</v>
      </c>
      <c r="G25" s="79">
        <v>1</v>
      </c>
    </row>
    <row r="26" spans="1:7" ht="14.4">
      <c r="A26" s="66" t="s">
        <v>73</v>
      </c>
      <c r="B26" s="67">
        <v>1</v>
      </c>
      <c r="C26" s="67">
        <v>1</v>
      </c>
      <c r="D26" s="67">
        <v>1</v>
      </c>
      <c r="E26" s="67">
        <v>1</v>
      </c>
      <c r="F26" s="67">
        <v>1</v>
      </c>
      <c r="G26" s="79">
        <v>1</v>
      </c>
    </row>
    <row r="27" spans="1:7" ht="14.4">
      <c r="A27" s="66" t="s">
        <v>74</v>
      </c>
      <c r="B27" s="67">
        <v>1</v>
      </c>
      <c r="C27" s="67">
        <v>1</v>
      </c>
      <c r="D27" s="67">
        <v>1</v>
      </c>
      <c r="E27" s="67">
        <v>1</v>
      </c>
      <c r="F27" s="67">
        <v>1</v>
      </c>
      <c r="G27" s="79">
        <v>1</v>
      </c>
    </row>
    <row r="28" spans="1:7" ht="14.4">
      <c r="A28" s="66" t="s">
        <v>75</v>
      </c>
      <c r="B28" s="67">
        <v>1</v>
      </c>
      <c r="C28" s="67">
        <v>1</v>
      </c>
      <c r="D28" s="67">
        <v>1</v>
      </c>
      <c r="E28" s="67">
        <v>1</v>
      </c>
      <c r="F28" s="67">
        <v>1</v>
      </c>
      <c r="G28" s="79">
        <v>1</v>
      </c>
    </row>
    <row r="29" spans="1:7" ht="14.4">
      <c r="A29" s="66" t="s">
        <v>76</v>
      </c>
      <c r="B29" s="67">
        <v>1</v>
      </c>
      <c r="C29" s="67">
        <v>1</v>
      </c>
      <c r="D29" s="67">
        <v>1</v>
      </c>
      <c r="E29" s="67">
        <v>1</v>
      </c>
      <c r="F29" s="67">
        <v>1</v>
      </c>
      <c r="G29" s="79">
        <v>1</v>
      </c>
    </row>
    <row r="30" spans="1:7" ht="14.4">
      <c r="A30" s="66" t="s">
        <v>77</v>
      </c>
      <c r="B30" s="67">
        <v>1</v>
      </c>
      <c r="C30" s="67">
        <v>1</v>
      </c>
      <c r="D30" s="67">
        <v>1</v>
      </c>
      <c r="E30" s="67">
        <v>1</v>
      </c>
      <c r="F30" s="67">
        <v>1</v>
      </c>
      <c r="G30" s="79">
        <v>1</v>
      </c>
    </row>
    <row r="31" spans="1:7" ht="14.4">
      <c r="A31" s="66" t="s">
        <v>78</v>
      </c>
      <c r="B31" s="67">
        <v>1</v>
      </c>
      <c r="C31" s="67">
        <v>1</v>
      </c>
      <c r="D31" s="67">
        <v>1</v>
      </c>
      <c r="E31" s="67">
        <v>1</v>
      </c>
      <c r="F31" s="67">
        <v>1</v>
      </c>
      <c r="G31" s="79">
        <v>1</v>
      </c>
    </row>
    <row r="32" spans="1:7" ht="14.4">
      <c r="A32" s="66" t="s">
        <v>79</v>
      </c>
      <c r="B32" s="67">
        <v>1</v>
      </c>
      <c r="C32" s="67">
        <v>1</v>
      </c>
      <c r="D32" s="67">
        <v>1</v>
      </c>
      <c r="E32" s="67">
        <v>1</v>
      </c>
      <c r="F32" s="67">
        <v>1</v>
      </c>
      <c r="G32" s="79">
        <v>1</v>
      </c>
    </row>
    <row r="33" spans="1:7" ht="14.4">
      <c r="A33" s="66" t="s">
        <v>80</v>
      </c>
      <c r="B33" s="67">
        <v>1</v>
      </c>
      <c r="C33" s="67">
        <v>1</v>
      </c>
      <c r="D33" s="67">
        <v>1</v>
      </c>
      <c r="E33" s="67">
        <v>1</v>
      </c>
      <c r="F33" s="67">
        <v>1</v>
      </c>
      <c r="G33" s="79">
        <v>1</v>
      </c>
    </row>
    <row r="34" spans="1:7" ht="14.4">
      <c r="A34" s="66" t="s">
        <v>81</v>
      </c>
      <c r="B34" s="67">
        <v>1</v>
      </c>
      <c r="C34" s="67">
        <v>1</v>
      </c>
      <c r="D34" s="67">
        <v>1</v>
      </c>
      <c r="E34" s="67">
        <v>1</v>
      </c>
      <c r="F34" s="67">
        <v>1</v>
      </c>
      <c r="G34" s="79">
        <v>1</v>
      </c>
    </row>
    <row r="35" spans="1:7" ht="14.4">
      <c r="A35" s="66" t="s">
        <v>82</v>
      </c>
      <c r="B35" s="67">
        <v>1</v>
      </c>
      <c r="C35" s="67">
        <v>1</v>
      </c>
      <c r="D35" s="67">
        <v>1</v>
      </c>
      <c r="E35" s="67">
        <v>1</v>
      </c>
      <c r="F35" s="67">
        <v>1</v>
      </c>
      <c r="G35" s="79">
        <v>1</v>
      </c>
    </row>
    <row r="36" spans="1:7" ht="14.4">
      <c r="A36" s="66" t="s">
        <v>83</v>
      </c>
      <c r="B36" s="67">
        <v>1</v>
      </c>
      <c r="C36" s="67">
        <v>1</v>
      </c>
      <c r="D36" s="67">
        <v>1</v>
      </c>
      <c r="E36" s="67">
        <v>1</v>
      </c>
      <c r="F36" s="67">
        <v>1</v>
      </c>
      <c r="G36" s="79">
        <v>1</v>
      </c>
    </row>
    <row r="37" spans="1:7" ht="14.4">
      <c r="A37" s="68" t="s">
        <v>84</v>
      </c>
      <c r="B37" s="62" t="s">
        <v>85</v>
      </c>
      <c r="C37" s="67">
        <v>1</v>
      </c>
      <c r="D37" s="67">
        <v>1</v>
      </c>
      <c r="E37" s="67">
        <v>1</v>
      </c>
      <c r="F37" s="67">
        <v>0</v>
      </c>
      <c r="G37" s="79">
        <v>1</v>
      </c>
    </row>
    <row r="38" spans="1:7" ht="14.4">
      <c r="A38" s="87" t="s">
        <v>86</v>
      </c>
      <c r="B38" s="88">
        <v>14</v>
      </c>
      <c r="C38" s="89">
        <f t="shared" ref="C38:F38" si="1">SUM(C24:C37)</f>
        <v>14</v>
      </c>
      <c r="D38" s="89">
        <f t="shared" si="1"/>
        <v>14</v>
      </c>
      <c r="E38" s="89">
        <f t="shared" si="1"/>
        <v>14</v>
      </c>
      <c r="F38" s="89">
        <f t="shared" si="1"/>
        <v>13</v>
      </c>
      <c r="G38" s="89">
        <f>SUM(G24:G37)</f>
        <v>14</v>
      </c>
    </row>
    <row r="39" spans="1:7">
      <c r="A39" s="11"/>
      <c r="B39" s="10"/>
      <c r="C39" s="10"/>
      <c r="D39" s="10"/>
      <c r="E39" s="10"/>
      <c r="F39" s="10"/>
    </row>
    <row r="40" spans="1:7">
      <c r="A40" s="28"/>
      <c r="B40" s="28"/>
      <c r="C40" s="28"/>
      <c r="D40" s="28"/>
      <c r="E40" s="28"/>
      <c r="F40" s="28"/>
      <c r="G40" s="28"/>
    </row>
    <row r="41" spans="1:7">
      <c r="A41" s="29"/>
      <c r="B41" s="29"/>
      <c r="C41" s="29"/>
      <c r="D41" s="29"/>
      <c r="E41" s="29"/>
      <c r="F41" s="29"/>
      <c r="G41" s="29"/>
    </row>
    <row r="42" spans="1:7">
      <c r="A42" s="29"/>
      <c r="B42" s="29"/>
      <c r="C42" s="29"/>
      <c r="D42" s="29"/>
      <c r="E42" s="29"/>
      <c r="F42" s="29"/>
      <c r="G42" s="29"/>
    </row>
  </sheetData>
  <pageMargins left="0.7" right="0.7" top="0.75" bottom="0.75" header="0.3" footer="0.3"/>
  <ignoredErrors>
    <ignoredError sqref="C38:G3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56F1D-1B2C-4F61-A062-4816D379B8E3}">
  <dimension ref="A1:D9"/>
  <sheetViews>
    <sheetView workbookViewId="0">
      <selection activeCell="B4" sqref="B4"/>
    </sheetView>
  </sheetViews>
  <sheetFormatPr defaultRowHeight="13.2"/>
  <cols>
    <col min="1" max="1" width="63.33203125" customWidth="1"/>
    <col min="2" max="2" width="24.33203125" customWidth="1"/>
    <col min="3" max="4" width="31.33203125" customWidth="1"/>
  </cols>
  <sheetData>
    <row r="1" spans="1:4" ht="15.6">
      <c r="A1" s="86" t="s">
        <v>22</v>
      </c>
    </row>
    <row r="2" spans="1:4" ht="13.8" thickBot="1">
      <c r="A2" s="85"/>
    </row>
    <row r="3" spans="1:4" ht="14.4">
      <c r="A3" s="72"/>
      <c r="B3" s="73" t="s">
        <v>87</v>
      </c>
      <c r="C3" s="73" t="s">
        <v>88</v>
      </c>
      <c r="D3" s="74" t="s">
        <v>19</v>
      </c>
    </row>
    <row r="4" spans="1:4" ht="27.75" customHeight="1" thickBot="1">
      <c r="A4" s="80" t="s">
        <v>89</v>
      </c>
      <c r="B4" s="71">
        <v>3</v>
      </c>
      <c r="C4" s="82"/>
      <c r="D4" s="81">
        <f>C4*B4</f>
        <v>0</v>
      </c>
    </row>
    <row r="5" spans="1:4" ht="15" thickBot="1">
      <c r="A5" s="80" t="s">
        <v>90</v>
      </c>
      <c r="B5" s="71">
        <v>7</v>
      </c>
      <c r="C5" s="82"/>
      <c r="D5" s="81">
        <f>C5*B5</f>
        <v>0</v>
      </c>
    </row>
    <row r="6" spans="1:4" ht="15" thickBot="1">
      <c r="A6" s="80" t="s">
        <v>91</v>
      </c>
      <c r="B6" s="71">
        <v>4</v>
      </c>
      <c r="C6" s="82"/>
      <c r="D6" s="81">
        <f t="shared" ref="D6" si="0">C6*B6</f>
        <v>0</v>
      </c>
    </row>
    <row r="8" spans="1:4" ht="13.8" thickBot="1"/>
    <row r="9" spans="1:4" ht="15" thickBot="1">
      <c r="A9" s="83" t="s">
        <v>19</v>
      </c>
      <c r="B9" s="75" t="s">
        <v>92</v>
      </c>
      <c r="C9" s="75" t="s">
        <v>92</v>
      </c>
      <c r="D9" s="84">
        <f>SUM(D4:D6)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d3bae5-e73c-4076-a642-9af29c9668c0">
      <Terms xmlns="http://schemas.microsoft.com/office/infopath/2007/PartnerControls"/>
    </lcf76f155ced4ddcb4097134ff3c332f>
    <TaxCatchAll xmlns="68c1f446-36e2-43d7-a883-fa568f1b9428" xsi:nil="true"/>
    <Datum xmlns="cbd3bae5-e73c-4076-a642-9af29c9668c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F44A4E402CBA4AACA8627ED726F613" ma:contentTypeVersion="17" ma:contentTypeDescription="Create a new document." ma:contentTypeScope="" ma:versionID="4ba189a27433b778a423b8f65764461d">
  <xsd:schema xmlns:xsd="http://www.w3.org/2001/XMLSchema" xmlns:xs="http://www.w3.org/2001/XMLSchema" xmlns:p="http://schemas.microsoft.com/office/2006/metadata/properties" xmlns:ns2="cbd3bae5-e73c-4076-a642-9af29c9668c0" xmlns:ns3="68c1f446-36e2-43d7-a883-fa568f1b9428" targetNamespace="http://schemas.microsoft.com/office/2006/metadata/properties" ma:root="true" ma:fieldsID="54cfbcc98f915ba8913e1cf159e5c415" ns2:_="" ns3:_="">
    <xsd:import namespace="cbd3bae5-e73c-4076-a642-9af29c9668c0"/>
    <xsd:import namespace="68c1f446-36e2-43d7-a883-fa568f1b94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atum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d3bae5-e73c-4076-a642-9af29c9668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6e59f97-8716-482a-af95-ec27c6471f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Datum" ma:index="19" nillable="true" ma:displayName="Datum" ma:format="DateOnly" ma:internalName="Datum">
      <xsd:simpleType>
        <xsd:restriction base="dms:DateTim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c1f446-36e2-43d7-a883-fa568f1b942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89c2a31-75b3-44bc-8b19-18f6e13871ef}" ma:internalName="TaxCatchAll" ma:showField="CatchAllData" ma:web="68c1f446-36e2-43d7-a883-fa568f1b94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113405-3BB8-48BB-8F10-8CBD397F3D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F77953-91FE-4636-88F0-C2A646A7AB6F}">
  <ds:schemaRefs>
    <ds:schemaRef ds:uri="http://schemas.microsoft.com/office/2006/metadata/properties"/>
    <ds:schemaRef ds:uri="http://schemas.microsoft.com/office/infopath/2007/PartnerControls"/>
    <ds:schemaRef ds:uri="cbd3bae5-e73c-4076-a642-9af29c9668c0"/>
    <ds:schemaRef ds:uri="68c1f446-36e2-43d7-a883-fa568f1b9428"/>
  </ds:schemaRefs>
</ds:datastoreItem>
</file>

<file path=customXml/itemProps3.xml><?xml version="1.0" encoding="utf-8"?>
<ds:datastoreItem xmlns:ds="http://schemas.openxmlformats.org/officeDocument/2006/customXml" ds:itemID="{D9E0870E-4B39-499B-BAD8-6370EBEF4D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d3bae5-e73c-4076-a642-9af29c9668c0"/>
    <ds:schemaRef ds:uri="68c1f446-36e2-43d7-a883-fa568f1b94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2</vt:i4>
      </vt:variant>
    </vt:vector>
  </HeadingPairs>
  <TitlesOfParts>
    <vt:vector size="6" baseType="lpstr">
      <vt:lpstr>11 Prijzenblad</vt:lpstr>
      <vt:lpstr>Onderhoudskosten</vt:lpstr>
      <vt:lpstr>Inruilwaarde</vt:lpstr>
      <vt:lpstr>Levering en Installatie</vt:lpstr>
      <vt:lpstr>'11 Prijzenblad'!Afdrukbereik</vt:lpstr>
      <vt:lpstr>'11 Prijzenblad'!Afdruktitels</vt:lpstr>
    </vt:vector>
  </TitlesOfParts>
  <Manager/>
  <Company>Respect Inkoopconsultancy B.V.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Beoordelingsformulier Beveiligingsdiensten</dc:title>
  <dc:subject/>
  <dc:creator>Peter Streefkerk</dc:creator>
  <cp:keywords/>
  <dc:description/>
  <cp:lastModifiedBy>Boujarfi, Hicham</cp:lastModifiedBy>
  <cp:revision/>
  <dcterms:created xsi:type="dcterms:W3CDTF">1997-08-29T13:35:18Z</dcterms:created>
  <dcterms:modified xsi:type="dcterms:W3CDTF">2026-04-02T12:07:39Z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0x0101007FF44A4E402CBA4AACA8627ED726F613</vt:lpwstr>
  </property>
  <property fmtid="{D5CDD505-2E9C-101B-9397-08002B2CF9AE}" pid="3" name="Order">
    <vt:r8>9018200</vt:r8>
  </property>
  <property fmtid="{D5CDD505-2E9C-101B-9397-08002B2CF9AE}" pid="4" name="MediaServiceImageTags">
    <vt:lpwstr/>
  </property>
</Properties>
</file>