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tilburgu-my.sharepoint.com/personal/p_m_j_vanoorschot_tilburguniversity_edu/Documents/Documents/00 EA leveren sluitsystemen/03. Nota van Inlichtingen/Nota van Inlichtingen II/publicatie/"/>
    </mc:Choice>
  </mc:AlternateContent>
  <xr:revisionPtr revIDLastSave="18" documentId="8_{39C99F0B-4B70-48B5-996C-5FE230A0E5A8}" xr6:coauthVersionLast="47" xr6:coauthVersionMax="47" xr10:uidLastSave="{F8947DB7-7CC1-4227-BEED-FB539953D8E5}"/>
  <bookViews>
    <workbookView xWindow="-28920" yWindow="-1095" windowWidth="29040" windowHeight="17520" xr2:uid="{3EBC149D-0C97-4C99-A1D4-1001656C2938}"/>
  </bookViews>
  <sheets>
    <sheet name="Instructie" sheetId="3" r:id="rId1"/>
    <sheet name="Prijzenblad overzicht" sheetId="1" r:id="rId2"/>
    <sheet name="Prijzenblad Specificatie"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2" i="2" l="1"/>
  <c r="J58" i="2" l="1"/>
  <c r="J56" i="2"/>
  <c r="J60" i="2" s="1"/>
  <c r="J50" i="2"/>
  <c r="J48" i="2"/>
  <c r="J46" i="2"/>
  <c r="J44" i="2"/>
  <c r="J42" i="2"/>
  <c r="J36" i="2"/>
  <c r="J34" i="2"/>
  <c r="J32" i="2"/>
  <c r="J30" i="2"/>
  <c r="J28" i="2"/>
  <c r="J22" i="2"/>
  <c r="J20" i="2"/>
  <c r="J18" i="2"/>
  <c r="J16" i="2"/>
  <c r="J14" i="2"/>
  <c r="A1" i="2"/>
  <c r="C167" i="1"/>
  <c r="C159" i="1"/>
  <c r="C170" i="1" s="1"/>
  <c r="J52" i="2" l="1"/>
  <c r="C20" i="1" s="1"/>
  <c r="J38" i="2"/>
  <c r="J24" i="2"/>
  <c r="C21" i="1"/>
  <c r="C19" i="1"/>
  <c r="J64" i="2" l="1"/>
  <c r="C18" i="1"/>
  <c r="C23" i="1" l="1"/>
</calcChain>
</file>

<file path=xl/sharedStrings.xml><?xml version="1.0" encoding="utf-8"?>
<sst xmlns="http://schemas.openxmlformats.org/spreadsheetml/2006/main" count="152" uniqueCount="110">
  <si>
    <t>Toelichting</t>
  </si>
  <si>
    <t xml:space="preserve">Dit formulier dient door de Inschrijver naar waarheid te worden ingevuld en dient te worden ondertekend door een persoon die blijkens het handelsregister, of een volmacht van degene die blijkens </t>
  </si>
  <si>
    <t>het handelsregister, bevoegd is om Inschrijver te vertegenwoordigen en om namens Inschrijver dit formulier te ondertekenen.</t>
  </si>
  <si>
    <t xml:space="preserve">Het is NIET toegestaan de opmaak van de prijsopgave anders dan aangegeven te wijzigen. Het door een Inschrijver zelfstandig wijzigen van de opmaak van deze bijlage maakt de Inschrijving </t>
  </si>
  <si>
    <t>onvergelijkbaar met andere Inschrijvingen en kan leiden tot uitsluiting van Inschrijver.</t>
  </si>
  <si>
    <t>Instructie invullen prijzenblad</t>
  </si>
  <si>
    <t>De prijsopgave bestaat uit twee tabbladen: tabblad Prijzenblad overzicht en tabblad Prijzenblad Specificatie</t>
  </si>
  <si>
    <t>Op het tabblad Prijzenblad overzicht vult de inschrijver in de gele gemarkeerde cellen in de rijen 6 tot en met 10 zijn gegevens in</t>
  </si>
  <si>
    <t>Op het tabblad Prijzenblad specificatie worden in de geel gemarkeerde cellen alle eenheidsprijzen door de inschrijver ingevuld. Deze eenheidsprijzen worden automatisch vermenigvuldigd met de fictieve aantallen.</t>
  </si>
  <si>
    <t>De subtotalen van de onderdelen A t/m D worden weer automatisch opgeteld. Dit bedrag is uw inschrijfprijs</t>
  </si>
  <si>
    <t>Alle subtotalen en de totaal bedrag van tabblad Prijzenblad Specificatie wordt automatisch overgenomen op tabblad Prijzenblad overzicht</t>
  </si>
  <si>
    <t xml:space="preserve">Op het tabblad Prijzenblad overzicht vult de inschrijver de gele gemarkeerde cellen in van de rijen 26 tot en met 30 onder de kop 'uurtarieven inclusief reiskosten' </t>
  </si>
  <si>
    <t>Bij invulling van de prijzen dient u de volgende uitgangspunten te hanteren:</t>
  </si>
  <si>
    <r>
      <rPr>
        <sz val="10.5"/>
        <color rgb="FF000000"/>
        <rFont val="Arial"/>
        <family val="2"/>
      </rPr>
      <t>1.</t>
    </r>
    <r>
      <rPr>
        <sz val="7"/>
        <color rgb="FF000000"/>
        <rFont val="Times New Roman"/>
        <family val="1"/>
      </rPr>
      <t> </t>
    </r>
    <r>
      <rPr>
        <sz val="10.5"/>
        <color rgb="FF000000"/>
        <rFont val="Arial"/>
        <family val="2"/>
      </rPr>
      <t>De inschrijfprijs is gebaseerd op realistische uitgangspunten.</t>
    </r>
  </si>
  <si>
    <r>
      <rPr>
        <sz val="10.5"/>
        <color rgb="FF000000"/>
        <rFont val="Arial"/>
        <family val="2"/>
      </rPr>
      <t>2.</t>
    </r>
    <r>
      <rPr>
        <sz val="7"/>
        <color rgb="FF000000"/>
        <rFont val="Times New Roman"/>
        <family val="1"/>
      </rPr>
      <t> </t>
    </r>
    <r>
      <rPr>
        <sz val="10.5"/>
        <color rgb="FF000000"/>
        <rFont val="Arial"/>
        <family val="2"/>
      </rPr>
      <t>De inschrijfprijs is gebaseerd op alle gegeven informatie in de aanbestedingsstukken inclusief bijlagen.</t>
    </r>
  </si>
  <si>
    <r>
      <rPr>
        <sz val="10.5"/>
        <color rgb="FF000000"/>
        <rFont val="Arial"/>
        <family val="2"/>
      </rPr>
      <t>3.</t>
    </r>
    <r>
      <rPr>
        <sz val="7"/>
        <color rgb="FF000000"/>
        <rFont val="Times New Roman"/>
        <family val="1"/>
      </rPr>
      <t> </t>
    </r>
    <r>
      <rPr>
        <sz val="10.5"/>
        <color rgb="FF000000"/>
        <rFont val="Arial"/>
        <family val="2"/>
      </rPr>
      <t>Alle prjizen en tarieven zijn all-in. Er mogen geen bijkomende kosten in rekening worden gebracht.</t>
    </r>
  </si>
  <si>
    <t>4. Alle prijzen en tarieven dienen in Euro’s en exclusief BTW te worden geoffreerd</t>
  </si>
  <si>
    <t>Aanbesteding:</t>
  </si>
  <si>
    <t>Het leveren van elektronische sluitsystemen</t>
  </si>
  <si>
    <t>Onderwerp:</t>
  </si>
  <si>
    <t>Bijlage 10 - Prijsinvulformulier</t>
  </si>
  <si>
    <t>Datum:</t>
  </si>
  <si>
    <t>09/03/026</t>
  </si>
  <si>
    <t>Versie:</t>
  </si>
  <si>
    <t>1.0</t>
  </si>
  <si>
    <t>Bedrijfsnaam inschrijver:</t>
  </si>
  <si>
    <t>Naam rechtsgeldig vertegenwoordiger:</t>
  </si>
  <si>
    <t>Functie:</t>
  </si>
  <si>
    <t>Handtekening
rechtsgeldig
vertegenwoordiger</t>
  </si>
  <si>
    <t xml:space="preserve">Kostensoort en onderdeel </t>
  </si>
  <si>
    <t>Subtotaal</t>
  </si>
  <si>
    <t>A Jaarlijks terugkerende kosten.</t>
  </si>
  <si>
    <t xml:space="preserve">B Eenmalige kosten leveren componenten van diensten. </t>
  </si>
  <si>
    <t>C Jaarlijkse kosten leveren componenten.</t>
  </si>
  <si>
    <t>D Jaarlijkse kosten leveren componenten voor optionele wensen</t>
  </si>
  <si>
    <t>Totaal bedrag excl. btw (= Inschrijfsom (Prijs) t.b.v. beoordeling gunningscriterium Prijs)</t>
  </si>
  <si>
    <t>Uurtarieven inclusief reiskosten. Onderstaande tarieven worden niet meegenomen in de beoordeling</t>
  </si>
  <si>
    <t>Uurtarief softwareondersteuning op locatie</t>
  </si>
  <si>
    <t>Uurtarief werkvoorbereider voor projectprogrammering</t>
  </si>
  <si>
    <t>Uurtarief monteur sloten</t>
  </si>
  <si>
    <t>Uurtarief servicemonteur binnen kantooruren</t>
  </si>
  <si>
    <t>Uurtarief servicemonteur 24/7 buiten kantooruren</t>
  </si>
  <si>
    <t>Uitgangspunten:</t>
  </si>
  <si>
    <t>* Er is gerekend op 5% prijsstijging per jaar op alle onderdelen conform opgaven leveracier.</t>
  </si>
  <si>
    <t>* De inventarisatie en installatie van de cilinderssloten wordt uitbesteed aan de leverancier. (eea in afwijking tov eerdere meerjarenbegroting op basis van adviesprijzen</t>
  </si>
  <si>
    <t xml:space="preserve">   ingegeven de uitkomsten van de pilot heeft plaatsgevonden. </t>
  </si>
  <si>
    <t>Toelichting:</t>
  </si>
  <si>
    <t>* In 2025 is een structurele stijging van onderdeel A de jaarlijks terugkerende kosten zichtbaar. Deze is te verklaren door de uitbreiding van de licentie</t>
  </si>
  <si>
    <t xml:space="preserve">    i.v.m. het aantal geinstaleerde cilinders. Zie de staffel met jaarlijks terugkerende licentiekosten.</t>
  </si>
  <si>
    <t xml:space="preserve">* De eenmalige kosten voor de levering van componenten met bij behorende dienst stijgt behoorlijk vanaf 2025 wanneer ook de e-installatie kasten </t>
  </si>
  <si>
    <t xml:space="preserve">   worden voorzien van digitaalsluitsysteem. </t>
  </si>
  <si>
    <t>Uitwerking van de inkoopstrategie op basis van de bovenstaande meerjarenbegroting</t>
  </si>
  <si>
    <t>Kostensoort en onderdeel per levercier</t>
  </si>
  <si>
    <t>Levercier 1</t>
  </si>
  <si>
    <t xml:space="preserve">B Eenmalige kosten leveren van diensten. </t>
  </si>
  <si>
    <t>C Eenmalige kosten levering componenten.</t>
  </si>
  <si>
    <t>D Korting van 10% op alle onderdelen</t>
  </si>
  <si>
    <t>Subtotaal per jaar excl. btw</t>
  </si>
  <si>
    <t>Subtotaal per jaar incl. btw</t>
  </si>
  <si>
    <t>Levercier 2</t>
  </si>
  <si>
    <t>C Eenmalige kosten levering componenten e-installetie kasten (300 stuks)</t>
  </si>
  <si>
    <t>Totaal per jaar excl. btw</t>
  </si>
  <si>
    <t>Het overzicht bevat fictieve hoeveelheden, hier kunnen geen rechten aan worden ontleend.</t>
  </si>
  <si>
    <t>Inschrijver dient de gele velden in te vullen.</t>
  </si>
  <si>
    <t>N = Niet verrekenbaar</t>
  </si>
  <si>
    <t>V = Verrekenbaar</t>
  </si>
  <si>
    <t>Nr</t>
  </si>
  <si>
    <t>Fictieve hoeveelheid</t>
  </si>
  <si>
    <t>Eenheidsprijs</t>
  </si>
  <si>
    <t>Specificatie</t>
  </si>
  <si>
    <t>A Jaarlijks terugkerende kosten</t>
  </si>
  <si>
    <t>stks</t>
  </si>
  <si>
    <t>N</t>
  </si>
  <si>
    <t>Licentiekosten per cilinder per jaar</t>
  </si>
  <si>
    <t>2500</t>
  </si>
  <si>
    <t>Licentiekosten per sleutel per jaar</t>
  </si>
  <si>
    <t>1</t>
  </si>
  <si>
    <t>Licentiekosten (online) software</t>
  </si>
  <si>
    <t>Licentiekosten digitale sleutel voor mobiel gebruik (Android/IOS)</t>
  </si>
  <si>
    <t>keer</t>
  </si>
  <si>
    <t>Servicescontract per contractjaar t.b.v. reparaties conform Onderhoudsprotocol</t>
  </si>
  <si>
    <t>post</t>
  </si>
  <si>
    <t>Overige jaarlijks terugkerende kosten</t>
  </si>
  <si>
    <t>Subtotaal onderdeel A</t>
  </si>
  <si>
    <t xml:space="preserve">B Eenmalige kosten voor leveren van componenten en diensten </t>
  </si>
  <si>
    <t>09</t>
  </si>
  <si>
    <t>V</t>
  </si>
  <si>
    <t>Programmeeradapter desktop versie</t>
  </si>
  <si>
    <t>10</t>
  </si>
  <si>
    <t>Programeersleutel (token)</t>
  </si>
  <si>
    <t>Overige benodigde hardware ten behoeve van configuratie</t>
  </si>
  <si>
    <t>08</t>
  </si>
  <si>
    <t>Vast tarief ten behoeve van demonstreren, installeren en integreren van de software</t>
  </si>
  <si>
    <t xml:space="preserve"> </t>
  </si>
  <si>
    <t>uur</t>
  </si>
  <si>
    <t>Uurtarief ten behoeve van uitleg/training</t>
  </si>
  <si>
    <t>Subtotaal onderdeel B</t>
  </si>
  <si>
    <t>C Jaarlijkse kosten voor het leveren van componenten</t>
  </si>
  <si>
    <t>Europrofiel cilinder 30/0 met leesknop en lengteaanpassing SKG ***</t>
  </si>
  <si>
    <t>Europrofiel cilinder 30/30 met leesknop en draaiknop en lengteaanpassing SKG ***</t>
  </si>
  <si>
    <t>Europrofiel cilinder 30/30 met leesknop aan beide zijden en lengteaanpassing SKG ***</t>
  </si>
  <si>
    <t>Sleutels / tokens</t>
  </si>
  <si>
    <t>Extra benodigdheden horende bij bovenstaande elementen</t>
  </si>
  <si>
    <t>Subtotaal onderdeel C</t>
  </si>
  <si>
    <t>Extra benodigheden ten opzichte van bovenstaande voor smartphone comptabiliteit (hoeveelheden onderdeel C)</t>
  </si>
  <si>
    <t>Extra benodigheden ten opzichte van bovenstaande voor volledig online gebruik  (hoeveelheden onderdeel C)</t>
  </si>
  <si>
    <t>Subtotaal onderdeel D</t>
  </si>
  <si>
    <t>TOTAAL EXCL. BTW</t>
  </si>
  <si>
    <t>D Kosten voor het leveren van componenten voor optionele wensen bij een looptijd van twee jaar inclusief de verlengopties van drie keer twee jaar (Totale looptijd inclusief verlengingen is dus acht jaar)</t>
  </si>
  <si>
    <t>Herziene Bijlage 10 Prijsopgave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</si>
</sst>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quot;€&quot;\ * #,##0.00_ ;_ &quot;€&quot;\ * \-#,##0.00_ ;_ &quot;€&quot;\ * &quot;-&quot;??_ ;_ @_ "/>
    <numFmt numFmtId="43" formatCode="_ * #,##0.00_ ;_ * \-#,##0.00_ ;_ * &quot;-&quot;??_ ;_ @_ "/>
    <numFmt numFmtId="164" formatCode="yyyy"/>
    <numFmt numFmtId="165" formatCode="_-&quot;€&quot;\ * #,##0.00_-;_-&quot;€&quot;\ * #,##0.00\-;_-&quot;€&quot;\ * &quot;-&quot;??_-;_-@_-"/>
    <numFmt numFmtId="166" formatCode="_ [$€-2]\ * #,##0.00_ ;_ [$€-2]\ * \-#,##0.00_ ;_ [$€-2]\ * &quot;-&quot;??_ ;_ @_ "/>
    <numFmt numFmtId="167" formatCode="0.0%"/>
    <numFmt numFmtId="168" formatCode="_-[$€-2]\ * #,##0.00_-;_-[$€-2]\ * #,##0.00\-;_-[$€-2]\ * &quot;-&quot;??_-;_-@_-"/>
    <numFmt numFmtId="169" formatCode="_ [$€-413]\ * #,##0.00_ ;_ [$€-413]\ * \-#,##0.00_ ;_ [$€-413]\ * &quot;-&quot;??_ ;_ @_ "/>
    <numFmt numFmtId="170" formatCode="@\ \ "/>
  </numFmts>
  <fonts count="30" x14ac:knownFonts="1">
    <font>
      <sz val="11"/>
      <color theme="1"/>
      <name val="Aptos Narrow"/>
      <family val="2"/>
      <scheme val="minor"/>
    </font>
    <font>
      <sz val="11"/>
      <color theme="1"/>
      <name val="Aptos Narrow"/>
      <family val="2"/>
      <scheme val="minor"/>
    </font>
    <font>
      <sz val="11"/>
      <color rgb="FFFF0000"/>
      <name val="Aptos Narrow"/>
      <family val="2"/>
      <scheme val="minor"/>
    </font>
    <font>
      <sz val="11"/>
      <color theme="1"/>
      <name val="Arial"/>
      <family val="2"/>
    </font>
    <font>
      <b/>
      <i/>
      <sz val="12"/>
      <color theme="1"/>
      <name val="Arial"/>
      <family val="2"/>
    </font>
    <font>
      <b/>
      <sz val="12"/>
      <color theme="1"/>
      <name val="Arial"/>
      <family val="2"/>
    </font>
    <font>
      <b/>
      <sz val="11"/>
      <color theme="1"/>
      <name val="Arial"/>
      <family val="2"/>
    </font>
    <font>
      <i/>
      <sz val="11"/>
      <color theme="1"/>
      <name val="Arial"/>
      <family val="2"/>
    </font>
    <font>
      <sz val="11"/>
      <color rgb="FF444444"/>
      <name val="Arial"/>
      <family val="2"/>
    </font>
    <font>
      <b/>
      <sz val="11"/>
      <color rgb="FF000000"/>
      <name val="Arial"/>
      <family val="2"/>
    </font>
    <font>
      <strike/>
      <sz val="11"/>
      <color rgb="FFFF0000"/>
      <name val="Arial"/>
      <family val="2"/>
    </font>
    <font>
      <sz val="11"/>
      <color rgb="FFFF0000"/>
      <name val="Arial"/>
      <family val="2"/>
    </font>
    <font>
      <b/>
      <i/>
      <sz val="11"/>
      <color theme="1"/>
      <name val="Arial"/>
      <family val="2"/>
    </font>
    <font>
      <b/>
      <sz val="12"/>
      <name val="Arial"/>
      <family val="2"/>
    </font>
    <font>
      <sz val="12"/>
      <color theme="1"/>
      <name val="Arial"/>
      <family val="2"/>
    </font>
    <font>
      <sz val="12"/>
      <color theme="0" tint="-0.249977111117893"/>
      <name val="Arial"/>
      <family val="2"/>
    </font>
    <font>
      <b/>
      <i/>
      <sz val="12"/>
      <name val="Arial"/>
      <family val="2"/>
    </font>
    <font>
      <i/>
      <sz val="12"/>
      <color theme="1"/>
      <name val="Arial"/>
      <family val="2"/>
    </font>
    <font>
      <sz val="12"/>
      <color rgb="FF444444"/>
      <name val="Arial"/>
      <family val="2"/>
    </font>
    <font>
      <sz val="12"/>
      <color rgb="FF000000"/>
      <name val="Arial"/>
      <family val="2"/>
    </font>
    <font>
      <sz val="12"/>
      <name val="Arial"/>
      <family val="2"/>
    </font>
    <font>
      <b/>
      <i/>
      <sz val="11"/>
      <name val="Arial"/>
      <family val="2"/>
    </font>
    <font>
      <b/>
      <sz val="11"/>
      <name val="Arial"/>
      <family val="2"/>
    </font>
    <font>
      <b/>
      <sz val="12"/>
      <color theme="0"/>
      <name val="Arial"/>
      <family val="2"/>
    </font>
    <font>
      <sz val="12"/>
      <color theme="0"/>
      <name val="Arial"/>
      <family val="2"/>
    </font>
    <font>
      <sz val="11"/>
      <color rgb="FF000000"/>
      <name val="Arial"/>
      <family val="2"/>
    </font>
    <font>
      <sz val="11"/>
      <color rgb="FF000000"/>
      <name val="Aptos Narrow"/>
      <family val="2"/>
      <scheme val="minor"/>
    </font>
    <font>
      <sz val="10.5"/>
      <color rgb="FF000000"/>
      <name val="Arial"/>
      <family val="2"/>
    </font>
    <font>
      <sz val="7"/>
      <color rgb="FF000000"/>
      <name val="Times New Roman"/>
      <family val="1"/>
    </font>
    <font>
      <sz val="10.5"/>
      <color rgb="FF000000"/>
      <name val="Arial"/>
      <family val="2"/>
      <charset val="1"/>
    </font>
  </fonts>
  <fills count="9">
    <fill>
      <patternFill patternType="none"/>
    </fill>
    <fill>
      <patternFill patternType="gray125"/>
    </fill>
    <fill>
      <patternFill patternType="solid">
        <fgColor theme="0" tint="-4.9989318521683403E-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0" tint="-0.499984740745262"/>
        <bgColor indexed="64"/>
      </patternFill>
    </fill>
  </fills>
  <borders count="4">
    <border>
      <left/>
      <right/>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29">
    <xf numFmtId="0" fontId="0" fillId="0" borderId="0" xfId="0"/>
    <xf numFmtId="0" fontId="3" fillId="0" borderId="0" xfId="0" applyFont="1"/>
    <xf numFmtId="0" fontId="6" fillId="0" borderId="0" xfId="0" applyFont="1" applyAlignment="1">
      <alignment vertical="center"/>
    </xf>
    <xf numFmtId="44" fontId="14" fillId="7" borderId="0" xfId="2" applyFont="1" applyFill="1" applyAlignment="1" applyProtection="1">
      <alignment vertical="top"/>
      <protection locked="0"/>
    </xf>
    <xf numFmtId="0" fontId="11" fillId="0" borderId="0" xfId="0" applyFont="1"/>
    <xf numFmtId="0" fontId="2" fillId="0" borderId="0" xfId="0" applyFont="1"/>
    <xf numFmtId="3" fontId="11" fillId="0" borderId="0" xfId="0" applyNumberFormat="1" applyFont="1"/>
    <xf numFmtId="0" fontId="11" fillId="0" borderId="0" xfId="0" applyFont="1" applyAlignment="1">
      <alignment vertical="center"/>
    </xf>
    <xf numFmtId="0" fontId="3" fillId="7" borderId="3" xfId="0" applyFont="1" applyFill="1" applyBorder="1" applyAlignment="1" applyProtection="1">
      <alignment horizontal="left" vertical="center" indent="1"/>
      <protection locked="0"/>
    </xf>
    <xf numFmtId="14" fontId="3" fillId="7" borderId="3" xfId="0" applyNumberFormat="1" applyFont="1" applyFill="1" applyBorder="1" applyAlignment="1" applyProtection="1">
      <alignment horizontal="left" vertical="center" indent="1"/>
      <protection locked="0"/>
    </xf>
    <xf numFmtId="0" fontId="3" fillId="7" borderId="3" xfId="0" applyFont="1" applyFill="1" applyBorder="1" applyAlignment="1" applyProtection="1">
      <alignment vertical="center" wrapText="1"/>
      <protection locked="0"/>
    </xf>
    <xf numFmtId="0" fontId="9" fillId="0" borderId="0" xfId="0" applyFont="1" applyAlignment="1">
      <alignment vertical="center"/>
    </xf>
    <xf numFmtId="0" fontId="25" fillId="0" borderId="0" xfId="0" applyFont="1" applyAlignment="1">
      <alignment horizontal="left" vertical="top"/>
    </xf>
    <xf numFmtId="0" fontId="25" fillId="0" borderId="0" xfId="0" applyFont="1"/>
    <xf numFmtId="0" fontId="25" fillId="0" borderId="0" xfId="0" applyFont="1" applyAlignment="1">
      <alignment horizontal="left" vertical="center"/>
    </xf>
    <xf numFmtId="0" fontId="9" fillId="0" borderId="0" xfId="0" applyFont="1"/>
    <xf numFmtId="3" fontId="25" fillId="0" borderId="0" xfId="0" applyNumberFormat="1" applyFont="1"/>
    <xf numFmtId="0" fontId="26" fillId="0" borderId="0" xfId="0" applyFont="1"/>
    <xf numFmtId="0" fontId="29" fillId="0" borderId="0" xfId="0" applyFont="1"/>
    <xf numFmtId="0" fontId="25" fillId="0" borderId="0" xfId="0" applyFont="1" applyAlignment="1">
      <alignment vertical="center"/>
    </xf>
    <xf numFmtId="0" fontId="25" fillId="0" borderId="0" xfId="0" applyFont="1" applyAlignment="1">
      <alignment horizontal="left" vertical="center" indent="2"/>
    </xf>
    <xf numFmtId="0" fontId="3" fillId="0" borderId="3" xfId="0" applyFont="1" applyBorder="1" applyAlignment="1" applyProtection="1">
      <alignment horizontal="left" vertical="center" indent="1"/>
    </xf>
    <xf numFmtId="0" fontId="3" fillId="0" borderId="0" xfId="0" applyFont="1" applyProtection="1"/>
    <xf numFmtId="0" fontId="6" fillId="0" borderId="3" xfId="0" applyFont="1" applyBorder="1" applyAlignment="1" applyProtection="1">
      <alignment horizontal="left" vertical="center" indent="1"/>
    </xf>
    <xf numFmtId="14" fontId="3" fillId="0" borderId="3" xfId="0" applyNumberFormat="1" applyFont="1" applyBorder="1" applyAlignment="1" applyProtection="1">
      <alignment horizontal="left" vertical="center" indent="1"/>
    </xf>
    <xf numFmtId="0" fontId="3" fillId="0" borderId="0" xfId="0" applyFont="1" applyAlignment="1" applyProtection="1">
      <alignment vertical="center"/>
    </xf>
    <xf numFmtId="0" fontId="3" fillId="0" borderId="3" xfId="0" applyFont="1" applyBorder="1" applyAlignment="1" applyProtection="1">
      <alignment vertical="center" wrapText="1"/>
    </xf>
    <xf numFmtId="0" fontId="21" fillId="0" borderId="0" xfId="0" applyFont="1" applyProtection="1"/>
    <xf numFmtId="164" fontId="12" fillId="0" borderId="0" xfId="0" applyNumberFormat="1" applyFont="1" applyAlignment="1" applyProtection="1">
      <alignment horizontal="left"/>
    </xf>
    <xf numFmtId="0" fontId="22" fillId="0" borderId="0" xfId="0" applyFont="1" applyAlignment="1" applyProtection="1">
      <alignment horizontal="right"/>
    </xf>
    <xf numFmtId="14" fontId="3" fillId="0" borderId="0" xfId="0" applyNumberFormat="1" applyFont="1" applyAlignment="1" applyProtection="1">
      <alignment horizontal="right"/>
    </xf>
    <xf numFmtId="0" fontId="12" fillId="0" borderId="0" xfId="0" applyFont="1" applyAlignment="1" applyProtection="1">
      <alignment horizontal="left"/>
    </xf>
    <xf numFmtId="0" fontId="12" fillId="0" borderId="0" xfId="0" applyFont="1" applyProtection="1"/>
    <xf numFmtId="49" fontId="3" fillId="0" borderId="0" xfId="2" applyNumberFormat="1" applyFont="1" applyAlignment="1" applyProtection="1">
      <alignment horizontal="right"/>
    </xf>
    <xf numFmtId="0" fontId="6" fillId="0" borderId="0" xfId="0" applyFont="1" applyProtection="1"/>
    <xf numFmtId="0" fontId="6" fillId="0" borderId="0" xfId="0" applyFont="1" applyAlignment="1" applyProtection="1">
      <alignment horizontal="center"/>
    </xf>
    <xf numFmtId="166" fontId="3" fillId="0" borderId="0" xfId="0" applyNumberFormat="1" applyFont="1" applyAlignment="1" applyProtection="1">
      <alignment horizontal="left" vertical="center"/>
    </xf>
    <xf numFmtId="0" fontId="3" fillId="0" borderId="0" xfId="0" applyFont="1" applyAlignment="1" applyProtection="1">
      <alignment horizontal="left" vertical="center"/>
    </xf>
    <xf numFmtId="0" fontId="3" fillId="0" borderId="0" xfId="0" applyFont="1" applyAlignment="1" applyProtection="1">
      <alignment horizontal="center"/>
    </xf>
    <xf numFmtId="49" fontId="3" fillId="0" borderId="0" xfId="0" applyNumberFormat="1" applyFont="1" applyAlignment="1" applyProtection="1">
      <alignment horizontal="right"/>
    </xf>
    <xf numFmtId="44" fontId="3" fillId="0" borderId="0" xfId="2" applyFont="1" applyFill="1" applyProtection="1"/>
    <xf numFmtId="0" fontId="6" fillId="0" borderId="0" xfId="0" applyFont="1" applyAlignment="1" applyProtection="1">
      <alignment horizontal="right"/>
    </xf>
    <xf numFmtId="0" fontId="3" fillId="0" borderId="0" xfId="0" applyFont="1" applyAlignment="1" applyProtection="1">
      <alignment horizontal="right"/>
    </xf>
    <xf numFmtId="0" fontId="3" fillId="0" borderId="0" xfId="0" applyFont="1" applyAlignment="1" applyProtection="1">
      <alignment vertical="top"/>
    </xf>
    <xf numFmtId="0" fontId="7" fillId="0" borderId="0" xfId="0" applyFont="1" applyProtection="1"/>
    <xf numFmtId="44" fontId="3" fillId="0" borderId="2" xfId="2" applyFont="1" applyFill="1" applyBorder="1" applyProtection="1"/>
    <xf numFmtId="44" fontId="6" fillId="0" borderId="0" xfId="2" applyFont="1" applyFill="1" applyProtection="1"/>
    <xf numFmtId="0" fontId="3" fillId="0" borderId="0" xfId="0" quotePrefix="1" applyFont="1" applyProtection="1"/>
    <xf numFmtId="44" fontId="6" fillId="0" borderId="0" xfId="2" applyFont="1" applyFill="1" applyBorder="1" applyProtection="1"/>
    <xf numFmtId="0" fontId="8" fillId="0" borderId="0" xfId="0" applyFont="1" applyProtection="1"/>
    <xf numFmtId="0" fontId="3" fillId="0" borderId="0" xfId="0" applyFont="1" applyAlignment="1" applyProtection="1">
      <alignment vertical="center"/>
    </xf>
    <xf numFmtId="0" fontId="9" fillId="0" borderId="0" xfId="0" quotePrefix="1" applyFont="1" applyAlignment="1" applyProtection="1">
      <alignment vertical="center"/>
    </xf>
    <xf numFmtId="0" fontId="6" fillId="0" borderId="0" xfId="0" applyFont="1" applyAlignment="1" applyProtection="1">
      <alignment vertical="center"/>
    </xf>
    <xf numFmtId="167" fontId="10" fillId="0" borderId="0" xfId="0" applyNumberFormat="1" applyFont="1" applyAlignment="1" applyProtection="1">
      <alignment horizontal="left"/>
    </xf>
    <xf numFmtId="167" fontId="11" fillId="0" borderId="0" xfId="0" applyNumberFormat="1" applyFont="1" applyAlignment="1" applyProtection="1">
      <alignment horizontal="left"/>
    </xf>
    <xf numFmtId="0" fontId="6" fillId="3" borderId="0" xfId="0" applyFont="1" applyFill="1" applyProtection="1"/>
    <xf numFmtId="0" fontId="6" fillId="3" borderId="0" xfId="0" applyFont="1" applyFill="1" applyAlignment="1" applyProtection="1">
      <alignment horizontal="center"/>
    </xf>
    <xf numFmtId="0" fontId="3" fillId="3" borderId="0" xfId="0" applyFont="1" applyFill="1" applyProtection="1"/>
    <xf numFmtId="44" fontId="3" fillId="3" borderId="0" xfId="2" applyFont="1" applyFill="1" applyProtection="1"/>
    <xf numFmtId="0" fontId="3" fillId="3" borderId="0" xfId="0" applyFont="1" applyFill="1" applyAlignment="1" applyProtection="1">
      <alignment vertical="top"/>
    </xf>
    <xf numFmtId="0" fontId="12" fillId="3" borderId="0" xfId="0" applyFont="1" applyFill="1" applyAlignment="1" applyProtection="1">
      <alignment vertical="top"/>
    </xf>
    <xf numFmtId="44" fontId="6" fillId="3" borderId="0" xfId="2" applyFont="1" applyFill="1" applyProtection="1"/>
    <xf numFmtId="0" fontId="7" fillId="0" borderId="0" xfId="0" applyFont="1" applyAlignment="1" applyProtection="1">
      <alignment vertical="top"/>
    </xf>
    <xf numFmtId="44" fontId="3" fillId="0" borderId="0" xfId="2" applyFont="1" applyProtection="1"/>
    <xf numFmtId="0" fontId="6" fillId="4" borderId="0" xfId="0" applyFont="1" applyFill="1" applyProtection="1"/>
    <xf numFmtId="0" fontId="6" fillId="4" borderId="0" xfId="0" applyFont="1" applyFill="1" applyAlignment="1" applyProtection="1">
      <alignment horizontal="center"/>
    </xf>
    <xf numFmtId="0" fontId="3" fillId="4" borderId="0" xfId="0" applyFont="1" applyFill="1" applyProtection="1"/>
    <xf numFmtId="44" fontId="3" fillId="4" borderId="0" xfId="2" applyFont="1" applyFill="1" applyProtection="1"/>
    <xf numFmtId="0" fontId="3" fillId="4" borderId="0" xfId="0" applyFont="1" applyFill="1" applyAlignment="1" applyProtection="1">
      <alignment vertical="top"/>
    </xf>
    <xf numFmtId="0" fontId="12" fillId="4" borderId="0" xfId="0" applyFont="1" applyFill="1" applyAlignment="1" applyProtection="1">
      <alignment vertical="top"/>
    </xf>
    <xf numFmtId="165" fontId="6" fillId="4" borderId="0" xfId="0" applyNumberFormat="1" applyFont="1" applyFill="1" applyProtection="1"/>
    <xf numFmtId="0" fontId="6" fillId="0" borderId="0" xfId="0" applyFont="1" applyAlignment="1" applyProtection="1">
      <alignment vertical="top"/>
    </xf>
    <xf numFmtId="44" fontId="6" fillId="5" borderId="0" xfId="2" applyFont="1" applyFill="1" applyProtection="1"/>
    <xf numFmtId="165" fontId="3" fillId="0" borderId="0" xfId="0" applyNumberFormat="1" applyFont="1" applyProtection="1"/>
    <xf numFmtId="44" fontId="3" fillId="7" borderId="0" xfId="0" applyNumberFormat="1" applyFont="1" applyFill="1" applyProtection="1">
      <protection locked="0"/>
    </xf>
    <xf numFmtId="0" fontId="13" fillId="6" borderId="0" xfId="0" applyFont="1" applyFill="1" applyProtection="1"/>
    <xf numFmtId="0" fontId="14" fillId="6" borderId="0" xfId="0" applyFont="1" applyFill="1" applyProtection="1"/>
    <xf numFmtId="0" fontId="15" fillId="6" borderId="0" xfId="0" applyFont="1" applyFill="1" applyProtection="1"/>
    <xf numFmtId="0" fontId="20" fillId="6" borderId="0" xfId="0" applyFont="1" applyFill="1" applyAlignment="1" applyProtection="1">
      <alignment horizontal="right"/>
    </xf>
    <xf numFmtId="0" fontId="5" fillId="6" borderId="0" xfId="0" applyFont="1" applyFill="1" applyProtection="1"/>
    <xf numFmtId="0" fontId="16" fillId="0" borderId="0" xfId="0" applyFont="1" applyProtection="1"/>
    <xf numFmtId="0" fontId="14" fillId="0" borderId="0" xfId="0" applyFont="1" applyProtection="1"/>
    <xf numFmtId="14" fontId="4" fillId="0" borderId="0" xfId="0" applyNumberFormat="1" applyFont="1" applyAlignment="1" applyProtection="1">
      <alignment horizontal="left"/>
    </xf>
    <xf numFmtId="0" fontId="13" fillId="0" borderId="0" xfId="0" applyFont="1" applyAlignment="1" applyProtection="1">
      <alignment horizontal="right"/>
    </xf>
    <xf numFmtId="14" fontId="14" fillId="0" borderId="0" xfId="0" applyNumberFormat="1" applyFont="1" applyAlignment="1" applyProtection="1">
      <alignment horizontal="right"/>
    </xf>
    <xf numFmtId="14" fontId="14" fillId="0" borderId="1" xfId="0" applyNumberFormat="1" applyFont="1" applyBorder="1" applyAlignment="1" applyProtection="1">
      <alignment horizontal="right"/>
    </xf>
    <xf numFmtId="168" fontId="14" fillId="0" borderId="0" xfId="0" applyNumberFormat="1" applyFont="1" applyProtection="1"/>
    <xf numFmtId="0" fontId="17" fillId="0" borderId="0" xfId="0" applyFont="1" applyAlignment="1" applyProtection="1">
      <alignment vertical="top"/>
    </xf>
    <xf numFmtId="49" fontId="14" fillId="0" borderId="0" xfId="0" applyNumberFormat="1" applyFont="1" applyAlignment="1" applyProtection="1">
      <alignment horizontal="right"/>
    </xf>
    <xf numFmtId="0" fontId="17" fillId="0" borderId="0" xfId="0" quotePrefix="1" applyFont="1" applyAlignment="1" applyProtection="1">
      <alignment vertical="top"/>
    </xf>
    <xf numFmtId="0" fontId="5" fillId="0" borderId="0" xfId="0" applyFont="1" applyAlignment="1" applyProtection="1">
      <alignment horizontal="right"/>
    </xf>
    <xf numFmtId="0" fontId="14" fillId="0" borderId="0" xfId="0" applyFont="1" applyAlignment="1" applyProtection="1">
      <alignment horizontal="right"/>
    </xf>
    <xf numFmtId="0" fontId="14" fillId="2" borderId="0" xfId="0" applyFont="1" applyFill="1" applyProtection="1"/>
    <xf numFmtId="0" fontId="14" fillId="2" borderId="0" xfId="0" applyFont="1" applyFill="1" applyAlignment="1" applyProtection="1">
      <alignment horizontal="right"/>
    </xf>
    <xf numFmtId="0" fontId="14" fillId="0" borderId="0" xfId="0" applyFont="1" applyAlignment="1" applyProtection="1">
      <alignment vertical="top"/>
    </xf>
    <xf numFmtId="0" fontId="5" fillId="0" borderId="0" xfId="0" applyFont="1" applyAlignment="1" applyProtection="1">
      <alignment vertical="top"/>
    </xf>
    <xf numFmtId="49" fontId="14" fillId="0" borderId="0" xfId="1" applyNumberFormat="1" applyFont="1" applyAlignment="1" applyProtection="1">
      <alignment horizontal="left" vertical="top"/>
    </xf>
    <xf numFmtId="0" fontId="14" fillId="0" borderId="0" xfId="0" applyFont="1" applyAlignment="1" applyProtection="1">
      <alignment horizontal="left" vertical="top"/>
    </xf>
    <xf numFmtId="169" fontId="14" fillId="0" borderId="0" xfId="0" applyNumberFormat="1" applyFont="1" applyAlignment="1" applyProtection="1">
      <alignment horizontal="left" vertical="top"/>
    </xf>
    <xf numFmtId="0" fontId="14" fillId="0" borderId="0" xfId="0" applyFont="1" applyAlignment="1" applyProtection="1">
      <alignment vertical="top" wrapText="1"/>
    </xf>
    <xf numFmtId="44" fontId="14" fillId="0" borderId="0" xfId="2" applyFont="1" applyAlignment="1" applyProtection="1">
      <alignment horizontal="right" vertical="top"/>
    </xf>
    <xf numFmtId="165" fontId="14" fillId="0" borderId="0" xfId="0" applyNumberFormat="1" applyFont="1" applyProtection="1"/>
    <xf numFmtId="49" fontId="14" fillId="0" borderId="0" xfId="0" applyNumberFormat="1" applyFont="1" applyAlignment="1" applyProtection="1">
      <alignment horizontal="left" vertical="top"/>
    </xf>
    <xf numFmtId="0" fontId="14" fillId="0" borderId="0" xfId="0" quotePrefix="1" applyFont="1" applyAlignment="1" applyProtection="1">
      <alignment vertical="top"/>
    </xf>
    <xf numFmtId="44" fontId="14" fillId="0" borderId="0" xfId="2" applyFont="1" applyAlignment="1" applyProtection="1">
      <alignment vertical="top"/>
    </xf>
    <xf numFmtId="44" fontId="14" fillId="0" borderId="0" xfId="2" applyFont="1" applyFill="1" applyAlignment="1" applyProtection="1">
      <alignment vertical="top"/>
    </xf>
    <xf numFmtId="0" fontId="23" fillId="8" borderId="0" xfId="0" applyFont="1" applyFill="1" applyAlignment="1" applyProtection="1">
      <alignment vertical="top"/>
    </xf>
    <xf numFmtId="0" fontId="24" fillId="8" borderId="0" xfId="0" quotePrefix="1" applyFont="1" applyFill="1" applyAlignment="1" applyProtection="1">
      <alignment vertical="top"/>
    </xf>
    <xf numFmtId="0" fontId="24" fillId="8" borderId="0" xfId="0" applyFont="1" applyFill="1" applyAlignment="1" applyProtection="1">
      <alignment vertical="top"/>
    </xf>
    <xf numFmtId="0" fontId="24" fillId="8" borderId="0" xfId="0" applyFont="1" applyFill="1" applyAlignment="1" applyProtection="1">
      <alignment horizontal="left" vertical="top"/>
    </xf>
    <xf numFmtId="44" fontId="24" fillId="8" borderId="0" xfId="2" applyFont="1" applyFill="1" applyAlignment="1" applyProtection="1">
      <alignment vertical="top"/>
    </xf>
    <xf numFmtId="0" fontId="24" fillId="8" borderId="0" xfId="0" applyFont="1" applyFill="1" applyAlignment="1" applyProtection="1">
      <alignment vertical="top" wrapText="1"/>
    </xf>
    <xf numFmtId="44" fontId="24" fillId="8" borderId="0" xfId="2" applyFont="1" applyFill="1" applyAlignment="1" applyProtection="1">
      <alignment horizontal="right" vertical="top"/>
    </xf>
    <xf numFmtId="0" fontId="19" fillId="0" borderId="0" xfId="0" applyFont="1" applyAlignment="1" applyProtection="1">
      <alignment vertical="top" wrapText="1"/>
    </xf>
    <xf numFmtId="49" fontId="14" fillId="0" borderId="0" xfId="1" applyNumberFormat="1" applyFont="1" applyFill="1" applyAlignment="1" applyProtection="1">
      <alignment horizontal="left" vertical="top"/>
    </xf>
    <xf numFmtId="44" fontId="14" fillId="0" borderId="0" xfId="2" applyFont="1" applyProtection="1"/>
    <xf numFmtId="170" fontId="13" fillId="0" borderId="0" xfId="0" applyNumberFormat="1" applyFont="1" applyAlignment="1" applyProtection="1">
      <alignment horizontal="right" vertical="center"/>
    </xf>
    <xf numFmtId="44" fontId="5" fillId="0" borderId="0" xfId="2" applyFont="1" applyAlignment="1" applyProtection="1">
      <alignment vertical="top"/>
    </xf>
    <xf numFmtId="0" fontId="5" fillId="0" borderId="0" xfId="0" applyFont="1" applyProtection="1"/>
    <xf numFmtId="169" fontId="14" fillId="0" borderId="0" xfId="0" applyNumberFormat="1" applyFont="1" applyProtection="1"/>
    <xf numFmtId="170" fontId="14" fillId="0" borderId="0" xfId="0" applyNumberFormat="1" applyFont="1" applyAlignment="1" applyProtection="1">
      <alignment horizontal="right" vertical="center"/>
    </xf>
    <xf numFmtId="49" fontId="14" fillId="0" borderId="0" xfId="0" applyNumberFormat="1" applyFont="1" applyAlignment="1" applyProtection="1">
      <alignment horizontal="right" vertical="center"/>
    </xf>
    <xf numFmtId="44" fontId="14" fillId="0" borderId="0" xfId="2" applyFont="1" applyFill="1" applyProtection="1"/>
    <xf numFmtId="0" fontId="18" fillId="0" borderId="0" xfId="0" applyFont="1" applyAlignment="1" applyProtection="1">
      <alignment horizontal="right"/>
    </xf>
    <xf numFmtId="0" fontId="14" fillId="0" borderId="0" xfId="0" applyFont="1" applyAlignment="1" applyProtection="1">
      <alignment vertical="center"/>
    </xf>
    <xf numFmtId="0" fontId="18" fillId="0" borderId="0" xfId="0" applyFont="1" applyAlignment="1" applyProtection="1">
      <alignment horizontal="left" vertical="top"/>
    </xf>
    <xf numFmtId="0" fontId="18" fillId="0" borderId="0" xfId="0" applyFont="1" applyAlignment="1" applyProtection="1">
      <alignment horizontal="right" vertical="top"/>
    </xf>
    <xf numFmtId="0" fontId="14" fillId="0" borderId="0" xfId="0" applyFont="1" applyAlignment="1" applyProtection="1">
      <alignment horizontal="left" vertical="top" wrapText="1"/>
    </xf>
    <xf numFmtId="44" fontId="14" fillId="0" borderId="0" xfId="2" applyFont="1" applyFill="1" applyAlignment="1" applyProtection="1">
      <alignment horizontal="right" vertical="top"/>
    </xf>
  </cellXfs>
  <cellStyles count="3">
    <cellStyle name="Comma" xfId="1" builtinId="3"/>
    <cellStyle name="Currency" xfId="2" builtinId="4"/>
    <cellStyle name="Normal" xfId="0" builtinId="0"/>
  </cellStyles>
  <dxfs count="8">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BD810-A114-4017-A6D7-210E9D99FD18}">
  <dimension ref="A1:T34"/>
  <sheetViews>
    <sheetView tabSelected="1" workbookViewId="0"/>
  </sheetViews>
  <sheetFormatPr defaultRowHeight="14.5" x14ac:dyDescent="0.35"/>
  <sheetData>
    <row r="1" spans="1:20" x14ac:dyDescent="0.35">
      <c r="A1" s="2" t="s">
        <v>109</v>
      </c>
      <c r="B1" s="1"/>
      <c r="C1" s="1"/>
      <c r="D1" s="1"/>
      <c r="E1" s="1"/>
      <c r="F1" s="1"/>
      <c r="G1" s="1"/>
      <c r="H1" s="1"/>
      <c r="I1" s="1"/>
      <c r="J1" s="1"/>
      <c r="K1" s="1"/>
      <c r="L1" s="1"/>
      <c r="M1" s="1"/>
      <c r="N1" s="1"/>
      <c r="O1" s="1"/>
      <c r="P1" s="1"/>
      <c r="Q1" s="1"/>
      <c r="R1" s="1"/>
      <c r="S1" s="1"/>
    </row>
    <row r="2" spans="1:20" x14ac:dyDescent="0.35">
      <c r="A2" s="2"/>
      <c r="B2" s="1"/>
      <c r="C2" s="1"/>
      <c r="D2" s="1"/>
      <c r="E2" s="1"/>
      <c r="F2" s="1"/>
      <c r="G2" s="1"/>
      <c r="H2" s="1"/>
      <c r="I2" s="1"/>
      <c r="J2" s="1"/>
      <c r="K2" s="1"/>
      <c r="L2" s="1"/>
      <c r="M2" s="1"/>
      <c r="N2" s="1"/>
      <c r="O2" s="1"/>
      <c r="P2" s="1"/>
      <c r="Q2" s="1"/>
      <c r="R2" s="1"/>
      <c r="S2" s="1"/>
    </row>
    <row r="3" spans="1:20" x14ac:dyDescent="0.35">
      <c r="A3" s="2"/>
      <c r="B3" s="1"/>
      <c r="C3" s="1"/>
      <c r="D3" s="1"/>
      <c r="E3" s="1"/>
      <c r="F3" s="1"/>
      <c r="G3" s="1"/>
      <c r="H3" s="1"/>
      <c r="I3" s="1"/>
      <c r="J3" s="1"/>
      <c r="K3" s="1"/>
      <c r="L3" s="1"/>
      <c r="M3" s="1"/>
      <c r="N3" s="1"/>
      <c r="O3" s="1"/>
      <c r="P3" s="1"/>
      <c r="Q3" s="1"/>
      <c r="R3" s="1"/>
      <c r="S3" s="1"/>
    </row>
    <row r="4" spans="1:20" x14ac:dyDescent="0.35">
      <c r="A4" s="11" t="s">
        <v>0</v>
      </c>
      <c r="B4" s="4"/>
      <c r="C4" s="4"/>
      <c r="D4" s="4"/>
      <c r="E4" s="4"/>
      <c r="F4" s="4"/>
      <c r="G4" s="4"/>
      <c r="H4" s="4"/>
      <c r="I4" s="4"/>
      <c r="J4" s="4"/>
      <c r="K4" s="4"/>
      <c r="L4" s="4"/>
      <c r="M4" s="4"/>
      <c r="N4" s="4"/>
      <c r="O4" s="4"/>
      <c r="P4" s="4"/>
      <c r="Q4" s="4"/>
      <c r="R4" s="4"/>
      <c r="S4" s="4"/>
      <c r="T4" s="5"/>
    </row>
    <row r="5" spans="1:20" x14ac:dyDescent="0.35">
      <c r="A5" s="12" t="s">
        <v>1</v>
      </c>
      <c r="B5" s="4"/>
      <c r="C5" s="4"/>
      <c r="D5" s="6"/>
      <c r="E5" s="4"/>
      <c r="F5" s="4"/>
      <c r="G5" s="4"/>
      <c r="H5" s="4"/>
      <c r="I5" s="4"/>
      <c r="J5" s="4"/>
      <c r="K5" s="4"/>
      <c r="L5" s="4"/>
      <c r="M5" s="4"/>
      <c r="N5" s="4"/>
      <c r="O5" s="4"/>
      <c r="P5" s="4"/>
      <c r="Q5" s="4"/>
      <c r="R5" s="4"/>
      <c r="S5" s="4"/>
      <c r="T5" s="5"/>
    </row>
    <row r="6" spans="1:20" x14ac:dyDescent="0.35">
      <c r="A6" s="13" t="s">
        <v>2</v>
      </c>
      <c r="B6" s="4"/>
      <c r="C6" s="4"/>
      <c r="D6" s="6"/>
      <c r="E6" s="4"/>
      <c r="F6" s="4"/>
      <c r="G6" s="4"/>
      <c r="H6" s="4"/>
      <c r="I6" s="4"/>
      <c r="J6" s="4"/>
      <c r="K6" s="4"/>
      <c r="L6" s="4"/>
      <c r="M6" s="4"/>
      <c r="N6" s="4"/>
      <c r="O6" s="4"/>
      <c r="P6" s="4"/>
      <c r="Q6" s="4"/>
      <c r="R6" s="4"/>
      <c r="S6" s="4"/>
      <c r="T6" s="5"/>
    </row>
    <row r="7" spans="1:20" x14ac:dyDescent="0.35">
      <c r="A7" s="13"/>
      <c r="B7" s="4"/>
      <c r="C7" s="4"/>
      <c r="D7" s="6"/>
      <c r="E7" s="4"/>
      <c r="F7" s="4"/>
      <c r="G7" s="4"/>
      <c r="H7" s="4"/>
      <c r="I7" s="4"/>
      <c r="J7" s="4"/>
      <c r="K7" s="4"/>
      <c r="L7" s="4"/>
      <c r="M7" s="4"/>
      <c r="N7" s="4"/>
      <c r="O7" s="4"/>
      <c r="P7" s="4"/>
      <c r="Q7" s="4"/>
      <c r="R7" s="4"/>
      <c r="S7" s="4"/>
      <c r="T7" s="5"/>
    </row>
    <row r="8" spans="1:20" x14ac:dyDescent="0.35">
      <c r="A8" s="14" t="s">
        <v>3</v>
      </c>
      <c r="B8" s="4"/>
      <c r="C8" s="4"/>
      <c r="D8" s="6"/>
      <c r="E8" s="4"/>
      <c r="F8" s="4"/>
      <c r="G8" s="4"/>
      <c r="H8" s="4"/>
      <c r="I8" s="4"/>
      <c r="J8" s="4"/>
      <c r="K8" s="4"/>
      <c r="L8" s="4"/>
      <c r="M8" s="4"/>
      <c r="N8" s="4"/>
      <c r="O8" s="4"/>
      <c r="P8" s="4"/>
      <c r="Q8" s="4"/>
      <c r="R8" s="4"/>
      <c r="S8" s="4"/>
      <c r="T8" s="5"/>
    </row>
    <row r="9" spans="1:20" x14ac:dyDescent="0.35">
      <c r="A9" s="13" t="s">
        <v>4</v>
      </c>
      <c r="B9" s="4"/>
      <c r="C9" s="4"/>
      <c r="D9" s="6"/>
      <c r="E9" s="4"/>
      <c r="F9" s="4"/>
      <c r="G9" s="4"/>
      <c r="H9" s="4"/>
      <c r="I9" s="4"/>
      <c r="J9" s="4"/>
      <c r="K9" s="4"/>
      <c r="L9" s="4"/>
      <c r="M9" s="4"/>
      <c r="N9" s="4"/>
      <c r="O9" s="4"/>
      <c r="P9" s="4"/>
      <c r="Q9" s="4"/>
      <c r="R9" s="4"/>
      <c r="S9" s="4"/>
      <c r="T9" s="5"/>
    </row>
    <row r="10" spans="1:20" x14ac:dyDescent="0.35">
      <c r="A10" s="4"/>
      <c r="B10" s="4"/>
      <c r="C10" s="4"/>
      <c r="D10" s="6"/>
      <c r="E10" s="4"/>
      <c r="F10" s="4"/>
      <c r="G10" s="4"/>
      <c r="H10" s="4"/>
      <c r="I10" s="4"/>
      <c r="J10" s="4"/>
      <c r="K10" s="4"/>
      <c r="L10" s="4"/>
      <c r="M10" s="4"/>
      <c r="N10" s="4"/>
      <c r="O10" s="4"/>
      <c r="P10" s="4"/>
      <c r="Q10" s="4"/>
      <c r="R10" s="4"/>
      <c r="S10" s="4"/>
      <c r="T10" s="5"/>
    </row>
    <row r="11" spans="1:20" x14ac:dyDescent="0.35">
      <c r="A11" s="4"/>
      <c r="B11" s="4"/>
      <c r="C11" s="4"/>
      <c r="D11" s="6"/>
      <c r="E11" s="4"/>
      <c r="F11" s="4"/>
      <c r="G11" s="4"/>
      <c r="H11" s="4"/>
      <c r="I11" s="4"/>
      <c r="J11" s="4"/>
      <c r="K11" s="4"/>
      <c r="L11" s="4"/>
      <c r="M11" s="4"/>
      <c r="N11" s="4"/>
      <c r="O11" s="4"/>
      <c r="P11" s="4"/>
      <c r="Q11" s="4"/>
      <c r="R11" s="4"/>
      <c r="S11" s="4"/>
      <c r="T11" s="5"/>
    </row>
    <row r="12" spans="1:20" s="17" customFormat="1" x14ac:dyDescent="0.35">
      <c r="A12" s="15" t="s">
        <v>5</v>
      </c>
      <c r="B12" s="13"/>
      <c r="C12" s="13"/>
      <c r="D12" s="16"/>
      <c r="E12" s="13"/>
      <c r="F12" s="13"/>
      <c r="G12" s="13"/>
      <c r="H12" s="13"/>
      <c r="I12" s="13"/>
      <c r="J12" s="13"/>
      <c r="K12" s="13"/>
      <c r="L12" s="13"/>
      <c r="M12" s="13"/>
      <c r="N12" s="13"/>
      <c r="O12" s="13"/>
      <c r="P12" s="13"/>
      <c r="Q12" s="13"/>
      <c r="R12" s="13"/>
      <c r="S12" s="13"/>
    </row>
    <row r="13" spans="1:20" s="17" customFormat="1" x14ac:dyDescent="0.35">
      <c r="A13" s="13" t="s">
        <v>6</v>
      </c>
      <c r="B13" s="13"/>
      <c r="C13" s="13"/>
      <c r="D13" s="16"/>
      <c r="E13" s="13"/>
      <c r="F13" s="13"/>
      <c r="G13" s="13"/>
      <c r="H13" s="13"/>
      <c r="I13" s="13"/>
      <c r="J13" s="13"/>
      <c r="K13" s="13"/>
      <c r="L13" s="13"/>
      <c r="M13" s="13"/>
      <c r="N13" s="13"/>
      <c r="O13" s="13"/>
      <c r="P13" s="13"/>
      <c r="Q13" s="13"/>
      <c r="R13" s="13"/>
      <c r="S13" s="13"/>
    </row>
    <row r="14" spans="1:20" x14ac:dyDescent="0.35">
      <c r="A14" s="13" t="s">
        <v>7</v>
      </c>
      <c r="B14" s="4"/>
      <c r="C14" s="4"/>
      <c r="D14" s="6"/>
      <c r="E14" s="4"/>
      <c r="F14" s="4"/>
      <c r="G14" s="4"/>
      <c r="H14" s="4"/>
      <c r="I14" s="4"/>
      <c r="J14" s="4"/>
      <c r="K14" s="4"/>
      <c r="L14" s="4"/>
      <c r="M14" s="4"/>
      <c r="N14" s="4"/>
      <c r="O14" s="4"/>
      <c r="P14" s="4"/>
      <c r="Q14" s="4"/>
      <c r="R14" s="4"/>
      <c r="S14" s="4"/>
      <c r="T14" s="5"/>
    </row>
    <row r="15" spans="1:20" s="17" customFormat="1" x14ac:dyDescent="0.35">
      <c r="A15" s="13" t="s">
        <v>8</v>
      </c>
      <c r="B15" s="13"/>
      <c r="C15" s="13"/>
      <c r="D15" s="16"/>
      <c r="E15" s="13"/>
      <c r="F15" s="13"/>
      <c r="G15" s="13"/>
      <c r="H15" s="13"/>
      <c r="I15" s="13"/>
      <c r="J15" s="13"/>
      <c r="K15" s="13"/>
      <c r="L15" s="13"/>
      <c r="M15" s="13"/>
      <c r="N15" s="13"/>
      <c r="O15" s="13"/>
      <c r="P15" s="13"/>
      <c r="Q15" s="13"/>
      <c r="R15" s="13"/>
      <c r="S15" s="13"/>
    </row>
    <row r="16" spans="1:20" s="17" customFormat="1" x14ac:dyDescent="0.35">
      <c r="A16" s="13" t="s">
        <v>9</v>
      </c>
      <c r="B16" s="13"/>
      <c r="C16" s="13"/>
      <c r="D16" s="16"/>
      <c r="E16" s="13"/>
      <c r="F16" s="13"/>
      <c r="G16" s="13"/>
      <c r="H16" s="13"/>
      <c r="I16" s="13"/>
      <c r="J16" s="13"/>
      <c r="K16" s="13"/>
      <c r="L16" s="13"/>
      <c r="M16" s="13"/>
      <c r="N16" s="13"/>
      <c r="O16" s="13"/>
      <c r="P16" s="13"/>
      <c r="Q16" s="13"/>
      <c r="R16" s="13"/>
      <c r="S16" s="13"/>
    </row>
    <row r="17" spans="1:20" x14ac:dyDescent="0.35">
      <c r="A17" s="13" t="s">
        <v>10</v>
      </c>
      <c r="B17" s="4"/>
      <c r="C17" s="4"/>
      <c r="D17" s="4"/>
      <c r="E17" s="4"/>
      <c r="F17" s="4"/>
      <c r="G17" s="4"/>
      <c r="H17" s="4"/>
      <c r="I17" s="4"/>
      <c r="J17" s="4"/>
      <c r="K17" s="4"/>
      <c r="L17" s="4"/>
      <c r="M17" s="4"/>
      <c r="N17" s="4"/>
      <c r="O17" s="4"/>
      <c r="P17" s="4"/>
      <c r="Q17" s="4"/>
      <c r="R17" s="4"/>
      <c r="S17" s="4"/>
      <c r="T17" s="5"/>
    </row>
    <row r="18" spans="1:20" x14ac:dyDescent="0.35">
      <c r="A18" s="13" t="s">
        <v>11</v>
      </c>
      <c r="B18" s="4"/>
      <c r="C18" s="4"/>
      <c r="D18" s="4"/>
      <c r="E18" s="4"/>
      <c r="F18" s="4"/>
      <c r="G18" s="4"/>
      <c r="H18" s="4"/>
      <c r="I18" s="4"/>
      <c r="J18" s="4"/>
      <c r="K18" s="4"/>
      <c r="L18" s="4"/>
      <c r="M18" s="4"/>
      <c r="N18" s="4"/>
      <c r="O18" s="4"/>
      <c r="P18" s="4"/>
      <c r="Q18" s="4"/>
      <c r="R18" s="4"/>
      <c r="S18" s="4"/>
      <c r="T18" s="5"/>
    </row>
    <row r="19" spans="1:20" x14ac:dyDescent="0.35">
      <c r="A19" s="4"/>
      <c r="B19" s="4"/>
      <c r="C19" s="4"/>
      <c r="D19" s="4"/>
      <c r="E19" s="4"/>
      <c r="F19" s="4"/>
      <c r="G19" s="4"/>
      <c r="H19" s="4"/>
      <c r="I19" s="4"/>
      <c r="J19" s="4"/>
      <c r="K19" s="4"/>
      <c r="L19" s="4"/>
      <c r="M19" s="4"/>
      <c r="N19" s="4"/>
      <c r="O19" s="4"/>
      <c r="P19" s="4"/>
      <c r="Q19" s="4"/>
      <c r="R19" s="4"/>
      <c r="S19" s="4"/>
      <c r="T19" s="5"/>
    </row>
    <row r="20" spans="1:20" x14ac:dyDescent="0.35">
      <c r="A20" s="4"/>
      <c r="B20" s="4"/>
      <c r="C20" s="4"/>
      <c r="D20" s="4"/>
      <c r="E20" s="4"/>
      <c r="F20" s="4"/>
      <c r="G20" s="4"/>
      <c r="H20" s="4"/>
      <c r="I20" s="4"/>
      <c r="J20" s="4"/>
      <c r="K20" s="4"/>
      <c r="L20" s="4"/>
      <c r="M20" s="4"/>
      <c r="N20" s="4"/>
      <c r="O20" s="4"/>
      <c r="P20" s="4"/>
      <c r="Q20" s="4"/>
      <c r="R20" s="4"/>
      <c r="S20" s="4"/>
      <c r="T20" s="5"/>
    </row>
    <row r="21" spans="1:20" s="17" customFormat="1" x14ac:dyDescent="0.35">
      <c r="A21" s="19" t="s">
        <v>12</v>
      </c>
      <c r="B21" s="13"/>
      <c r="C21" s="13"/>
      <c r="D21" s="13"/>
      <c r="E21" s="13"/>
      <c r="F21" s="13"/>
      <c r="G21" s="13"/>
      <c r="H21" s="13"/>
      <c r="I21" s="13"/>
      <c r="J21" s="13"/>
      <c r="K21" s="13"/>
      <c r="L21" s="13"/>
      <c r="M21" s="13"/>
      <c r="N21" s="13"/>
      <c r="O21" s="13"/>
      <c r="P21" s="13"/>
      <c r="Q21" s="13"/>
      <c r="R21" s="13"/>
      <c r="S21" s="13"/>
    </row>
    <row r="22" spans="1:20" s="17" customFormat="1" x14ac:dyDescent="0.35">
      <c r="A22" s="18" t="s">
        <v>13</v>
      </c>
      <c r="B22" s="13"/>
      <c r="C22" s="13"/>
      <c r="D22" s="13"/>
      <c r="E22" s="13"/>
      <c r="F22" s="13"/>
      <c r="G22" s="13"/>
      <c r="H22" s="13"/>
      <c r="I22" s="13"/>
      <c r="J22" s="13"/>
      <c r="K22" s="13"/>
      <c r="L22" s="13"/>
      <c r="M22" s="13"/>
      <c r="N22" s="13"/>
      <c r="O22" s="13"/>
      <c r="P22" s="13"/>
      <c r="Q22" s="13"/>
      <c r="R22" s="13"/>
      <c r="S22" s="13"/>
    </row>
    <row r="23" spans="1:20" s="17" customFormat="1" x14ac:dyDescent="0.35">
      <c r="A23" s="18" t="s">
        <v>14</v>
      </c>
      <c r="B23" s="13"/>
      <c r="C23" s="13"/>
      <c r="D23" s="13"/>
      <c r="E23" s="13"/>
      <c r="F23" s="13"/>
      <c r="G23" s="13"/>
      <c r="H23" s="13"/>
      <c r="I23" s="13"/>
      <c r="J23" s="13"/>
      <c r="K23" s="13"/>
      <c r="L23" s="13"/>
      <c r="M23" s="13"/>
      <c r="N23" s="13"/>
      <c r="O23" s="13"/>
      <c r="P23" s="13"/>
      <c r="Q23" s="13"/>
      <c r="R23" s="13"/>
      <c r="S23" s="13"/>
    </row>
    <row r="24" spans="1:20" s="17" customFormat="1" x14ac:dyDescent="0.35">
      <c r="A24" s="18" t="s">
        <v>15</v>
      </c>
      <c r="B24" s="13"/>
      <c r="C24" s="13"/>
      <c r="D24" s="13"/>
      <c r="E24" s="13"/>
      <c r="F24" s="13"/>
      <c r="G24" s="13"/>
      <c r="H24" s="13"/>
      <c r="I24" s="13"/>
      <c r="J24" s="13"/>
      <c r="K24" s="13"/>
      <c r="L24" s="13"/>
      <c r="M24" s="13"/>
      <c r="N24" s="13"/>
      <c r="O24" s="13"/>
      <c r="P24" s="13"/>
      <c r="Q24" s="13"/>
      <c r="R24" s="13"/>
      <c r="S24" s="13"/>
    </row>
    <row r="25" spans="1:20" s="17" customFormat="1" x14ac:dyDescent="0.35">
      <c r="A25" s="18" t="s">
        <v>16</v>
      </c>
      <c r="B25" s="13"/>
      <c r="C25" s="13"/>
      <c r="D25" s="13"/>
      <c r="E25" s="13"/>
      <c r="F25" s="13"/>
      <c r="G25" s="13"/>
      <c r="H25" s="13"/>
      <c r="I25" s="13"/>
      <c r="J25" s="13"/>
      <c r="K25" s="13"/>
      <c r="L25" s="13"/>
      <c r="M25" s="13"/>
      <c r="N25" s="13"/>
      <c r="O25" s="13"/>
      <c r="P25" s="13"/>
      <c r="Q25" s="13"/>
      <c r="R25" s="13"/>
      <c r="S25" s="13"/>
    </row>
    <row r="26" spans="1:20" s="17" customFormat="1" x14ac:dyDescent="0.35">
      <c r="A26" s="20"/>
      <c r="B26" s="13"/>
      <c r="C26" s="13"/>
      <c r="D26" s="13"/>
      <c r="E26" s="13"/>
      <c r="F26" s="13"/>
      <c r="G26" s="13"/>
      <c r="H26" s="13"/>
      <c r="I26" s="13"/>
      <c r="J26" s="13"/>
      <c r="K26" s="13"/>
      <c r="L26" s="13"/>
      <c r="M26" s="13"/>
      <c r="N26" s="13"/>
      <c r="O26" s="13"/>
      <c r="P26" s="13"/>
      <c r="Q26" s="13"/>
      <c r="R26" s="13"/>
      <c r="S26" s="13"/>
    </row>
    <row r="27" spans="1:20" x14ac:dyDescent="0.35">
      <c r="A27" s="4"/>
      <c r="B27" s="4"/>
      <c r="C27" s="4"/>
      <c r="D27" s="4"/>
      <c r="E27" s="4"/>
      <c r="F27" s="4"/>
      <c r="G27" s="4"/>
      <c r="H27" s="4"/>
      <c r="I27" s="4"/>
      <c r="J27" s="4"/>
      <c r="K27" s="4"/>
      <c r="L27" s="4"/>
      <c r="M27" s="4"/>
      <c r="N27" s="4"/>
      <c r="O27" s="4"/>
      <c r="P27" s="4"/>
      <c r="Q27" s="4"/>
      <c r="R27" s="4"/>
      <c r="S27" s="4"/>
      <c r="T27" s="5"/>
    </row>
    <row r="28" spans="1:20" x14ac:dyDescent="0.35">
      <c r="A28" s="7"/>
      <c r="B28" s="4"/>
      <c r="C28" s="4"/>
      <c r="D28" s="4"/>
      <c r="E28" s="4"/>
      <c r="F28" s="4"/>
      <c r="G28" s="4"/>
      <c r="H28" s="4"/>
      <c r="I28" s="4"/>
      <c r="J28" s="4"/>
      <c r="K28" s="4"/>
      <c r="L28" s="4"/>
      <c r="M28" s="4"/>
      <c r="N28" s="4"/>
      <c r="O28" s="4"/>
      <c r="P28" s="4"/>
      <c r="Q28" s="4"/>
      <c r="R28" s="4"/>
      <c r="S28" s="4"/>
      <c r="T28" s="5"/>
    </row>
    <row r="29" spans="1:20" x14ac:dyDescent="0.35">
      <c r="A29" s="4"/>
      <c r="B29" s="4"/>
      <c r="C29" s="4"/>
      <c r="D29" s="4"/>
      <c r="E29" s="4"/>
      <c r="F29" s="4"/>
      <c r="G29" s="4"/>
      <c r="H29" s="4"/>
      <c r="I29" s="4"/>
      <c r="J29" s="4"/>
      <c r="K29" s="4"/>
      <c r="L29" s="4"/>
      <c r="M29" s="4"/>
      <c r="N29" s="4"/>
      <c r="O29" s="4"/>
      <c r="P29" s="4"/>
      <c r="Q29" s="4"/>
      <c r="R29" s="4"/>
      <c r="S29" s="4"/>
      <c r="T29" s="5"/>
    </row>
    <row r="30" spans="1:20" x14ac:dyDescent="0.35">
      <c r="A30" s="4"/>
      <c r="B30" s="4"/>
      <c r="C30" s="4"/>
      <c r="D30" s="4"/>
      <c r="E30" s="4"/>
      <c r="F30" s="4"/>
      <c r="G30" s="4"/>
      <c r="H30" s="4"/>
      <c r="I30" s="4"/>
      <c r="J30" s="4"/>
      <c r="K30" s="4"/>
      <c r="L30" s="4"/>
      <c r="M30" s="4"/>
      <c r="N30" s="4"/>
      <c r="O30" s="4"/>
      <c r="P30" s="4"/>
      <c r="Q30" s="4"/>
      <c r="R30" s="4"/>
      <c r="S30" s="4"/>
      <c r="T30" s="5"/>
    </row>
    <row r="31" spans="1:20" x14ac:dyDescent="0.35">
      <c r="A31" s="4"/>
      <c r="B31" s="4"/>
      <c r="C31" s="4"/>
      <c r="D31" s="4"/>
      <c r="E31" s="4"/>
      <c r="F31" s="4"/>
      <c r="G31" s="4"/>
      <c r="H31" s="4"/>
      <c r="I31" s="4"/>
      <c r="J31" s="4"/>
      <c r="K31" s="4"/>
      <c r="L31" s="4"/>
      <c r="M31" s="4"/>
      <c r="N31" s="4"/>
      <c r="O31" s="4"/>
      <c r="P31" s="4"/>
      <c r="Q31" s="4"/>
      <c r="R31" s="4"/>
      <c r="S31" s="4"/>
      <c r="T31" s="5"/>
    </row>
    <row r="32" spans="1:20" x14ac:dyDescent="0.35">
      <c r="A32" s="1"/>
      <c r="B32" s="1"/>
      <c r="C32" s="1"/>
      <c r="D32" s="1"/>
      <c r="E32" s="1"/>
      <c r="F32" s="1"/>
      <c r="G32" s="1"/>
      <c r="H32" s="1"/>
      <c r="I32" s="1"/>
      <c r="J32" s="1"/>
      <c r="K32" s="1"/>
      <c r="L32" s="1"/>
      <c r="M32" s="1"/>
      <c r="N32" s="1"/>
      <c r="O32" s="1"/>
      <c r="P32" s="1"/>
      <c r="Q32" s="1"/>
      <c r="R32" s="1"/>
      <c r="S32" s="1"/>
    </row>
    <row r="33" spans="1:19" x14ac:dyDescent="0.35">
      <c r="A33" s="1"/>
      <c r="B33" s="1"/>
      <c r="C33" s="1"/>
      <c r="D33" s="1"/>
      <c r="E33" s="1"/>
      <c r="F33" s="1"/>
      <c r="G33" s="1"/>
      <c r="H33" s="1"/>
      <c r="I33" s="1"/>
      <c r="J33" s="1"/>
      <c r="K33" s="1"/>
      <c r="L33" s="1"/>
      <c r="M33" s="1"/>
      <c r="N33" s="1"/>
      <c r="O33" s="1"/>
      <c r="P33" s="1"/>
      <c r="Q33" s="1"/>
      <c r="R33" s="1"/>
      <c r="S33" s="1"/>
    </row>
    <row r="34" spans="1:19" x14ac:dyDescent="0.35">
      <c r="A34" s="1"/>
      <c r="B34" s="1"/>
      <c r="C34" s="1"/>
      <c r="D34" s="1"/>
      <c r="E34" s="1"/>
      <c r="F34" s="1"/>
      <c r="G34" s="1"/>
      <c r="H34" s="1"/>
      <c r="I34" s="1"/>
      <c r="J34" s="1"/>
      <c r="K34" s="1"/>
      <c r="L34" s="1"/>
      <c r="M34" s="1"/>
      <c r="N34" s="1"/>
      <c r="O34" s="1"/>
      <c r="P34" s="1"/>
      <c r="Q34" s="1"/>
      <c r="R34" s="1"/>
      <c r="S34" s="1"/>
    </row>
  </sheetData>
  <sheetProtection algorithmName="SHA-512" hashValue="2nIb6R0S5VGF5kyR29nP89ES4wY7uUBxpcUFjBrBz072wllHBJM7duhoNV7WU0KQYnlWqaf82fGQ+q27ILMxWQ==" saltValue="zPQkPi0TVAkwhuCHKycSO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A5151-358C-4E64-A74A-08BE328A3F80}">
  <dimension ref="A1:Q171"/>
  <sheetViews>
    <sheetView zoomScale="115" zoomScaleNormal="115" workbookViewId="0">
      <selection activeCell="B10" sqref="B10"/>
    </sheetView>
  </sheetViews>
  <sheetFormatPr defaultColWidth="8.7265625" defaultRowHeight="14" x14ac:dyDescent="0.3"/>
  <cols>
    <col min="1" max="1" width="48.453125" style="22" customWidth="1"/>
    <col min="2" max="2" width="55.81640625" style="22" customWidth="1"/>
    <col min="3" max="3" width="14.453125" style="22" customWidth="1"/>
    <col min="4" max="5" width="4.7265625" style="22" customWidth="1"/>
    <col min="6" max="6" width="17.26953125" style="22" customWidth="1"/>
    <col min="7" max="8" width="17.1796875" style="22" customWidth="1"/>
    <col min="9" max="9" width="17.81640625" style="22" customWidth="1"/>
    <col min="10" max="12" width="8.7265625" style="22"/>
    <col min="13" max="13" width="13.1796875" style="22" customWidth="1"/>
    <col min="14" max="14" width="8.7265625" style="22"/>
    <col min="15" max="15" width="16.7265625" style="22" bestFit="1" customWidth="1"/>
    <col min="16" max="16" width="8.7265625" style="22"/>
    <col min="17" max="17" width="15.7265625" style="22" customWidth="1"/>
    <col min="18" max="19" width="8.7265625" style="22"/>
    <col min="20" max="20" width="16.1796875" style="22" bestFit="1" customWidth="1"/>
    <col min="21" max="16384" width="8.7265625" style="22"/>
  </cols>
  <sheetData>
    <row r="1" spans="1:13" x14ac:dyDescent="0.3">
      <c r="A1" s="21" t="s">
        <v>17</v>
      </c>
      <c r="B1" s="21" t="s">
        <v>18</v>
      </c>
    </row>
    <row r="2" spans="1:13" x14ac:dyDescent="0.3">
      <c r="A2" s="21" t="s">
        <v>19</v>
      </c>
      <c r="B2" s="23" t="s">
        <v>20</v>
      </c>
    </row>
    <row r="3" spans="1:13" x14ac:dyDescent="0.3">
      <c r="A3" s="21" t="s">
        <v>21</v>
      </c>
      <c r="B3" s="24" t="s">
        <v>22</v>
      </c>
    </row>
    <row r="4" spans="1:13" x14ac:dyDescent="0.3">
      <c r="A4" s="21" t="s">
        <v>23</v>
      </c>
      <c r="B4" s="21" t="s">
        <v>24</v>
      </c>
    </row>
    <row r="5" spans="1:13" x14ac:dyDescent="0.3">
      <c r="A5" s="25"/>
      <c r="B5" s="25"/>
    </row>
    <row r="6" spans="1:13" x14ac:dyDescent="0.3">
      <c r="A6" s="21" t="s">
        <v>25</v>
      </c>
      <c r="B6" s="8"/>
    </row>
    <row r="7" spans="1:13" x14ac:dyDescent="0.3">
      <c r="A7" s="21" t="s">
        <v>26</v>
      </c>
      <c r="B7" s="8"/>
    </row>
    <row r="8" spans="1:13" x14ac:dyDescent="0.3">
      <c r="A8" s="21" t="s">
        <v>27</v>
      </c>
      <c r="B8" s="8"/>
    </row>
    <row r="9" spans="1:13" x14ac:dyDescent="0.3">
      <c r="A9" s="21" t="s">
        <v>21</v>
      </c>
      <c r="B9" s="9"/>
    </row>
    <row r="10" spans="1:13" ht="42" x14ac:dyDescent="0.3">
      <c r="A10" s="26" t="s">
        <v>28</v>
      </c>
      <c r="B10" s="10"/>
    </row>
    <row r="13" spans="1:13" x14ac:dyDescent="0.3">
      <c r="A13" s="27"/>
      <c r="B13" s="27"/>
      <c r="K13" s="28"/>
      <c r="L13" s="29"/>
      <c r="M13" s="30"/>
    </row>
    <row r="14" spans="1:13" x14ac:dyDescent="0.3">
      <c r="A14" s="31"/>
      <c r="B14" s="31"/>
      <c r="C14" s="31"/>
      <c r="J14" s="32"/>
      <c r="L14" s="29"/>
      <c r="M14" s="30"/>
    </row>
    <row r="15" spans="1:13" x14ac:dyDescent="0.3">
      <c r="A15" s="31"/>
      <c r="B15" s="31"/>
      <c r="C15" s="31"/>
      <c r="L15" s="29"/>
      <c r="M15" s="33"/>
    </row>
    <row r="16" spans="1:13" x14ac:dyDescent="0.3">
      <c r="A16" s="34" t="s">
        <v>29</v>
      </c>
      <c r="B16" s="34"/>
      <c r="C16" s="35" t="s">
        <v>30</v>
      </c>
      <c r="F16" s="36"/>
      <c r="G16" s="37"/>
      <c r="H16" s="38"/>
      <c r="I16" s="38"/>
      <c r="L16" s="29"/>
      <c r="M16" s="39"/>
    </row>
    <row r="17" spans="1:17" x14ac:dyDescent="0.3">
      <c r="C17" s="40"/>
      <c r="L17" s="41"/>
      <c r="M17" s="42"/>
    </row>
    <row r="18" spans="1:17" x14ac:dyDescent="0.3">
      <c r="A18" s="43" t="s">
        <v>31</v>
      </c>
      <c r="C18" s="40">
        <f>'Prijzenblad Specificatie'!J24</f>
        <v>0</v>
      </c>
    </row>
    <row r="19" spans="1:17" x14ac:dyDescent="0.3">
      <c r="A19" s="43" t="s">
        <v>32</v>
      </c>
      <c r="C19" s="40">
        <f>'Prijzenblad Specificatie'!J38</f>
        <v>0</v>
      </c>
      <c r="F19" s="34"/>
    </row>
    <row r="20" spans="1:17" ht="14.5" x14ac:dyDescent="0.35">
      <c r="A20" s="43" t="s">
        <v>33</v>
      </c>
      <c r="C20" s="40">
        <f>'Prijzenblad Specificatie'!J52</f>
        <v>0</v>
      </c>
      <c r="F20" s="44"/>
    </row>
    <row r="21" spans="1:17" ht="15" thickBot="1" x14ac:dyDescent="0.4">
      <c r="A21" s="43" t="s">
        <v>34</v>
      </c>
      <c r="C21" s="40">
        <f>'Prijzenblad Specificatie'!J60</f>
        <v>0</v>
      </c>
      <c r="F21" s="44"/>
    </row>
    <row r="22" spans="1:17" x14ac:dyDescent="0.3">
      <c r="C22" s="45"/>
    </row>
    <row r="23" spans="1:17" x14ac:dyDescent="0.3">
      <c r="A23" s="34" t="s">
        <v>35</v>
      </c>
      <c r="C23" s="46">
        <f>SUM(C18:C21)</f>
        <v>0</v>
      </c>
      <c r="D23" s="42"/>
      <c r="E23" s="47"/>
      <c r="F23" s="34"/>
      <c r="M23" s="48"/>
      <c r="O23" s="48"/>
      <c r="Q23" s="48"/>
    </row>
    <row r="24" spans="1:17" ht="18.649999999999999" customHeight="1" x14ac:dyDescent="0.3">
      <c r="A24" s="27"/>
      <c r="B24" s="27"/>
      <c r="I24" s="34"/>
    </row>
    <row r="25" spans="1:17" ht="18.649999999999999" customHeight="1" x14ac:dyDescent="0.3">
      <c r="A25" s="34" t="s">
        <v>36</v>
      </c>
    </row>
    <row r="26" spans="1:17" ht="18.649999999999999" customHeight="1" x14ac:dyDescent="0.3">
      <c r="A26" s="43" t="s">
        <v>37</v>
      </c>
      <c r="C26" s="74"/>
      <c r="D26" s="42"/>
    </row>
    <row r="27" spans="1:17" ht="18.649999999999999" customHeight="1" x14ac:dyDescent="0.3">
      <c r="A27" s="43" t="s">
        <v>38</v>
      </c>
      <c r="C27" s="74"/>
      <c r="D27" s="42"/>
    </row>
    <row r="28" spans="1:17" ht="18.649999999999999" customHeight="1" x14ac:dyDescent="0.3">
      <c r="A28" s="43" t="s">
        <v>39</v>
      </c>
      <c r="C28" s="74"/>
      <c r="F28" s="49"/>
    </row>
    <row r="29" spans="1:17" ht="18.649999999999999" customHeight="1" x14ac:dyDescent="0.3">
      <c r="A29" s="43" t="s">
        <v>40</v>
      </c>
      <c r="B29" s="27"/>
      <c r="C29" s="74"/>
      <c r="F29" s="49"/>
    </row>
    <row r="30" spans="1:17" ht="18.649999999999999" customHeight="1" x14ac:dyDescent="0.3">
      <c r="A30" s="43" t="s">
        <v>41</v>
      </c>
      <c r="C30" s="74"/>
    </row>
    <row r="31" spans="1:17" ht="18.649999999999999" customHeight="1" x14ac:dyDescent="0.3"/>
    <row r="32" spans="1:17" ht="18.649999999999999" customHeight="1" x14ac:dyDescent="0.3">
      <c r="A32" s="34"/>
      <c r="B32" s="27"/>
      <c r="F32" s="34"/>
    </row>
    <row r="33" spans="1:8" ht="18.649999999999999" customHeight="1" x14ac:dyDescent="0.35">
      <c r="A33" s="27"/>
      <c r="B33" s="27"/>
      <c r="C33" s="27"/>
      <c r="F33" s="44"/>
    </row>
    <row r="34" spans="1:8" ht="18.649999999999999" customHeight="1" x14ac:dyDescent="0.3">
      <c r="A34" s="25"/>
      <c r="B34" s="25"/>
      <c r="C34" s="25"/>
    </row>
    <row r="35" spans="1:8" ht="18.649999999999999" customHeight="1" x14ac:dyDescent="0.3">
      <c r="A35" s="25"/>
      <c r="B35" s="25"/>
      <c r="C35" s="25"/>
    </row>
    <row r="36" spans="1:8" ht="18.649999999999999" customHeight="1" x14ac:dyDescent="0.3">
      <c r="A36" s="25"/>
      <c r="B36" s="25"/>
      <c r="C36" s="25"/>
      <c r="G36" s="25"/>
      <c r="H36" s="25"/>
    </row>
    <row r="37" spans="1:8" ht="18.649999999999999" customHeight="1" x14ac:dyDescent="0.3">
      <c r="A37" s="50"/>
      <c r="B37" s="50"/>
      <c r="C37" s="25"/>
      <c r="G37" s="25"/>
      <c r="H37" s="25"/>
    </row>
    <row r="38" spans="1:8" ht="18.649999999999999" customHeight="1" x14ac:dyDescent="0.3">
      <c r="A38" s="50"/>
      <c r="B38" s="50"/>
      <c r="C38" s="25"/>
      <c r="G38" s="25"/>
      <c r="H38" s="25"/>
    </row>
    <row r="39" spans="1:8" ht="18.649999999999999" customHeight="1" x14ac:dyDescent="0.3">
      <c r="A39" s="50"/>
      <c r="B39" s="50"/>
      <c r="C39" s="25"/>
    </row>
    <row r="40" spans="1:8" ht="18.649999999999999" customHeight="1" x14ac:dyDescent="0.3">
      <c r="A40" s="50"/>
      <c r="B40" s="50"/>
      <c r="C40" s="25"/>
    </row>
    <row r="41" spans="1:8" x14ac:dyDescent="0.3">
      <c r="A41" s="50"/>
      <c r="B41" s="50"/>
      <c r="C41" s="25"/>
      <c r="G41" s="25"/>
      <c r="H41" s="25"/>
    </row>
    <row r="42" spans="1:8" x14ac:dyDescent="0.3">
      <c r="A42" s="50"/>
      <c r="B42" s="50"/>
      <c r="C42" s="25"/>
      <c r="G42" s="25"/>
      <c r="H42" s="25"/>
    </row>
    <row r="43" spans="1:8" x14ac:dyDescent="0.3">
      <c r="A43" s="50"/>
      <c r="B43" s="50"/>
      <c r="C43" s="25"/>
    </row>
    <row r="44" spans="1:8" x14ac:dyDescent="0.3">
      <c r="A44" s="50"/>
      <c r="B44" s="50"/>
      <c r="C44" s="25"/>
      <c r="G44" s="51"/>
      <c r="H44" s="52"/>
    </row>
    <row r="45" spans="1:8" x14ac:dyDescent="0.3">
      <c r="A45" s="25"/>
      <c r="B45" s="25"/>
      <c r="C45" s="25"/>
      <c r="G45" s="51"/>
      <c r="H45" s="52"/>
    </row>
    <row r="53" spans="1:2" x14ac:dyDescent="0.3">
      <c r="A53" s="27"/>
      <c r="B53" s="27"/>
    </row>
    <row r="56" spans="1:2" ht="15.75" customHeight="1" x14ac:dyDescent="0.3"/>
    <row r="124" spans="1:2" x14ac:dyDescent="0.3">
      <c r="A124" s="27"/>
      <c r="B124" s="27"/>
    </row>
    <row r="140" spans="1:2" x14ac:dyDescent="0.3">
      <c r="A140" s="34" t="s">
        <v>42</v>
      </c>
      <c r="B140" s="53"/>
    </row>
    <row r="141" spans="1:2" x14ac:dyDescent="0.3">
      <c r="A141" s="43" t="s">
        <v>43</v>
      </c>
      <c r="B141" s="54"/>
    </row>
    <row r="142" spans="1:2" x14ac:dyDescent="0.3">
      <c r="A142" s="43" t="s">
        <v>44</v>
      </c>
    </row>
    <row r="143" spans="1:2" x14ac:dyDescent="0.3">
      <c r="A143" s="43" t="s">
        <v>45</v>
      </c>
    </row>
    <row r="145" spans="1:3" x14ac:dyDescent="0.3">
      <c r="A145" s="34" t="s">
        <v>46</v>
      </c>
    </row>
    <row r="146" spans="1:3" x14ac:dyDescent="0.3">
      <c r="A146" s="22" t="s">
        <v>47</v>
      </c>
    </row>
    <row r="147" spans="1:3" x14ac:dyDescent="0.3">
      <c r="A147" s="22" t="s">
        <v>48</v>
      </c>
    </row>
    <row r="148" spans="1:3" x14ac:dyDescent="0.3">
      <c r="A148" s="22" t="s">
        <v>49</v>
      </c>
    </row>
    <row r="149" spans="1:3" x14ac:dyDescent="0.3">
      <c r="A149" s="22" t="s">
        <v>50</v>
      </c>
    </row>
    <row r="151" spans="1:3" x14ac:dyDescent="0.3">
      <c r="A151" s="27" t="s">
        <v>51</v>
      </c>
    </row>
    <row r="152" spans="1:3" x14ac:dyDescent="0.3">
      <c r="A152" s="27"/>
    </row>
    <row r="153" spans="1:3" x14ac:dyDescent="0.3">
      <c r="A153" s="34" t="s">
        <v>52</v>
      </c>
      <c r="B153" s="34"/>
      <c r="C153" s="35" t="s">
        <v>30</v>
      </c>
    </row>
    <row r="154" spans="1:3" x14ac:dyDescent="0.3">
      <c r="A154" s="55" t="s">
        <v>53</v>
      </c>
      <c r="B154" s="55"/>
      <c r="C154" s="56"/>
    </row>
    <row r="155" spans="1:3" x14ac:dyDescent="0.3">
      <c r="A155" s="57" t="s">
        <v>31</v>
      </c>
      <c r="B155" s="57"/>
      <c r="C155" s="58"/>
    </row>
    <row r="156" spans="1:3" x14ac:dyDescent="0.3">
      <c r="A156" s="57" t="s">
        <v>54</v>
      </c>
      <c r="B156" s="57"/>
      <c r="C156" s="58"/>
    </row>
    <row r="157" spans="1:3" x14ac:dyDescent="0.3">
      <c r="A157" s="57" t="s">
        <v>55</v>
      </c>
      <c r="B157" s="57"/>
      <c r="C157" s="58"/>
    </row>
    <row r="158" spans="1:3" x14ac:dyDescent="0.3">
      <c r="A158" s="59" t="s">
        <v>56</v>
      </c>
      <c r="B158" s="57"/>
      <c r="C158" s="58"/>
    </row>
    <row r="159" spans="1:3" x14ac:dyDescent="0.3">
      <c r="A159" s="60" t="s">
        <v>57</v>
      </c>
      <c r="B159" s="57"/>
      <c r="C159" s="61" t="e">
        <f>SUM(#REF!)</f>
        <v>#REF!</v>
      </c>
    </row>
    <row r="160" spans="1:3" ht="14.5" x14ac:dyDescent="0.3">
      <c r="A160" s="62" t="s">
        <v>58</v>
      </c>
      <c r="C160" s="63"/>
    </row>
    <row r="161" spans="1:3" x14ac:dyDescent="0.3">
      <c r="C161" s="63"/>
    </row>
    <row r="162" spans="1:3" x14ac:dyDescent="0.3">
      <c r="A162" s="64" t="s">
        <v>59</v>
      </c>
      <c r="B162" s="64"/>
      <c r="C162" s="65"/>
    </row>
    <row r="163" spans="1:3" x14ac:dyDescent="0.3">
      <c r="A163" s="66" t="s">
        <v>31</v>
      </c>
      <c r="B163" s="66"/>
      <c r="C163" s="67"/>
    </row>
    <row r="164" spans="1:3" x14ac:dyDescent="0.3">
      <c r="A164" s="66" t="s">
        <v>54</v>
      </c>
      <c r="B164" s="66"/>
      <c r="C164" s="67"/>
    </row>
    <row r="165" spans="1:3" x14ac:dyDescent="0.3">
      <c r="A165" s="66" t="s">
        <v>60</v>
      </c>
      <c r="B165" s="66"/>
      <c r="C165" s="67"/>
    </row>
    <row r="166" spans="1:3" x14ac:dyDescent="0.3">
      <c r="A166" s="68" t="s">
        <v>56</v>
      </c>
      <c r="B166" s="66"/>
      <c r="C166" s="67"/>
    </row>
    <row r="167" spans="1:3" x14ac:dyDescent="0.3">
      <c r="A167" s="69" t="s">
        <v>57</v>
      </c>
      <c r="B167" s="66"/>
      <c r="C167" s="70" t="e">
        <f>SUM(#REF!)</f>
        <v>#REF!</v>
      </c>
    </row>
    <row r="168" spans="1:3" ht="14.5" x14ac:dyDescent="0.3">
      <c r="A168" s="62" t="s">
        <v>58</v>
      </c>
      <c r="C168" s="63"/>
    </row>
    <row r="169" spans="1:3" ht="14.5" x14ac:dyDescent="0.3">
      <c r="A169" s="62"/>
      <c r="C169" s="63"/>
    </row>
    <row r="170" spans="1:3" x14ac:dyDescent="0.3">
      <c r="A170" s="71" t="s">
        <v>61</v>
      </c>
      <c r="C170" s="72" t="e">
        <f>SUM(C155:C167)</f>
        <v>#REF!</v>
      </c>
    </row>
    <row r="171" spans="1:3" ht="14.5" x14ac:dyDescent="0.3">
      <c r="A171" s="62"/>
      <c r="C171" s="73"/>
    </row>
  </sheetData>
  <sheetProtection algorithmName="SHA-512" hashValue="VxmzO3/xsLoxGS252FQPI5JBrzGIKBL2LkzvE35R8+tE9S6FuQ0twtRvJ9D03DowdNVpycxTBN86oJx2erm4rg==" saltValue="7JSf8q3ruHO0Ip3ADC7Y6Q==" spinCount="100000" sheet="1" objects="1" scenarios="1" selectLockedCells="1"/>
  <protectedRanges>
    <protectedRange sqref="G34:H42 G44:H45" name="Bereik7"/>
    <protectedRange sqref="G22:H23" name="Inschrijver"/>
    <protectedRange sqref="A34:C45" name="stempel"/>
  </protectedRanges>
  <mergeCells count="8">
    <mergeCell ref="A43:B43"/>
    <mergeCell ref="A44:B44"/>
    <mergeCell ref="A37:B37"/>
    <mergeCell ref="A38:B38"/>
    <mergeCell ref="A39:B39"/>
    <mergeCell ref="A40:B40"/>
    <mergeCell ref="A41:B41"/>
    <mergeCell ref="A42:B4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AD5B3-5E4C-4CBF-B87B-28F668B23D9F}">
  <dimension ref="A1:P82"/>
  <sheetViews>
    <sheetView topLeftCell="A18" workbookViewId="0">
      <selection activeCell="F46" sqref="F46"/>
    </sheetView>
  </sheetViews>
  <sheetFormatPr defaultColWidth="9.1796875" defaultRowHeight="15.5" x14ac:dyDescent="0.35"/>
  <cols>
    <col min="1" max="1" width="1.453125" style="81" customWidth="1"/>
    <col min="2" max="2" width="3.54296875" style="81" customWidth="1"/>
    <col min="3" max="3" width="2.81640625" style="81" customWidth="1"/>
    <col min="4" max="4" width="22.54296875" style="81" bestFit="1" customWidth="1"/>
    <col min="5" max="5" width="10.81640625" style="81" customWidth="1"/>
    <col min="6" max="6" width="16.453125" style="81" customWidth="1"/>
    <col min="7" max="7" width="4.453125" style="81" customWidth="1"/>
    <col min="8" max="8" width="115.453125" style="81" bestFit="1" customWidth="1"/>
    <col min="9" max="9" width="3" style="81" customWidth="1"/>
    <col min="10" max="10" width="24.1796875" style="81" customWidth="1"/>
    <col min="11" max="11" width="9.1796875" style="81"/>
    <col min="12" max="12" width="18.26953125" style="81" bestFit="1" customWidth="1"/>
    <col min="13" max="13" width="9.1796875" style="81"/>
    <col min="14" max="14" width="16.7265625" style="81" customWidth="1"/>
    <col min="15" max="15" width="19.54296875" style="81" customWidth="1"/>
    <col min="16" max="16" width="13" style="81" customWidth="1"/>
    <col min="17" max="16384" width="9.1796875" style="81"/>
  </cols>
  <sheetData>
    <row r="1" spans="1:16" s="76" customFormat="1" ht="16" thickBot="1" x14ac:dyDescent="0.4">
      <c r="A1" s="75" t="e">
        <f>_xlfn.TEXTJOIN(,,"Prijzenblad ",#REF!," - uitrol digitale sluitsystemen.")</f>
        <v>#REF!</v>
      </c>
      <c r="B1" s="75"/>
      <c r="G1" s="77"/>
      <c r="H1" s="77"/>
      <c r="I1" s="77"/>
      <c r="J1" s="78"/>
      <c r="N1" s="79"/>
      <c r="O1" s="79"/>
      <c r="P1" s="79"/>
    </row>
    <row r="2" spans="1:16" ht="16" customHeight="1" thickBot="1" x14ac:dyDescent="0.4">
      <c r="A2" s="80" t="s">
        <v>62</v>
      </c>
      <c r="B2" s="80"/>
      <c r="H2" s="82"/>
      <c r="I2" s="83"/>
      <c r="J2" s="84"/>
      <c r="L2" s="85"/>
      <c r="P2" s="86"/>
    </row>
    <row r="3" spans="1:16" ht="16" customHeight="1" x14ac:dyDescent="0.35">
      <c r="A3" s="87" t="s">
        <v>63</v>
      </c>
      <c r="B3" s="87"/>
      <c r="C3" s="87"/>
      <c r="D3" s="87"/>
      <c r="E3" s="87"/>
      <c r="F3" s="87"/>
      <c r="G3" s="87"/>
      <c r="I3" s="83"/>
      <c r="J3" s="84"/>
    </row>
    <row r="4" spans="1:16" ht="16" customHeight="1" x14ac:dyDescent="0.35">
      <c r="A4" s="87"/>
      <c r="B4" s="87" t="s">
        <v>64</v>
      </c>
      <c r="C4" s="87"/>
      <c r="D4" s="87"/>
      <c r="E4" s="87"/>
      <c r="F4" s="87"/>
      <c r="G4" s="87"/>
      <c r="I4" s="83"/>
      <c r="J4" s="84"/>
    </row>
    <row r="5" spans="1:16" ht="16" customHeight="1" x14ac:dyDescent="0.35">
      <c r="A5" s="87"/>
      <c r="B5" s="87" t="s">
        <v>65</v>
      </c>
      <c r="C5" s="87"/>
      <c r="D5" s="87"/>
      <c r="E5" s="87"/>
      <c r="F5" s="87"/>
      <c r="G5" s="87"/>
      <c r="I5" s="83"/>
      <c r="J5" s="88"/>
    </row>
    <row r="6" spans="1:16" ht="16" customHeight="1" x14ac:dyDescent="0.35">
      <c r="A6" s="89"/>
      <c r="B6" s="87"/>
      <c r="C6" s="87"/>
      <c r="D6" s="87"/>
      <c r="E6" s="87"/>
      <c r="F6" s="87"/>
      <c r="G6" s="87"/>
      <c r="I6" s="90"/>
      <c r="J6" s="91"/>
    </row>
    <row r="7" spans="1:16" ht="9" customHeight="1" x14ac:dyDescent="0.35">
      <c r="A7" s="89"/>
      <c r="B7" s="87"/>
      <c r="C7" s="87"/>
      <c r="D7" s="87"/>
      <c r="E7" s="87"/>
      <c r="F7" s="87"/>
      <c r="G7" s="87"/>
      <c r="I7" s="90"/>
      <c r="J7" s="91"/>
    </row>
    <row r="8" spans="1:16" x14ac:dyDescent="0.35">
      <c r="A8" s="92"/>
      <c r="B8" s="92" t="s">
        <v>66</v>
      </c>
      <c r="C8" s="92"/>
      <c r="D8" s="92" t="s">
        <v>67</v>
      </c>
      <c r="E8" s="92"/>
      <c r="F8" s="92" t="s">
        <v>68</v>
      </c>
      <c r="G8" s="92"/>
      <c r="H8" s="92" t="s">
        <v>69</v>
      </c>
      <c r="I8" s="92"/>
      <c r="J8" s="93" t="s">
        <v>30</v>
      </c>
    </row>
    <row r="9" spans="1:16" ht="9" customHeight="1" x14ac:dyDescent="0.35">
      <c r="A9" s="94"/>
      <c r="B9" s="94"/>
      <c r="C9" s="94"/>
      <c r="D9" s="94"/>
      <c r="E9" s="94"/>
      <c r="F9" s="94"/>
      <c r="G9" s="94"/>
      <c r="H9" s="94"/>
      <c r="I9" s="94"/>
      <c r="J9" s="94"/>
    </row>
    <row r="10" spans="1:16" x14ac:dyDescent="0.35">
      <c r="A10" s="95" t="s">
        <v>70</v>
      </c>
      <c r="B10" s="95"/>
      <c r="C10" s="94"/>
      <c r="D10" s="94"/>
      <c r="E10" s="94"/>
      <c r="F10" s="94"/>
      <c r="G10" s="94"/>
      <c r="H10" s="94"/>
      <c r="I10" s="94"/>
      <c r="J10" s="94"/>
    </row>
    <row r="11" spans="1:16" ht="9" customHeight="1" x14ac:dyDescent="0.35">
      <c r="A11" s="94"/>
      <c r="B11" s="96"/>
      <c r="C11" s="97"/>
      <c r="D11" s="97"/>
      <c r="E11" s="97"/>
      <c r="F11" s="98"/>
      <c r="G11" s="97"/>
      <c r="H11" s="99"/>
      <c r="I11" s="97"/>
      <c r="J11" s="100"/>
    </row>
    <row r="12" spans="1:16" ht="15" customHeight="1" x14ac:dyDescent="0.35">
      <c r="A12" s="94"/>
      <c r="B12" s="94">
        <v>1</v>
      </c>
      <c r="C12" s="94"/>
      <c r="D12" s="97">
        <v>1000</v>
      </c>
      <c r="E12" s="94" t="s">
        <v>71</v>
      </c>
      <c r="F12" s="3"/>
      <c r="G12" s="94" t="s">
        <v>72</v>
      </c>
      <c r="H12" s="99" t="s">
        <v>73</v>
      </c>
      <c r="I12" s="94"/>
      <c r="J12" s="100">
        <f>SUM(D12*F12)</f>
        <v>0</v>
      </c>
      <c r="L12" s="101"/>
    </row>
    <row r="13" spans="1:16" ht="9.75" customHeight="1" x14ac:dyDescent="0.35">
      <c r="A13" s="94"/>
      <c r="B13" s="96"/>
      <c r="C13" s="97"/>
      <c r="D13" s="97"/>
      <c r="E13" s="97"/>
      <c r="F13" s="98"/>
      <c r="G13" s="97"/>
      <c r="H13" s="99"/>
      <c r="I13" s="97"/>
      <c r="J13" s="100"/>
    </row>
    <row r="14" spans="1:16" ht="15" customHeight="1" x14ac:dyDescent="0.35">
      <c r="A14" s="94"/>
      <c r="B14" s="94">
        <v>2</v>
      </c>
      <c r="C14" s="94"/>
      <c r="D14" s="102" t="s">
        <v>74</v>
      </c>
      <c r="E14" s="94" t="s">
        <v>71</v>
      </c>
      <c r="F14" s="3"/>
      <c r="G14" s="94" t="s">
        <v>72</v>
      </c>
      <c r="H14" s="99" t="s">
        <v>75</v>
      </c>
      <c r="I14" s="94"/>
      <c r="J14" s="100">
        <f>SUM(D14*F14)</f>
        <v>0</v>
      </c>
      <c r="L14" s="101"/>
    </row>
    <row r="15" spans="1:16" ht="9.75" customHeight="1" x14ac:dyDescent="0.35">
      <c r="A15" s="94"/>
      <c r="B15" s="96"/>
      <c r="C15" s="97"/>
      <c r="D15" s="97"/>
      <c r="E15" s="97"/>
      <c r="F15" s="98"/>
      <c r="G15" s="97"/>
      <c r="H15" s="99"/>
      <c r="I15" s="97"/>
      <c r="J15" s="100"/>
    </row>
    <row r="16" spans="1:16" ht="15" customHeight="1" x14ac:dyDescent="0.35">
      <c r="A16" s="94"/>
      <c r="B16" s="94">
        <v>2</v>
      </c>
      <c r="C16" s="94"/>
      <c r="D16" s="102" t="s">
        <v>76</v>
      </c>
      <c r="E16" s="94" t="s">
        <v>71</v>
      </c>
      <c r="F16" s="3"/>
      <c r="G16" s="94" t="s">
        <v>72</v>
      </c>
      <c r="H16" s="99" t="s">
        <v>77</v>
      </c>
      <c r="I16" s="94"/>
      <c r="J16" s="100">
        <f>SUM(D16*F16)</f>
        <v>0</v>
      </c>
      <c r="L16" s="101"/>
    </row>
    <row r="17" spans="1:10" ht="9.75" customHeight="1" x14ac:dyDescent="0.35">
      <c r="A17" s="94"/>
      <c r="B17" s="96"/>
      <c r="C17" s="97"/>
      <c r="D17" s="97"/>
      <c r="E17" s="97"/>
      <c r="F17" s="98"/>
      <c r="G17" s="97"/>
      <c r="H17" s="99"/>
      <c r="I17" s="97"/>
      <c r="J17" s="100"/>
    </row>
    <row r="18" spans="1:10" ht="15" customHeight="1" x14ac:dyDescent="0.35">
      <c r="A18" s="94"/>
      <c r="B18" s="103">
        <v>3</v>
      </c>
      <c r="C18" s="94"/>
      <c r="D18" s="97">
        <v>1000</v>
      </c>
      <c r="E18" s="94" t="s">
        <v>71</v>
      </c>
      <c r="F18" s="3"/>
      <c r="G18" s="94" t="s">
        <v>72</v>
      </c>
      <c r="H18" s="99" t="s">
        <v>78</v>
      </c>
      <c r="I18" s="94"/>
      <c r="J18" s="100">
        <f>SUM(D18*F18)</f>
        <v>0</v>
      </c>
    </row>
    <row r="19" spans="1:10" ht="9.75" customHeight="1" x14ac:dyDescent="0.35">
      <c r="A19" s="94"/>
      <c r="B19" s="103"/>
      <c r="C19" s="94"/>
      <c r="D19" s="97"/>
      <c r="E19" s="94"/>
      <c r="F19" s="104"/>
      <c r="G19" s="94"/>
      <c r="H19" s="99"/>
      <c r="I19" s="94"/>
      <c r="J19" s="100"/>
    </row>
    <row r="20" spans="1:10" ht="15" customHeight="1" x14ac:dyDescent="0.35">
      <c r="A20" s="94"/>
      <c r="B20" s="103">
        <v>4</v>
      </c>
      <c r="C20" s="94"/>
      <c r="D20" s="97">
        <v>1</v>
      </c>
      <c r="E20" s="94" t="s">
        <v>79</v>
      </c>
      <c r="F20" s="3"/>
      <c r="G20" s="94" t="s">
        <v>72</v>
      </c>
      <c r="H20" s="99" t="s">
        <v>80</v>
      </c>
      <c r="I20" s="94"/>
      <c r="J20" s="100">
        <f>SUM(F20)</f>
        <v>0</v>
      </c>
    </row>
    <row r="21" spans="1:10" ht="9.75" customHeight="1" x14ac:dyDescent="0.35">
      <c r="A21" s="94"/>
      <c r="B21" s="96"/>
      <c r="C21" s="97"/>
      <c r="D21" s="97"/>
      <c r="E21" s="97"/>
      <c r="F21" s="98"/>
      <c r="G21" s="97"/>
      <c r="H21" s="99"/>
      <c r="I21" s="97"/>
      <c r="J21" s="100"/>
    </row>
    <row r="22" spans="1:10" ht="15" customHeight="1" x14ac:dyDescent="0.35">
      <c r="A22" s="94"/>
      <c r="B22" s="103">
        <v>4</v>
      </c>
      <c r="C22" s="94"/>
      <c r="D22" s="97">
        <v>1</v>
      </c>
      <c r="E22" s="94" t="s">
        <v>81</v>
      </c>
      <c r="F22" s="3"/>
      <c r="G22" s="94" t="s">
        <v>72</v>
      </c>
      <c r="H22" s="99" t="s">
        <v>82</v>
      </c>
      <c r="I22" s="94"/>
      <c r="J22" s="100">
        <f>SUM(F22)</f>
        <v>0</v>
      </c>
    </row>
    <row r="23" spans="1:10" ht="15" customHeight="1" x14ac:dyDescent="0.35">
      <c r="A23" s="94"/>
      <c r="B23" s="103"/>
      <c r="C23" s="94"/>
      <c r="D23" s="97"/>
      <c r="E23" s="94"/>
      <c r="F23" s="105"/>
      <c r="G23" s="94"/>
      <c r="H23" s="99"/>
      <c r="I23" s="94"/>
      <c r="J23" s="100"/>
    </row>
    <row r="24" spans="1:10" ht="15" customHeight="1" x14ac:dyDescent="0.35">
      <c r="A24" s="106" t="s">
        <v>83</v>
      </c>
      <c r="B24" s="107"/>
      <c r="C24" s="108"/>
      <c r="D24" s="109"/>
      <c r="E24" s="108"/>
      <c r="F24" s="110"/>
      <c r="G24" s="108"/>
      <c r="H24" s="111"/>
      <c r="I24" s="108"/>
      <c r="J24" s="112">
        <f>SUM(J12:J22)</f>
        <v>0</v>
      </c>
    </row>
    <row r="25" spans="1:10" ht="9.75" customHeight="1" x14ac:dyDescent="0.35">
      <c r="A25" s="94"/>
      <c r="B25" s="96"/>
      <c r="C25" s="97"/>
      <c r="D25" s="97"/>
      <c r="E25" s="97"/>
      <c r="F25" s="98"/>
      <c r="G25" s="97"/>
      <c r="H25" s="99"/>
      <c r="I25" s="97"/>
      <c r="J25" s="100"/>
    </row>
    <row r="26" spans="1:10" ht="15" customHeight="1" x14ac:dyDescent="0.35">
      <c r="A26" s="95" t="s">
        <v>84</v>
      </c>
      <c r="B26" s="95"/>
      <c r="C26" s="97"/>
      <c r="D26" s="97"/>
      <c r="E26" s="97"/>
      <c r="F26" s="98"/>
      <c r="G26" s="97"/>
      <c r="H26" s="99"/>
      <c r="I26" s="97"/>
      <c r="J26" s="100"/>
    </row>
    <row r="27" spans="1:10" ht="9.75" customHeight="1" x14ac:dyDescent="0.35">
      <c r="A27" s="94"/>
      <c r="B27" s="96"/>
      <c r="C27" s="97"/>
      <c r="D27" s="97"/>
      <c r="E27" s="97"/>
      <c r="F27" s="98"/>
      <c r="G27" s="97"/>
      <c r="H27" s="99"/>
      <c r="I27" s="97"/>
      <c r="J27" s="100"/>
    </row>
    <row r="28" spans="1:10" ht="15" customHeight="1" x14ac:dyDescent="0.35">
      <c r="A28" s="94"/>
      <c r="B28" s="103" t="s">
        <v>85</v>
      </c>
      <c r="C28" s="94"/>
      <c r="D28" s="97">
        <v>3</v>
      </c>
      <c r="E28" s="94" t="s">
        <v>71</v>
      </c>
      <c r="F28" s="3"/>
      <c r="G28" s="97" t="s">
        <v>86</v>
      </c>
      <c r="H28" s="99" t="s">
        <v>87</v>
      </c>
      <c r="I28" s="97"/>
      <c r="J28" s="100">
        <f>SUM(F28*D28)</f>
        <v>0</v>
      </c>
    </row>
    <row r="29" spans="1:10" ht="9" customHeight="1" x14ac:dyDescent="0.35">
      <c r="A29" s="94"/>
      <c r="B29" s="103"/>
      <c r="C29" s="97"/>
      <c r="D29" s="97"/>
      <c r="E29" s="97"/>
      <c r="F29" s="98"/>
      <c r="G29" s="97"/>
      <c r="H29" s="99"/>
      <c r="I29" s="97"/>
      <c r="J29" s="100"/>
    </row>
    <row r="30" spans="1:10" ht="15" customHeight="1" x14ac:dyDescent="0.35">
      <c r="A30" s="94"/>
      <c r="B30" s="103" t="s">
        <v>88</v>
      </c>
      <c r="C30" s="94"/>
      <c r="D30" s="97">
        <v>3</v>
      </c>
      <c r="E30" s="94" t="s">
        <v>71</v>
      </c>
      <c r="F30" s="3"/>
      <c r="G30" s="97" t="s">
        <v>86</v>
      </c>
      <c r="H30" s="99" t="s">
        <v>89</v>
      </c>
      <c r="I30" s="97"/>
      <c r="J30" s="100">
        <f>SUM(F30*D30)</f>
        <v>0</v>
      </c>
    </row>
    <row r="31" spans="1:10" ht="9" customHeight="1" x14ac:dyDescent="0.35">
      <c r="A31" s="94"/>
      <c r="B31" s="103"/>
      <c r="C31" s="97"/>
      <c r="D31" s="97"/>
      <c r="E31" s="97"/>
      <c r="F31" s="98"/>
      <c r="G31" s="97"/>
      <c r="H31" s="99"/>
      <c r="I31" s="97"/>
      <c r="J31" s="100"/>
    </row>
    <row r="32" spans="1:10" ht="15" customHeight="1" x14ac:dyDescent="0.35">
      <c r="A32" s="94"/>
      <c r="B32" s="103" t="s">
        <v>88</v>
      </c>
      <c r="C32" s="94"/>
      <c r="D32" s="97">
        <v>1</v>
      </c>
      <c r="E32" s="94" t="s">
        <v>81</v>
      </c>
      <c r="F32" s="3"/>
      <c r="G32" s="97" t="s">
        <v>86</v>
      </c>
      <c r="H32" s="99" t="s">
        <v>90</v>
      </c>
      <c r="I32" s="97"/>
      <c r="J32" s="100">
        <f>SUM(F32*D32)</f>
        <v>0</v>
      </c>
    </row>
    <row r="33" spans="1:13" ht="9" customHeight="1" x14ac:dyDescent="0.35">
      <c r="A33" s="94"/>
      <c r="B33" s="103"/>
      <c r="C33" s="97"/>
      <c r="D33" s="97"/>
      <c r="E33" s="97"/>
      <c r="F33" s="98"/>
      <c r="G33" s="97"/>
      <c r="H33" s="99"/>
      <c r="I33" s="97"/>
      <c r="J33" s="100"/>
    </row>
    <row r="34" spans="1:13" x14ac:dyDescent="0.35">
      <c r="A34" s="94"/>
      <c r="B34" s="103" t="s">
        <v>91</v>
      </c>
      <c r="C34" s="94"/>
      <c r="D34" s="97">
        <v>1</v>
      </c>
      <c r="E34" s="94" t="s">
        <v>81</v>
      </c>
      <c r="F34" s="3"/>
      <c r="G34" s="94" t="s">
        <v>86</v>
      </c>
      <c r="H34" s="113" t="s">
        <v>92</v>
      </c>
      <c r="I34" s="94"/>
      <c r="J34" s="100">
        <f>SUM(F34*D34)</f>
        <v>0</v>
      </c>
      <c r="M34" s="81" t="s">
        <v>93</v>
      </c>
    </row>
    <row r="35" spans="1:13" ht="9" customHeight="1" x14ac:dyDescent="0.35">
      <c r="A35" s="94"/>
      <c r="B35" s="103"/>
      <c r="C35" s="97"/>
      <c r="D35" s="97"/>
      <c r="E35" s="97"/>
      <c r="F35" s="98"/>
      <c r="G35" s="97"/>
      <c r="H35" s="99"/>
      <c r="I35" s="97"/>
      <c r="J35" s="100"/>
    </row>
    <row r="36" spans="1:13" x14ac:dyDescent="0.35">
      <c r="A36" s="94"/>
      <c r="B36" s="103" t="s">
        <v>91</v>
      </c>
      <c r="C36" s="94"/>
      <c r="D36" s="97">
        <v>40</v>
      </c>
      <c r="E36" s="94" t="s">
        <v>94</v>
      </c>
      <c r="F36" s="3"/>
      <c r="G36" s="94" t="s">
        <v>86</v>
      </c>
      <c r="H36" s="113" t="s">
        <v>95</v>
      </c>
      <c r="I36" s="94"/>
      <c r="J36" s="100">
        <f>SUM(F36*D36)</f>
        <v>0</v>
      </c>
      <c r="M36" s="81" t="s">
        <v>93</v>
      </c>
    </row>
    <row r="37" spans="1:13" x14ac:dyDescent="0.35">
      <c r="A37" s="94"/>
      <c r="B37" s="103"/>
      <c r="C37" s="94"/>
      <c r="D37" s="97"/>
      <c r="E37" s="94"/>
      <c r="F37" s="105"/>
      <c r="G37" s="94"/>
      <c r="H37" s="113"/>
      <c r="I37" s="94"/>
      <c r="J37" s="100"/>
    </row>
    <row r="38" spans="1:13" ht="15" customHeight="1" x14ac:dyDescent="0.35">
      <c r="A38" s="106" t="s">
        <v>96</v>
      </c>
      <c r="B38" s="107"/>
      <c r="C38" s="108"/>
      <c r="D38" s="109"/>
      <c r="E38" s="108"/>
      <c r="F38" s="110"/>
      <c r="G38" s="108"/>
      <c r="H38" s="111"/>
      <c r="I38" s="108"/>
      <c r="J38" s="112">
        <f>SUM(J28:J36)</f>
        <v>0</v>
      </c>
    </row>
    <row r="39" spans="1:13" ht="9" customHeight="1" x14ac:dyDescent="0.35">
      <c r="A39" s="94"/>
      <c r="B39" s="96"/>
      <c r="C39" s="97"/>
      <c r="D39" s="97"/>
      <c r="E39" s="97"/>
      <c r="F39" s="98"/>
      <c r="G39" s="97"/>
      <c r="H39" s="99"/>
      <c r="I39" s="97"/>
      <c r="J39" s="100"/>
    </row>
    <row r="40" spans="1:13" ht="15" customHeight="1" x14ac:dyDescent="0.35">
      <c r="A40" s="95" t="s">
        <v>97</v>
      </c>
      <c r="B40" s="103"/>
      <c r="C40" s="94"/>
      <c r="D40" s="97"/>
      <c r="E40" s="94"/>
      <c r="F40" s="104"/>
      <c r="G40" s="97"/>
      <c r="H40" s="99"/>
      <c r="I40" s="97"/>
      <c r="J40" s="100"/>
    </row>
    <row r="41" spans="1:13" ht="9" customHeight="1" x14ac:dyDescent="0.35">
      <c r="A41" s="94"/>
      <c r="B41" s="96"/>
      <c r="C41" s="97"/>
      <c r="D41" s="97"/>
      <c r="E41" s="97"/>
      <c r="F41" s="98"/>
      <c r="G41" s="97"/>
      <c r="H41" s="99"/>
      <c r="I41" s="97"/>
      <c r="J41" s="100"/>
    </row>
    <row r="42" spans="1:13" ht="15" customHeight="1" x14ac:dyDescent="0.35">
      <c r="A42" s="94"/>
      <c r="B42" s="103">
        <v>11</v>
      </c>
      <c r="C42" s="94"/>
      <c r="D42" s="97">
        <v>10</v>
      </c>
      <c r="E42" s="94" t="s">
        <v>71</v>
      </c>
      <c r="F42" s="3"/>
      <c r="G42" s="97" t="s">
        <v>86</v>
      </c>
      <c r="H42" s="99" t="s">
        <v>98</v>
      </c>
      <c r="I42" s="97"/>
      <c r="J42" s="100">
        <f>SUM(F42*D42)</f>
        <v>0</v>
      </c>
    </row>
    <row r="43" spans="1:13" ht="9" customHeight="1" x14ac:dyDescent="0.35">
      <c r="A43" s="94"/>
      <c r="B43" s="114"/>
      <c r="C43" s="97"/>
      <c r="D43" s="97"/>
      <c r="E43" s="97"/>
      <c r="F43" s="98"/>
      <c r="G43" s="97"/>
      <c r="H43" s="99"/>
      <c r="I43" s="97"/>
      <c r="J43" s="100"/>
    </row>
    <row r="44" spans="1:13" ht="15" customHeight="1" x14ac:dyDescent="0.35">
      <c r="A44" s="94"/>
      <c r="B44" s="103">
        <v>11</v>
      </c>
      <c r="C44" s="94"/>
      <c r="D44" s="97">
        <v>50</v>
      </c>
      <c r="E44" s="94" t="s">
        <v>71</v>
      </c>
      <c r="F44" s="3"/>
      <c r="G44" s="97" t="s">
        <v>86</v>
      </c>
      <c r="H44" s="99" t="s">
        <v>99</v>
      </c>
      <c r="I44" s="97"/>
      <c r="J44" s="100">
        <f>SUM(F44*D44)</f>
        <v>0</v>
      </c>
    </row>
    <row r="45" spans="1:13" ht="9" customHeight="1" x14ac:dyDescent="0.35">
      <c r="A45" s="94"/>
      <c r="B45" s="114"/>
      <c r="C45" s="97"/>
      <c r="D45" s="97"/>
      <c r="E45" s="97"/>
      <c r="F45" s="98"/>
      <c r="G45" s="97"/>
      <c r="H45" s="99"/>
      <c r="I45" s="97"/>
      <c r="J45" s="100"/>
    </row>
    <row r="46" spans="1:13" ht="15" customHeight="1" x14ac:dyDescent="0.35">
      <c r="A46" s="94"/>
      <c r="B46" s="103">
        <v>12</v>
      </c>
      <c r="C46" s="94"/>
      <c r="D46" s="97">
        <v>40</v>
      </c>
      <c r="E46" s="94" t="s">
        <v>71</v>
      </c>
      <c r="F46" s="3"/>
      <c r="G46" s="97" t="s">
        <v>86</v>
      </c>
      <c r="H46" s="99" t="s">
        <v>100</v>
      </c>
      <c r="I46" s="97"/>
      <c r="J46" s="100">
        <f>SUM(F46*D46)</f>
        <v>0</v>
      </c>
    </row>
    <row r="47" spans="1:13" ht="9" customHeight="1" x14ac:dyDescent="0.35">
      <c r="A47" s="94"/>
      <c r="B47" s="103"/>
      <c r="C47" s="94"/>
      <c r="D47" s="97"/>
      <c r="E47" s="94"/>
      <c r="F47" s="105"/>
      <c r="G47" s="97"/>
      <c r="H47" s="99"/>
      <c r="I47" s="97"/>
      <c r="J47" s="100"/>
    </row>
    <row r="48" spans="1:13" ht="15" customHeight="1" x14ac:dyDescent="0.35">
      <c r="A48" s="94"/>
      <c r="B48" s="103">
        <v>16</v>
      </c>
      <c r="C48" s="94"/>
      <c r="D48" s="97">
        <v>250</v>
      </c>
      <c r="E48" s="94" t="s">
        <v>71</v>
      </c>
      <c r="F48" s="3"/>
      <c r="G48" s="97" t="s">
        <v>86</v>
      </c>
      <c r="H48" s="99" t="s">
        <v>101</v>
      </c>
      <c r="I48" s="97"/>
      <c r="J48" s="100">
        <f>SUM(F48*D48)</f>
        <v>0</v>
      </c>
    </row>
    <row r="49" spans="1:14" ht="9" customHeight="1" x14ac:dyDescent="0.35">
      <c r="A49" s="94"/>
      <c r="B49" s="114"/>
      <c r="C49" s="97"/>
      <c r="D49" s="97"/>
      <c r="E49" s="97"/>
      <c r="F49" s="105"/>
      <c r="G49" s="97"/>
      <c r="H49" s="99"/>
      <c r="I49" s="97"/>
      <c r="J49" s="100"/>
    </row>
    <row r="50" spans="1:14" ht="15" customHeight="1" x14ac:dyDescent="0.35">
      <c r="A50" s="94"/>
      <c r="B50" s="103">
        <v>17</v>
      </c>
      <c r="C50" s="94"/>
      <c r="D50" s="97">
        <v>1</v>
      </c>
      <c r="E50" s="94" t="s">
        <v>81</v>
      </c>
      <c r="F50" s="3"/>
      <c r="G50" s="97" t="s">
        <v>86</v>
      </c>
      <c r="H50" s="99" t="s">
        <v>102</v>
      </c>
      <c r="I50" s="97"/>
      <c r="J50" s="100">
        <f>SUM(F50*D50)</f>
        <v>0</v>
      </c>
    </row>
    <row r="51" spans="1:14" ht="15" customHeight="1" x14ac:dyDescent="0.35">
      <c r="A51" s="94"/>
      <c r="B51" s="103"/>
      <c r="C51" s="94"/>
      <c r="D51" s="97"/>
      <c r="E51" s="94"/>
      <c r="F51" s="105"/>
      <c r="G51" s="97"/>
      <c r="H51" s="99"/>
      <c r="I51" s="97"/>
      <c r="J51" s="100"/>
    </row>
    <row r="52" spans="1:14" ht="15" customHeight="1" x14ac:dyDescent="0.35">
      <c r="A52" s="106" t="s">
        <v>103</v>
      </c>
      <c r="B52" s="107"/>
      <c r="C52" s="108"/>
      <c r="D52" s="109"/>
      <c r="E52" s="108"/>
      <c r="F52" s="110"/>
      <c r="G52" s="108"/>
      <c r="H52" s="111"/>
      <c r="I52" s="108"/>
      <c r="J52" s="112">
        <f>SUM(J42:J50)</f>
        <v>0</v>
      </c>
    </row>
    <row r="53" spans="1:14" ht="9" customHeight="1" x14ac:dyDescent="0.35">
      <c r="A53" s="94"/>
      <c r="B53" s="114"/>
      <c r="C53" s="97"/>
      <c r="D53" s="97"/>
      <c r="E53" s="97"/>
      <c r="F53" s="105"/>
      <c r="G53" s="97"/>
      <c r="H53" s="99"/>
      <c r="I53" s="97"/>
      <c r="J53" s="100"/>
    </row>
    <row r="54" spans="1:14" ht="15" customHeight="1" x14ac:dyDescent="0.35">
      <c r="A54" s="95" t="s">
        <v>108</v>
      </c>
      <c r="B54" s="103"/>
      <c r="C54" s="94"/>
      <c r="D54" s="97"/>
      <c r="E54" s="94"/>
      <c r="F54" s="104"/>
      <c r="G54" s="97"/>
      <c r="H54" s="99"/>
      <c r="I54" s="97"/>
      <c r="J54" s="100"/>
    </row>
    <row r="55" spans="1:14" ht="9" customHeight="1" x14ac:dyDescent="0.35">
      <c r="A55" s="94"/>
      <c r="B55" s="96"/>
      <c r="C55" s="97"/>
      <c r="D55" s="97"/>
      <c r="E55" s="97"/>
      <c r="F55" s="98"/>
      <c r="G55" s="97"/>
      <c r="H55" s="99"/>
      <c r="I55" s="97"/>
      <c r="J55" s="100"/>
    </row>
    <row r="56" spans="1:14" ht="15" customHeight="1" x14ac:dyDescent="0.35">
      <c r="A56" s="94"/>
      <c r="B56" s="103">
        <v>18</v>
      </c>
      <c r="C56" s="94"/>
      <c r="D56" s="97">
        <v>1</v>
      </c>
      <c r="E56" s="94" t="s">
        <v>81</v>
      </c>
      <c r="F56" s="3"/>
      <c r="G56" s="97" t="s">
        <v>86</v>
      </c>
      <c r="H56" s="99" t="s">
        <v>104</v>
      </c>
      <c r="I56" s="97"/>
      <c r="J56" s="100">
        <f>SUM(F56*D56)</f>
        <v>0</v>
      </c>
    </row>
    <row r="57" spans="1:14" ht="9" customHeight="1" x14ac:dyDescent="0.35">
      <c r="A57" s="94"/>
      <c r="B57" s="114"/>
      <c r="C57" s="97"/>
      <c r="D57" s="97"/>
      <c r="E57" s="97"/>
      <c r="F57" s="105"/>
      <c r="G57" s="97"/>
      <c r="H57" s="99"/>
      <c r="I57" s="97"/>
      <c r="J57" s="100"/>
    </row>
    <row r="58" spans="1:14" ht="15" customHeight="1" x14ac:dyDescent="0.35">
      <c r="A58" s="94"/>
      <c r="B58" s="103">
        <v>19</v>
      </c>
      <c r="C58" s="94"/>
      <c r="D58" s="97">
        <v>1</v>
      </c>
      <c r="E58" s="94" t="s">
        <v>81</v>
      </c>
      <c r="F58" s="3"/>
      <c r="G58" s="97" t="s">
        <v>86</v>
      </c>
      <c r="H58" s="99" t="s">
        <v>105</v>
      </c>
      <c r="I58" s="97"/>
      <c r="J58" s="100">
        <f>SUM(F58*D58)</f>
        <v>0</v>
      </c>
    </row>
    <row r="59" spans="1:14" ht="15" customHeight="1" x14ac:dyDescent="0.35">
      <c r="A59" s="94"/>
      <c r="B59" s="103"/>
      <c r="C59" s="94"/>
      <c r="D59" s="97"/>
      <c r="E59" s="94"/>
      <c r="F59" s="105"/>
      <c r="G59" s="97"/>
      <c r="H59" s="99"/>
      <c r="I59" s="97"/>
      <c r="J59" s="100"/>
    </row>
    <row r="60" spans="1:14" ht="15" customHeight="1" x14ac:dyDescent="0.35">
      <c r="A60" s="106" t="s">
        <v>106</v>
      </c>
      <c r="B60" s="107"/>
      <c r="C60" s="108"/>
      <c r="D60" s="109"/>
      <c r="E60" s="108"/>
      <c r="F60" s="110"/>
      <c r="G60" s="108"/>
      <c r="H60" s="111"/>
      <c r="I60" s="108"/>
      <c r="J60" s="112">
        <f>SUM(J56:J58)</f>
        <v>0</v>
      </c>
    </row>
    <row r="61" spans="1:14" ht="9" customHeight="1" x14ac:dyDescent="0.35">
      <c r="A61" s="94"/>
      <c r="B61" s="114"/>
      <c r="C61" s="97"/>
      <c r="D61" s="97"/>
      <c r="E61" s="97"/>
      <c r="F61" s="105"/>
      <c r="G61" s="97"/>
      <c r="H61" s="99"/>
      <c r="I61" s="97"/>
      <c r="J61" s="100"/>
    </row>
    <row r="62" spans="1:14" ht="9" customHeight="1" x14ac:dyDescent="0.35">
      <c r="A62" s="94"/>
      <c r="B62" s="96"/>
      <c r="C62" s="97"/>
      <c r="D62" s="97"/>
      <c r="E62" s="97"/>
      <c r="F62" s="98"/>
      <c r="G62" s="97"/>
      <c r="H62" s="99"/>
      <c r="I62" s="97"/>
      <c r="J62" s="100"/>
    </row>
    <row r="63" spans="1:14" x14ac:dyDescent="0.35">
      <c r="N63" s="115"/>
    </row>
    <row r="64" spans="1:14" x14ac:dyDescent="0.35">
      <c r="I64" s="116" t="s">
        <v>107</v>
      </c>
      <c r="J64" s="117">
        <f>SUM(J24,J38,J52,J60)</f>
        <v>0</v>
      </c>
      <c r="K64" s="118"/>
      <c r="L64" s="119"/>
      <c r="N64" s="115"/>
    </row>
    <row r="65" spans="1:14" x14ac:dyDescent="0.35">
      <c r="H65" s="118"/>
      <c r="I65" s="116"/>
      <c r="J65" s="117"/>
      <c r="K65" s="118"/>
      <c r="N65" s="115"/>
    </row>
    <row r="66" spans="1:14" x14ac:dyDescent="0.35">
      <c r="I66" s="120"/>
      <c r="J66" s="121"/>
      <c r="L66" s="119"/>
      <c r="N66" s="115"/>
    </row>
    <row r="67" spans="1:14" x14ac:dyDescent="0.35">
      <c r="J67" s="122"/>
    </row>
    <row r="68" spans="1:14" x14ac:dyDescent="0.35">
      <c r="J68" s="122"/>
    </row>
    <row r="69" spans="1:14" x14ac:dyDescent="0.35">
      <c r="A69" s="94"/>
      <c r="B69" s="123"/>
      <c r="C69" s="123"/>
      <c r="F69" s="124"/>
      <c r="G69" s="124"/>
      <c r="J69" s="122"/>
    </row>
    <row r="70" spans="1:14" ht="20.25" customHeight="1" x14ac:dyDescent="0.35">
      <c r="A70" s="94"/>
      <c r="B70" s="125"/>
      <c r="C70" s="126"/>
      <c r="E70" s="94"/>
      <c r="J70" s="122"/>
    </row>
    <row r="71" spans="1:14" x14ac:dyDescent="0.35">
      <c r="C71" s="123"/>
    </row>
    <row r="72" spans="1:14" ht="24.75" customHeight="1" x14ac:dyDescent="0.35">
      <c r="C72" s="127"/>
    </row>
    <row r="73" spans="1:14" ht="24.75" customHeight="1" x14ac:dyDescent="0.35">
      <c r="C73" s="127"/>
    </row>
    <row r="74" spans="1:14" x14ac:dyDescent="0.35">
      <c r="E74" s="99"/>
      <c r="F74" s="99"/>
    </row>
    <row r="75" spans="1:14" x14ac:dyDescent="0.35">
      <c r="E75" s="127"/>
      <c r="F75" s="127"/>
      <c r="J75" s="100"/>
    </row>
    <row r="79" spans="1:14" x14ac:dyDescent="0.35">
      <c r="H79" s="123"/>
    </row>
    <row r="80" spans="1:14" x14ac:dyDescent="0.35">
      <c r="H80" s="123"/>
    </row>
    <row r="81" spans="8:10" x14ac:dyDescent="0.35">
      <c r="H81" s="123"/>
      <c r="I81" s="94"/>
      <c r="J81" s="128"/>
    </row>
    <row r="82" spans="8:10" x14ac:dyDescent="0.35">
      <c r="H82" s="127"/>
      <c r="I82" s="97"/>
      <c r="J82" s="128"/>
    </row>
  </sheetData>
  <sheetProtection algorithmName="SHA-512" hashValue="nriQBcHaarvDwNKiGSk8TjgVBpekJpV6kqq8nbERy46Ty343rc/P5RIP51WFbNa8tqH3Q3I0inmkoYy7K9Sawg==" saltValue="8cGR+QSNc9mD0Y7EghCUIg==" spinCount="100000" sheet="1" objects="1" scenarios="1" selectLockedCells="1"/>
  <protectedRanges>
    <protectedRange sqref="J2:J5" name="datum uw kenmerk en versie"/>
    <protectedRange sqref="D12:D18" name="Licenties"/>
    <protectedRange sqref="E71:G76" name="Naam datum en handtekening"/>
    <protectedRange sqref="F20:F61" name="Eenheidsprijzen"/>
  </protectedRanges>
  <mergeCells count="1">
    <mergeCell ref="F69:G69"/>
  </mergeCells>
  <conditionalFormatting sqref="K12">
    <cfRule type="iconSet" priority="51">
      <iconSet>
        <cfvo type="percent" val="0"/>
        <cfvo type="num" val="0" gte="0"/>
        <cfvo type="num" val="0"/>
      </iconSet>
    </cfRule>
    <cfRule type="cellIs" dxfId="7" priority="50" operator="greaterThan">
      <formula>1</formula>
    </cfRule>
    <cfRule type="cellIs" priority="52" operator="greaterThanOrEqual">
      <formula>"0+$P$13"</formula>
    </cfRule>
    <cfRule type="expression" priority="53" stopIfTrue="1">
      <formula>$J$12</formula>
    </cfRule>
  </conditionalFormatting>
  <conditionalFormatting sqref="K14">
    <cfRule type="cellIs" priority="34" operator="greaterThanOrEqual">
      <formula>"0+$P$13"</formula>
    </cfRule>
    <cfRule type="iconSet" priority="33">
      <iconSet>
        <cfvo type="percent" val="0"/>
        <cfvo type="num" val="0" gte="0"/>
        <cfvo type="num" val="0"/>
      </iconSet>
    </cfRule>
    <cfRule type="cellIs" dxfId="6" priority="32" operator="greaterThan">
      <formula>1</formula>
    </cfRule>
    <cfRule type="expression" priority="35" stopIfTrue="1">
      <formula>$J$12</formula>
    </cfRule>
  </conditionalFormatting>
  <conditionalFormatting sqref="K16">
    <cfRule type="expression" priority="30" stopIfTrue="1">
      <formula>$J$12</formula>
    </cfRule>
    <cfRule type="cellIs" dxfId="5" priority="27" operator="greaterThan">
      <formula>1</formula>
    </cfRule>
    <cfRule type="iconSet" priority="28">
      <iconSet>
        <cfvo type="percent" val="0"/>
        <cfvo type="num" val="0" gte="0"/>
        <cfvo type="num" val="0"/>
      </iconSet>
    </cfRule>
    <cfRule type="cellIs" priority="29" operator="greaterThanOrEqual">
      <formula>"0+$P$13"</formula>
    </cfRule>
  </conditionalFormatting>
  <conditionalFormatting sqref="K18:K20 K22:K24">
    <cfRule type="cellIs" dxfId="4" priority="55" operator="greaterThan">
      <formula>1</formula>
    </cfRule>
    <cfRule type="cellIs" priority="57" operator="greaterThanOrEqual">
      <formula>"0+$P$13"</formula>
    </cfRule>
    <cfRule type="expression" priority="58" stopIfTrue="1">
      <formula>$J$12</formula>
    </cfRule>
  </conditionalFormatting>
  <conditionalFormatting sqref="K22:K24 K18:K20">
    <cfRule type="iconSet" priority="56">
      <iconSet>
        <cfvo type="percent" val="0"/>
        <cfvo type="num" val="0" gte="0"/>
        <cfvo type="num" val="0"/>
      </iconSet>
    </cfRule>
  </conditionalFormatting>
  <conditionalFormatting sqref="K34">
    <cfRule type="expression" priority="21" stopIfTrue="1">
      <formula>$J$12</formula>
    </cfRule>
    <cfRule type="cellIs" priority="20" operator="greaterThanOrEqual">
      <formula>"0+$P$13"</formula>
    </cfRule>
    <cfRule type="iconSet" priority="19">
      <iconSet>
        <cfvo type="percent" val="0"/>
        <cfvo type="num" val="0" gte="0"/>
        <cfvo type="num" val="0"/>
      </iconSet>
    </cfRule>
    <cfRule type="cellIs" dxfId="3" priority="18" operator="greaterThan">
      <formula>1</formula>
    </cfRule>
  </conditionalFormatting>
  <conditionalFormatting sqref="K36:K37">
    <cfRule type="iconSet" priority="37">
      <iconSet>
        <cfvo type="percent" val="0"/>
        <cfvo type="num" val="0" gte="0"/>
        <cfvo type="num" val="0"/>
      </iconSet>
    </cfRule>
    <cfRule type="expression" priority="39" stopIfTrue="1">
      <formula>$J$12</formula>
    </cfRule>
  </conditionalFormatting>
  <conditionalFormatting sqref="K36:K38">
    <cfRule type="cellIs" priority="13" operator="greaterThanOrEqual">
      <formula>"0+$P$13"</formula>
    </cfRule>
    <cfRule type="cellIs" dxfId="2" priority="11" operator="greaterThan">
      <formula>1</formula>
    </cfRule>
  </conditionalFormatting>
  <conditionalFormatting sqref="K38">
    <cfRule type="expression" priority="14" stopIfTrue="1">
      <formula>$J$12</formula>
    </cfRule>
    <cfRule type="iconSet" priority="12">
      <iconSet>
        <cfvo type="percent" val="0"/>
        <cfvo type="num" val="0" gte="0"/>
        <cfvo type="num" val="0"/>
      </iconSet>
    </cfRule>
  </conditionalFormatting>
  <conditionalFormatting sqref="K52">
    <cfRule type="expression" priority="9" stopIfTrue="1">
      <formula>$J$12</formula>
    </cfRule>
    <cfRule type="iconSet" priority="7">
      <iconSet>
        <cfvo type="percent" val="0"/>
        <cfvo type="num" val="0" gte="0"/>
        <cfvo type="num" val="0"/>
      </iconSet>
    </cfRule>
    <cfRule type="cellIs" dxfId="1" priority="6" operator="greaterThan">
      <formula>1</formula>
    </cfRule>
    <cfRule type="cellIs" priority="8" operator="greaterThanOrEqual">
      <formula>"0+$P$13"</formula>
    </cfRule>
  </conditionalFormatting>
  <conditionalFormatting sqref="K60">
    <cfRule type="expression" priority="4" stopIfTrue="1">
      <formula>$J$12</formula>
    </cfRule>
    <cfRule type="cellIs" priority="3" operator="greaterThanOrEqual">
      <formula>"0+$P$13"</formula>
    </cfRule>
    <cfRule type="iconSet" priority="2">
      <iconSet>
        <cfvo type="percent" val="0"/>
        <cfvo type="num" val="0" gte="0"/>
        <cfvo type="num" val="0"/>
      </iconSet>
    </cfRule>
    <cfRule type="cellIs" dxfId="0" priority="1" operator="greaterThan">
      <formula>1</formula>
    </cfRule>
  </conditionalFormatting>
  <dataValidations count="1">
    <dataValidation type="list" allowBlank="1" showInputMessage="1" showErrorMessage="1" sqref="D12 D19" xr:uid="{0B886ECA-B1A9-47DF-BF83-018F40002EE6}">
      <formula1>#REF!</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iconSet" priority="49" id="{A6F03552-B577-4FC0-BD9C-2A8457DCCE03}">
            <x14:iconSet iconSet="3Symbols2" custom="1">
              <x14:cfvo type="percent">
                <xm:f>0</xm:f>
              </x14:cfvo>
              <x14:cfvo type="num">
                <xm:f>0</xm:f>
              </x14:cfvo>
              <x14:cfvo type="num" gte="0">
                <xm:f>0</xm:f>
              </x14:cfvo>
              <x14:cfIcon iconSet="3Symbols2" iconId="0"/>
              <x14:cfIcon iconSet="3Symbols2" iconId="0"/>
              <x14:cfIcon iconSet="3Symbols2" iconId="2"/>
            </x14:iconSet>
          </x14:cfRule>
          <xm:sqref>J12</xm:sqref>
        </x14:conditionalFormatting>
        <x14:conditionalFormatting xmlns:xm="http://schemas.microsoft.com/office/excel/2006/main">
          <x14:cfRule type="iconSet" priority="31" id="{D5D832E8-715A-40E9-BC78-AD0E36BA9CEC}">
            <x14:iconSet iconSet="3Symbols2" custom="1">
              <x14:cfvo type="percent">
                <xm:f>0</xm:f>
              </x14:cfvo>
              <x14:cfvo type="num">
                <xm:f>0</xm:f>
              </x14:cfvo>
              <x14:cfvo type="num" gte="0">
                <xm:f>0</xm:f>
              </x14:cfvo>
              <x14:cfIcon iconSet="3Symbols2" iconId="0"/>
              <x14:cfIcon iconSet="3Symbols2" iconId="0"/>
              <x14:cfIcon iconSet="3Symbols2" iconId="2"/>
            </x14:iconSet>
          </x14:cfRule>
          <xm:sqref>J14</xm:sqref>
        </x14:conditionalFormatting>
        <x14:conditionalFormatting xmlns:xm="http://schemas.microsoft.com/office/excel/2006/main">
          <x14:cfRule type="iconSet" priority="26" id="{BC511A47-D2B0-43FF-B5E2-E0BB66810C68}">
            <x14:iconSet iconSet="3Symbols2" custom="1">
              <x14:cfvo type="percent">
                <xm:f>0</xm:f>
              </x14:cfvo>
              <x14:cfvo type="num">
                <xm:f>0</xm:f>
              </x14:cfvo>
              <x14:cfvo type="num" gte="0">
                <xm:f>0</xm:f>
              </x14:cfvo>
              <x14:cfIcon iconSet="3Symbols2" iconId="0"/>
              <x14:cfIcon iconSet="3Symbols2" iconId="0"/>
              <x14:cfIcon iconSet="3Symbols2" iconId="2"/>
            </x14:iconSet>
          </x14:cfRule>
          <xm:sqref>J16</xm:sqref>
        </x14:conditionalFormatting>
        <x14:conditionalFormatting xmlns:xm="http://schemas.microsoft.com/office/excel/2006/main">
          <x14:cfRule type="iconSet" priority="59" id="{4BE60A73-BD2A-4615-8E2E-4CE23A851669}">
            <x14:iconSet iconSet="3Symbols2" custom="1">
              <x14:cfvo type="percent">
                <xm:f>0</xm:f>
              </x14:cfvo>
              <x14:cfvo type="num">
                <xm:f>0</xm:f>
              </x14:cfvo>
              <x14:cfvo type="num" gte="0">
                <xm:f>0</xm:f>
              </x14:cfvo>
              <x14:cfIcon iconSet="3Symbols2" iconId="0"/>
              <x14:cfIcon iconSet="3Symbols2" iconId="0"/>
              <x14:cfIcon iconSet="3Symbols2" iconId="2"/>
            </x14:iconSet>
          </x14:cfRule>
          <xm:sqref>J22:J24 J18:J20</xm:sqref>
        </x14:conditionalFormatting>
        <x14:conditionalFormatting xmlns:xm="http://schemas.microsoft.com/office/excel/2006/main">
          <x14:cfRule type="iconSet" priority="54" id="{832650B8-21A0-43B5-84B3-DC6EA1728E3D}">
            <x14:iconSet iconSet="3Symbols2" custom="1">
              <x14:cfvo type="percent">
                <xm:f>0</xm:f>
              </x14:cfvo>
              <x14:cfvo type="num">
                <xm:f>0</xm:f>
              </x14:cfvo>
              <x14:cfvo type="num" gte="0">
                <xm:f>0</xm:f>
              </x14:cfvo>
              <x14:cfIcon iconSet="3Symbols2" iconId="0"/>
              <x14:cfIcon iconSet="3Symbols2" iconId="0"/>
              <x14:cfIcon iconSet="3Symbols2" iconId="2"/>
            </x14:iconSet>
          </x14:cfRule>
          <xm:sqref>J26</xm:sqref>
        </x14:conditionalFormatting>
        <x14:conditionalFormatting xmlns:xm="http://schemas.microsoft.com/office/excel/2006/main">
          <x14:cfRule type="iconSet" priority="23" id="{7AFE0950-3C47-436A-A5C3-D69216CE014C}">
            <x14:iconSet iconSet="3Symbols2" custom="1">
              <x14:cfvo type="percent">
                <xm:f>0</xm:f>
              </x14:cfvo>
              <x14:cfvo type="num">
                <xm:f>0</xm:f>
              </x14:cfvo>
              <x14:cfvo type="num" gte="0">
                <xm:f>0</xm:f>
              </x14:cfvo>
              <x14:cfIcon iconSet="3Symbols2" iconId="0"/>
              <x14:cfIcon iconSet="3Symbols2" iconId="0"/>
              <x14:cfIcon iconSet="3Symbols2" iconId="2"/>
            </x14:iconSet>
          </x14:cfRule>
          <xm:sqref>J31 J33</xm:sqref>
        </x14:conditionalFormatting>
        <x14:conditionalFormatting xmlns:xm="http://schemas.microsoft.com/office/excel/2006/main">
          <x14:cfRule type="iconSet" priority="17" id="{2796C70F-9C80-4021-B514-C2283CFEE597}">
            <x14:iconSet iconSet="3Symbols2" custom="1">
              <x14:cfvo type="percent">
                <xm:f>0</xm:f>
              </x14:cfvo>
              <x14:cfvo type="num">
                <xm:f>0</xm:f>
              </x14:cfvo>
              <x14:cfvo type="num" gte="0">
                <xm:f>0</xm:f>
              </x14:cfvo>
              <x14:cfIcon iconSet="3Symbols2" iconId="0"/>
              <x14:cfIcon iconSet="3Symbols2" iconId="0"/>
              <x14:cfIcon iconSet="3Symbols2" iconId="2"/>
            </x14:iconSet>
          </x14:cfRule>
          <xm:sqref>J32</xm:sqref>
        </x14:conditionalFormatting>
        <x14:conditionalFormatting xmlns:xm="http://schemas.microsoft.com/office/excel/2006/main">
          <x14:cfRule type="iconSet" priority="22" id="{D5B31A6F-8256-4D4C-8C83-9E32DFE2A307}">
            <x14:iconSet iconSet="3Symbols2" custom="1">
              <x14:cfvo type="percent">
                <xm:f>0</xm:f>
              </x14:cfvo>
              <x14:cfvo type="num">
                <xm:f>0</xm:f>
              </x14:cfvo>
              <x14:cfvo type="num" gte="0">
                <xm:f>0</xm:f>
              </x14:cfvo>
              <x14:cfIcon iconSet="3Symbols2" iconId="0"/>
              <x14:cfIcon iconSet="3Symbols2" iconId="0"/>
              <x14:cfIcon iconSet="3Symbols2" iconId="2"/>
            </x14:iconSet>
          </x14:cfRule>
          <xm:sqref>J34</xm:sqref>
        </x14:conditionalFormatting>
        <x14:conditionalFormatting xmlns:xm="http://schemas.microsoft.com/office/excel/2006/main">
          <x14:cfRule type="iconSet" priority="46" id="{68CBA918-96CE-45B2-8E91-C906FAEE4F11}">
            <x14:iconSet iconSet="3Symbols2" custom="1">
              <x14:cfvo type="percent">
                <xm:f>0</xm:f>
              </x14:cfvo>
              <x14:cfvo type="num">
                <xm:f>0</xm:f>
              </x14:cfvo>
              <x14:cfvo type="num" gte="0">
                <xm:f>0</xm:f>
              </x14:cfvo>
              <x14:cfIcon iconSet="3Symbols2" iconId="0"/>
              <x14:cfIcon iconSet="3Symbols2" iconId="0"/>
              <x14:cfIcon iconSet="3Symbols2" iconId="2"/>
            </x14:iconSet>
          </x14:cfRule>
          <xm:sqref>J35</xm:sqref>
        </x14:conditionalFormatting>
        <x14:conditionalFormatting xmlns:xm="http://schemas.microsoft.com/office/excel/2006/main">
          <x14:cfRule type="iconSet" priority="40" id="{6B1C756B-8859-4A0D-95A2-1DF0BF1921AC}">
            <x14:iconSet iconSet="3Symbols2" custom="1">
              <x14:cfvo type="percent">
                <xm:f>0</xm:f>
              </x14:cfvo>
              <x14:cfvo type="num">
                <xm:f>0</xm:f>
              </x14:cfvo>
              <x14:cfvo type="num" gte="0">
                <xm:f>0</xm:f>
              </x14:cfvo>
              <x14:cfIcon iconSet="3Symbols2" iconId="0"/>
              <x14:cfIcon iconSet="3Symbols2" iconId="0"/>
              <x14:cfIcon iconSet="3Symbols2" iconId="2"/>
            </x14:iconSet>
          </x14:cfRule>
          <xm:sqref>J36:J37</xm:sqref>
        </x14:conditionalFormatting>
        <x14:conditionalFormatting xmlns:xm="http://schemas.microsoft.com/office/excel/2006/main">
          <x14:cfRule type="iconSet" priority="15" id="{630DBBBC-1CD9-463D-A916-7F63380CD615}">
            <x14:iconSet iconSet="3Symbols2" custom="1">
              <x14:cfvo type="percent">
                <xm:f>0</xm:f>
              </x14:cfvo>
              <x14:cfvo type="num">
                <xm:f>0</xm:f>
              </x14:cfvo>
              <x14:cfvo type="num" gte="0">
                <xm:f>0</xm:f>
              </x14:cfvo>
              <x14:cfIcon iconSet="3Symbols2" iconId="0"/>
              <x14:cfIcon iconSet="3Symbols2" iconId="0"/>
              <x14:cfIcon iconSet="3Symbols2" iconId="2"/>
            </x14:iconSet>
          </x14:cfRule>
          <xm:sqref>J38</xm:sqref>
        </x14:conditionalFormatting>
        <x14:conditionalFormatting xmlns:xm="http://schemas.microsoft.com/office/excel/2006/main">
          <x14:cfRule type="iconSet" priority="61" id="{39358099-5DE2-48D5-8F8F-3695B3F97160}">
            <x14:iconSet iconSet="3Symbols2" custom="1">
              <x14:cfvo type="percent">
                <xm:f>0</xm:f>
              </x14:cfvo>
              <x14:cfvo type="num">
                <xm:f>0</xm:f>
              </x14:cfvo>
              <x14:cfvo type="num" gte="0">
                <xm:f>0</xm:f>
              </x14:cfvo>
              <x14:cfIcon iconSet="3Symbols2" iconId="0"/>
              <x14:cfIcon iconSet="3Symbols2" iconId="0"/>
              <x14:cfIcon iconSet="3Symbols2" iconId="2"/>
            </x14:iconSet>
          </x14:cfRule>
          <xm:sqref>J39:J41 J28:J30</xm:sqref>
        </x14:conditionalFormatting>
        <x14:conditionalFormatting xmlns:xm="http://schemas.microsoft.com/office/excel/2006/main">
          <x14:cfRule type="iconSet" priority="25" id="{D1582B45-6ED6-4B30-B6C6-F407C3E0F75F}">
            <x14:iconSet iconSet="3Symbols2" custom="1">
              <x14:cfvo type="percent">
                <xm:f>0</xm:f>
              </x14:cfvo>
              <x14:cfvo type="num">
                <xm:f>0</xm:f>
              </x14:cfvo>
              <x14:cfvo type="num" gte="0">
                <xm:f>0</xm:f>
              </x14:cfvo>
              <x14:cfIcon iconSet="3Symbols2" iconId="0"/>
              <x14:cfIcon iconSet="3Symbols2" iconId="0"/>
              <x14:cfIcon iconSet="3Symbols2" iconId="2"/>
            </x14:iconSet>
          </x14:cfRule>
          <xm:sqref>J42</xm:sqref>
        </x14:conditionalFormatting>
        <x14:conditionalFormatting xmlns:xm="http://schemas.microsoft.com/office/excel/2006/main">
          <x14:cfRule type="iconSet" priority="24" id="{5350D857-30A4-4CB1-B02A-23C678F31111}">
            <x14:iconSet iconSet="3Symbols2" custom="1">
              <x14:cfvo type="percent">
                <xm:f>0</xm:f>
              </x14:cfvo>
              <x14:cfvo type="num">
                <xm:f>0</xm:f>
              </x14:cfvo>
              <x14:cfvo type="num" gte="0">
                <xm:f>0</xm:f>
              </x14:cfvo>
              <x14:cfIcon iconSet="3Symbols2" iconId="0"/>
              <x14:cfIcon iconSet="3Symbols2" iconId="0"/>
              <x14:cfIcon iconSet="3Symbols2" iconId="2"/>
            </x14:iconSet>
          </x14:cfRule>
          <xm:sqref>J43</xm:sqref>
        </x14:conditionalFormatting>
        <x14:conditionalFormatting xmlns:xm="http://schemas.microsoft.com/office/excel/2006/main">
          <x14:cfRule type="iconSet" priority="60" id="{E40F0D16-C659-411B-A6C1-9B5897B15A4E}">
            <x14:iconSet iconSet="3Symbols2" custom="1">
              <x14:cfvo type="percent">
                <xm:f>0</xm:f>
              </x14:cfvo>
              <x14:cfvo type="num">
                <xm:f>0</xm:f>
              </x14:cfvo>
              <x14:cfvo type="num" gte="0">
                <xm:f>0</xm:f>
              </x14:cfvo>
              <x14:cfIcon iconSet="3Symbols2" iconId="0"/>
              <x14:cfIcon iconSet="3Symbols2" iconId="0"/>
              <x14:cfIcon iconSet="3Symbols2" iconId="2"/>
            </x14:iconSet>
          </x14:cfRule>
          <xm:sqref>J44</xm:sqref>
        </x14:conditionalFormatting>
        <x14:conditionalFormatting xmlns:xm="http://schemas.microsoft.com/office/excel/2006/main">
          <x14:cfRule type="iconSet" priority="63" id="{5F4B5BAA-075A-4B34-AF44-766C860AC658}">
            <x14:iconSet iconSet="3Symbols2" custom="1">
              <x14:cfvo type="percent">
                <xm:f>0</xm:f>
              </x14:cfvo>
              <x14:cfvo type="num">
                <xm:f>0</xm:f>
              </x14:cfvo>
              <x14:cfvo type="num" gte="0">
                <xm:f>0</xm:f>
              </x14:cfvo>
              <x14:cfIcon iconSet="3Symbols2" iconId="0"/>
              <x14:cfIcon iconSet="3Symbols2" iconId="0"/>
              <x14:cfIcon iconSet="3Symbols2" iconId="2"/>
            </x14:iconSet>
          </x14:cfRule>
          <xm:sqref>J45:J47</xm:sqref>
        </x14:conditionalFormatting>
        <x14:conditionalFormatting xmlns:xm="http://schemas.microsoft.com/office/excel/2006/main">
          <x14:cfRule type="iconSet" priority="10" id="{A4223BB9-626C-4762-A2FF-BCE9CEE2ADDE}">
            <x14:iconSet iconSet="3Symbols2" custom="1">
              <x14:cfvo type="percent">
                <xm:f>0</xm:f>
              </x14:cfvo>
              <x14:cfvo type="num">
                <xm:f>0</xm:f>
              </x14:cfvo>
              <x14:cfvo type="num" gte="0">
                <xm:f>0</xm:f>
              </x14:cfvo>
              <x14:cfIcon iconSet="3Symbols2" iconId="0"/>
              <x14:cfIcon iconSet="3Symbols2" iconId="0"/>
              <x14:cfIcon iconSet="3Symbols2" iconId="2"/>
            </x14:iconSet>
          </x14:cfRule>
          <xm:sqref>J52</xm:sqref>
        </x14:conditionalFormatting>
        <x14:conditionalFormatting xmlns:xm="http://schemas.microsoft.com/office/excel/2006/main">
          <x14:cfRule type="iconSet" priority="42" id="{467A37EE-E488-44CA-BDEB-22E4C4B96A33}">
            <x14:iconSet iconSet="3Symbols2" custom="1">
              <x14:cfvo type="percent">
                <xm:f>0</xm:f>
              </x14:cfvo>
              <x14:cfvo type="num">
                <xm:f>0</xm:f>
              </x14:cfvo>
              <x14:cfvo type="num" gte="0">
                <xm:f>0</xm:f>
              </x14:cfvo>
              <x14:cfIcon iconSet="3Symbols2" iconId="0"/>
              <x14:cfIcon iconSet="3Symbols2" iconId="0"/>
              <x14:cfIcon iconSet="3Symbols2" iconId="2"/>
            </x14:iconSet>
          </x14:cfRule>
          <xm:sqref>J53</xm:sqref>
        </x14:conditionalFormatting>
        <x14:conditionalFormatting xmlns:xm="http://schemas.microsoft.com/office/excel/2006/main">
          <x14:cfRule type="iconSet" priority="16" id="{8A59C533-91D4-4B3F-AEA8-F735260BBA0E}">
            <x14:iconSet iconSet="3Symbols2" custom="1">
              <x14:cfvo type="percent">
                <xm:f>0</xm:f>
              </x14:cfvo>
              <x14:cfvo type="num">
                <xm:f>0</xm:f>
              </x14:cfvo>
              <x14:cfvo type="num" gte="0">
                <xm:f>0</xm:f>
              </x14:cfvo>
              <x14:cfIcon iconSet="3Symbols2" iconId="0"/>
              <x14:cfIcon iconSet="3Symbols2" iconId="0"/>
              <x14:cfIcon iconSet="3Symbols2" iconId="2"/>
            </x14:iconSet>
          </x14:cfRule>
          <xm:sqref>J54:J55</xm:sqref>
        </x14:conditionalFormatting>
        <x14:conditionalFormatting xmlns:xm="http://schemas.microsoft.com/office/excel/2006/main">
          <x14:cfRule type="iconSet" priority="43" id="{72F08C79-F0B0-4F4D-B7A4-73C2E1252802}">
            <x14:iconSet iconSet="3Symbols2" custom="1">
              <x14:cfvo type="percent">
                <xm:f>0</xm:f>
              </x14:cfvo>
              <x14:cfvo type="num">
                <xm:f>0</xm:f>
              </x14:cfvo>
              <x14:cfvo type="num" gte="0">
                <xm:f>0</xm:f>
              </x14:cfvo>
              <x14:cfIcon iconSet="3Symbols2" iconId="0"/>
              <x14:cfIcon iconSet="3Symbols2" iconId="0"/>
              <x14:cfIcon iconSet="3Symbols2" iconId="2"/>
            </x14:iconSet>
          </x14:cfRule>
          <xm:sqref>J56:J59 J48:J51</xm:sqref>
        </x14:conditionalFormatting>
        <x14:conditionalFormatting xmlns:xm="http://schemas.microsoft.com/office/excel/2006/main">
          <x14:cfRule type="iconSet" priority="5" id="{40FE8D0C-BF95-44BA-AA4C-60F4BE972221}">
            <x14:iconSet iconSet="3Symbols2" custom="1">
              <x14:cfvo type="percent">
                <xm:f>0</xm:f>
              </x14:cfvo>
              <x14:cfvo type="num">
                <xm:f>0</xm:f>
              </x14:cfvo>
              <x14:cfvo type="num" gte="0">
                <xm:f>0</xm:f>
              </x14:cfvo>
              <x14:cfIcon iconSet="3Symbols2" iconId="0"/>
              <x14:cfIcon iconSet="3Symbols2" iconId="0"/>
              <x14:cfIcon iconSet="3Symbols2" iconId="2"/>
            </x14:iconSet>
          </x14:cfRule>
          <xm:sqref>J60</xm:sqref>
        </x14:conditionalFormatting>
        <x14:conditionalFormatting xmlns:xm="http://schemas.microsoft.com/office/excel/2006/main">
          <x14:cfRule type="iconSet" priority="62" id="{FBB575CF-AC93-48E3-8EB0-9D5219789200}">
            <x14:iconSet iconSet="3Symbols2" custom="1">
              <x14:cfvo type="percent">
                <xm:f>0</xm:f>
              </x14:cfvo>
              <x14:cfvo type="num">
                <xm:f>0</xm:f>
              </x14:cfvo>
              <x14:cfvo type="num" gte="0">
                <xm:f>0</xm:f>
              </x14:cfvo>
              <x14:cfIcon iconSet="3Symbols2" iconId="0"/>
              <x14:cfIcon iconSet="3Symbols2" iconId="0"/>
              <x14:cfIcon iconSet="3Symbols2" iconId="2"/>
            </x14:iconSet>
          </x14:cfRule>
          <xm:sqref>J61</xm:sqref>
        </x14:conditionalFormatting>
        <x14:conditionalFormatting xmlns:xm="http://schemas.microsoft.com/office/excel/2006/main">
          <x14:cfRule type="iconSet" priority="41" id="{5D77C183-37BA-4F04-9D62-5E8330A4E45A}">
            <x14:iconSet iconSet="3Symbols2" custom="1">
              <x14:cfvo type="percent">
                <xm:f>0</xm:f>
              </x14:cfvo>
              <x14:cfvo type="num">
                <xm:f>0</xm:f>
              </x14:cfvo>
              <x14:cfvo type="num" gte="0">
                <xm:f>0</xm:f>
              </x14:cfvo>
              <x14:cfIcon iconSet="3Symbols2" iconId="0"/>
              <x14:cfIcon iconSet="3Symbols2" iconId="0"/>
              <x14:cfIcon iconSet="3Symbols2" iconId="2"/>
            </x14:iconSet>
          </x14:cfRule>
          <xm:sqref>J62</xm:sqref>
        </x14:conditionalFormatting>
        <x14:conditionalFormatting xmlns:xm="http://schemas.microsoft.com/office/excel/2006/main">
          <x14:cfRule type="iconSet" priority="47" id="{0CFF5FC1-CF2B-4C01-A93C-AC535B49660F}">
            <x14:iconSet iconSet="3Symbols2" custom="1">
              <x14:cfvo type="percent">
                <xm:f>0</xm:f>
              </x14:cfvo>
              <x14:cfvo type="num">
                <xm:f>0</xm:f>
              </x14:cfvo>
              <x14:cfvo type="num" gte="0">
                <xm:f>0</xm:f>
              </x14:cfvo>
              <x14:cfIcon iconSet="3Symbols2" iconId="0"/>
              <x14:cfIcon iconSet="3Symbols2" iconId="0"/>
              <x14:cfIcon iconSet="3Symbols2" iconId="2"/>
            </x14:iconSet>
          </x14:cfRule>
          <xm:sqref>J75</xm:sqref>
        </x14:conditionalFormatting>
        <x14:conditionalFormatting xmlns:xm="http://schemas.microsoft.com/office/excel/2006/main">
          <x14:cfRule type="iconSet" priority="48" id="{CA20B072-081E-49B9-BBB4-333EBEF681C3}">
            <x14:iconSet iconSet="3Symbols2" custom="1">
              <x14:cfvo type="percent">
                <xm:f>0</xm:f>
              </x14:cfvo>
              <x14:cfvo type="num">
                <xm:f>0</xm:f>
              </x14:cfvo>
              <x14:cfvo type="num" gte="0">
                <xm:f>0</xm:f>
              </x14:cfvo>
              <x14:cfIcon iconSet="3Symbols2" iconId="0"/>
              <x14:cfIcon iconSet="3Symbols2" iconId="0"/>
              <x14:cfIcon iconSet="3Symbols2" iconId="2"/>
            </x14:iconSet>
          </x14:cfRule>
          <xm:sqref>J82</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E3C6EA4A4D8B488A7F96B7DFD2E011" ma:contentTypeVersion="3" ma:contentTypeDescription="Een nieuw document maken." ma:contentTypeScope="" ma:versionID="873c629e2494e2e78afbe9074fc148f4">
  <xsd:schema xmlns:xsd="http://www.w3.org/2001/XMLSchema" xmlns:xs="http://www.w3.org/2001/XMLSchema" xmlns:p="http://schemas.microsoft.com/office/2006/metadata/properties" xmlns:ns2="8cc99e34-618a-4ddd-ad60-10b4131de4f3" targetNamespace="http://schemas.microsoft.com/office/2006/metadata/properties" ma:root="true" ma:fieldsID="73c126fb6d0ee2bf91d074aa7a1ad25c" ns2:_="">
    <xsd:import namespace="8cc99e34-618a-4ddd-ad60-10b4131de4f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c99e34-618a-4ddd-ad60-10b4131de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0FF215F-3128-46AA-9136-74317CDA8C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c99e34-618a-4ddd-ad60-10b4131de4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83B142-BC39-4561-80B1-AA2CBA159863}">
  <ds:schemaRefs>
    <ds:schemaRef ds:uri="http://schemas.microsoft.com/sharepoint/v3/contenttype/forms"/>
  </ds:schemaRefs>
</ds:datastoreItem>
</file>

<file path=customXml/itemProps3.xml><?xml version="1.0" encoding="utf-8"?>
<ds:datastoreItem xmlns:ds="http://schemas.openxmlformats.org/officeDocument/2006/customXml" ds:itemID="{6666BB5E-0B85-411A-A314-7A157D355D6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Instructie</vt:lpstr>
      <vt:lpstr>Prijzenblad overzicht</vt:lpstr>
      <vt:lpstr>Prijzenblad Specificatie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Patricia van Oorschot</dc:creator>
  <cp:keywords/>
  <dc:description/>
  <cp:lastModifiedBy>Patricia van Oorschot</cp:lastModifiedBy>
  <cp:revision/>
  <dcterms:created xsi:type="dcterms:W3CDTF">2026-02-25T12:58:48Z</dcterms:created>
  <dcterms:modified xsi:type="dcterms:W3CDTF">2026-05-16T07:16:25Z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0x010100A7E3C6EA4A4D8B488A7F96B7DFD2E011</vt:lpwstr>
  </property>
  <property fmtid="{D5CDD505-2E9C-101B-9397-08002B2CF9AE}" pid="3" name="MSIP_Label_b29f4804-9ab0-4527-a877-f7a87100f5fc_Enabled">
    <vt:lpwstr>true</vt:lpwstr>
  </property>
  <property fmtid="{D5CDD505-2E9C-101B-9397-08002B2CF9AE}" pid="4" name="MSIP_Label_b29f4804-9ab0-4527-a877-f7a87100f5fc_SetDate">
    <vt:lpwstr>2026-02-25T13:58:58Z</vt:lpwstr>
  </property>
  <property fmtid="{D5CDD505-2E9C-101B-9397-08002B2CF9AE}" pid="5" name="MSIP_Label_b29f4804-9ab0-4527-a877-f7a87100f5fc_Method">
    <vt:lpwstr>Standard</vt:lpwstr>
  </property>
  <property fmtid="{D5CDD505-2E9C-101B-9397-08002B2CF9AE}" pid="6" name="MSIP_Label_b29f4804-9ab0-4527-a877-f7a87100f5fc_Name">
    <vt:lpwstr>General</vt:lpwstr>
  </property>
  <property fmtid="{D5CDD505-2E9C-101B-9397-08002B2CF9AE}" pid="7" name="MSIP_Label_b29f4804-9ab0-4527-a877-f7a87100f5fc_SiteId">
    <vt:lpwstr>7a5561df-6599-4898-8a20-cce41db3b44f</vt:lpwstr>
  </property>
  <property fmtid="{D5CDD505-2E9C-101B-9397-08002B2CF9AE}" pid="8" name="MSIP_Label_b29f4804-9ab0-4527-a877-f7a87100f5fc_ActionId">
    <vt:lpwstr>ce2e7e8b-63a1-4a6b-932e-c6fdf88c23f4</vt:lpwstr>
  </property>
  <property fmtid="{D5CDD505-2E9C-101B-9397-08002B2CF9AE}" pid="9" name="MSIP_Label_b29f4804-9ab0-4527-a877-f7a87100f5fc_ContentBits">
    <vt:lpwstr>0</vt:lpwstr>
  </property>
  <property fmtid="{D5CDD505-2E9C-101B-9397-08002B2CF9AE}" pid="10" name="MSIP_Label_b29f4804-9ab0-4527-a877-f7a87100f5fc_Tag">
    <vt:lpwstr>10, 3, 0, 2</vt:lpwstr>
  </property>
</Properties>
</file>