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I:\Inkoop\Aanbestedingen 2026\Cateringdiensten (1171291)\01 Aanbestedingsdocumenten\Bewerkte versies\"/>
    </mc:Choice>
  </mc:AlternateContent>
  <xr:revisionPtr revIDLastSave="0" documentId="8_{E6649DCE-CD14-4FA0-81C2-E636AF11BA90}" xr6:coauthVersionLast="47" xr6:coauthVersionMax="47" xr10:uidLastSave="{00000000-0000-0000-0000-000000000000}"/>
  <bookViews>
    <workbookView xWindow="-23148" yWindow="-108" windowWidth="23256" windowHeight="12720" xr2:uid="{E86E0AC3-3D07-4C75-BB7E-F0473D5A3B6E}"/>
  </bookViews>
  <sheets>
    <sheet name="Voorblad" sheetId="1" r:id="rId1"/>
    <sheet name="Basisassortiment" sheetId="2" r:id="rId2"/>
    <sheet name="Banqueting" sheetId="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5" l="1"/>
  <c r="G10" i="5"/>
  <c r="G11" i="5"/>
  <c r="G12" i="5"/>
  <c r="G13" i="5"/>
  <c r="G14" i="5"/>
  <c r="G15" i="5"/>
  <c r="G5" i="5"/>
  <c r="G6" i="5"/>
  <c r="G7" i="5"/>
  <c r="G8" i="5"/>
  <c r="G6" i="2"/>
  <c r="G7" i="2"/>
  <c r="G8" i="2"/>
  <c r="G9" i="2"/>
  <c r="G10" i="2"/>
  <c r="G11" i="2"/>
  <c r="G12" i="2"/>
  <c r="G13" i="2"/>
  <c r="G14" i="2"/>
  <c r="G15" i="2"/>
  <c r="G16" i="2"/>
  <c r="G17" i="2"/>
  <c r="G18" i="2"/>
  <c r="G19" i="2"/>
  <c r="G5" i="2"/>
  <c r="D14" i="5"/>
  <c r="D6" i="5"/>
  <c r="D7" i="5"/>
  <c r="D8" i="5"/>
  <c r="D9" i="5"/>
  <c r="D10" i="5"/>
  <c r="D11" i="5"/>
  <c r="D12" i="5"/>
  <c r="D6" i="2"/>
  <c r="D7" i="2"/>
  <c r="D8" i="2"/>
  <c r="D9" i="2"/>
  <c r="D10" i="2"/>
  <c r="D11" i="2"/>
  <c r="D12" i="2"/>
  <c r="D13" i="5"/>
  <c r="D15" i="5"/>
  <c r="D5" i="5"/>
  <c r="D5" i="2"/>
  <c r="D13" i="2"/>
  <c r="D14" i="2"/>
  <c r="D15" i="2"/>
  <c r="D16" i="2"/>
  <c r="D17" i="2"/>
  <c r="D18" i="2"/>
  <c r="D19" i="2"/>
  <c r="G16" i="5" l="1"/>
  <c r="H10" i="1" s="1"/>
  <c r="G20" i="2"/>
  <c r="H9" i="1" s="1"/>
  <c r="H11" i="1" l="1"/>
</calcChain>
</file>

<file path=xl/sharedStrings.xml><?xml version="1.0" encoding="utf-8"?>
<sst xmlns="http://schemas.openxmlformats.org/spreadsheetml/2006/main" count="95" uniqueCount="66">
  <si>
    <t>Informatie</t>
  </si>
  <si>
    <t>Totaalblad</t>
  </si>
  <si>
    <t>Beoordelingssom</t>
  </si>
  <si>
    <t>Als rechtsgeldige</t>
  </si>
  <si>
    <t>:</t>
  </si>
  <si>
    <t>.................................</t>
  </si>
  <si>
    <t>(onderneming)</t>
  </si>
  <si>
    <t>Datum:</t>
  </si>
  <si>
    <t>(dag, maand, jaar)</t>
  </si>
  <si>
    <t>te</t>
  </si>
  <si>
    <t>(plaats)</t>
  </si>
  <si>
    <t>Door</t>
  </si>
  <si>
    <t>(naam en voorletters, functie)</t>
  </si>
  <si>
    <t xml:space="preserve">Handtekening </t>
  </si>
  <si>
    <r>
      <t xml:space="preserve">* Het basisassortiment </t>
    </r>
    <r>
      <rPr>
        <sz val="11"/>
        <rFont val="Aptos Narrow"/>
        <family val="2"/>
        <scheme val="minor"/>
      </rPr>
      <t>(of vergelijkbaar</t>
    </r>
    <r>
      <rPr>
        <sz val="11"/>
        <color theme="1"/>
        <rFont val="Aptos Narrow"/>
        <family val="2"/>
        <scheme val="minor"/>
      </rPr>
      <t>) dient mimaal aangeboden te worden in het werkcafé 
* De aangeboden verkoopprijzen per product mogen niet meer dan 5% hoger zijn dan de huidige verkoopprijzen. Verkoopprijzen die lager zijn dan de huidige verkoopprijzen zijn uiteraard toegestaan en worden extra punten aan toegekend, ook deze indien meer dan 5% afwijken naar beneden.
* De opgegeven fictieve afnames zijn gebaseerd op de gemiddelde jaarlijkse aantallen over een volledig kalenderjaar.</t>
    </r>
  </si>
  <si>
    <t>Basisassortiment</t>
  </si>
  <si>
    <t xml:space="preserve">Eenheid </t>
  </si>
  <si>
    <t xml:space="preserve">Huidig verrekenprijs in werkcafé </t>
  </si>
  <si>
    <t>Maximale verrekenprijs</t>
  </si>
  <si>
    <t>Aangeboden verrekenprijs in werkcafé</t>
  </si>
  <si>
    <t>Fictieve afname</t>
  </si>
  <si>
    <t xml:space="preserve">Totaalprijs </t>
  </si>
  <si>
    <t>Belegd broodje luxe (zoals zalm/rosbief/brie etc.)</t>
  </si>
  <si>
    <t>1 stuks</t>
  </si>
  <si>
    <t>Soep van de dag</t>
  </si>
  <si>
    <t>250 ml</t>
  </si>
  <si>
    <t>Snack (kroket, frikandel)</t>
  </si>
  <si>
    <t>Wrap zalm</t>
  </si>
  <si>
    <t>Fruit bakje</t>
  </si>
  <si>
    <t>Krentenbol</t>
  </si>
  <si>
    <t>Tosti ham/kaas</t>
  </si>
  <si>
    <t>Maaltijdsalade</t>
  </si>
  <si>
    <t>500 ml</t>
  </si>
  <si>
    <t>Ei gekookt</t>
  </si>
  <si>
    <t>Panini (kaas, salami, tomaat + saus)</t>
  </si>
  <si>
    <t>Gehaktbal + satésaus</t>
  </si>
  <si>
    <t>120 gram</t>
  </si>
  <si>
    <t xml:space="preserve"> </t>
  </si>
  <si>
    <t>Bolletje zacht</t>
  </si>
  <si>
    <t>Campina biologisch halfvolle melk</t>
  </si>
  <si>
    <t xml:space="preserve">Optimel drink framboos </t>
  </si>
  <si>
    <t xml:space="preserve">Optimel drink limoen </t>
  </si>
  <si>
    <t>Totaalprijs</t>
  </si>
  <si>
    <r>
      <t xml:space="preserve">
* Het basisassortim</t>
    </r>
    <r>
      <rPr>
        <sz val="11"/>
        <rFont val="Aptos Narrow"/>
        <family val="2"/>
        <scheme val="minor"/>
      </rPr>
      <t>ent (of vergelijkbaar)</t>
    </r>
    <r>
      <rPr>
        <sz val="11"/>
        <color theme="1"/>
        <rFont val="Aptos Narrow"/>
        <family val="2"/>
        <scheme val="minor"/>
      </rPr>
      <t xml:space="preserve"> dient mimaal aangeboden te worden
* De aangeboden tarieven mogen per product niet meer dan 5% hoger zijn dan de huidige tarieven. Tarieven die lager zijn dan de huidige tarieven zijn uiteraard toegestaan en worden extra punten aan toegekend, ook deze indien meer dan 5% afwijken naar beneden.
* De opgegeven fictieve afnames zijn gebaseerd op de gemiddelde jaarlijkse aantallen over een volledig kalenderjaar.</t>
    </r>
  </si>
  <si>
    <t>Eenheid</t>
  </si>
  <si>
    <t xml:space="preserve">Huidig tarief in werkcafé </t>
  </si>
  <si>
    <t>Maximale tarief</t>
  </si>
  <si>
    <t xml:space="preserve">Aangeboden tarief in werkcafé </t>
  </si>
  <si>
    <t>Lunch basis: 
belegd broodje luxe, biologische melk, jus d'orange, handfruit</t>
  </si>
  <si>
    <t>p.p.</t>
  </si>
  <si>
    <t>Lunch luxe: 
belegd broodje luxe, soep, biologische melk, jus d'orange, handfruit</t>
  </si>
  <si>
    <t>Lunch to go: 
1 broodje of wraps met wisselend beleg, flesje Jus d’orange, handfruit, candybar</t>
  </si>
  <si>
    <t>Vergaderarrangement koffie/thee: Kan koffie &amp; thee, karaf water, suiker, zoetjes en melk en diverse soorten thee</t>
  </si>
  <si>
    <t>Vergaderarrangement frisdrank: 
jus d’orange en appelsap, water (plat en bruisend), diverse frisdranken (zoals cola en cola light, citrusvarianten, tonic en bitter lemon) en ice tea</t>
  </si>
  <si>
    <t>Chinees indisch buffet, basis</t>
  </si>
  <si>
    <t>450 gram p.p.</t>
  </si>
  <si>
    <t>Frisdrank arrangement basis: 
water (plat en bruisend), diverse frisdranken (zoals cola, citrus en tonicvarianten), ice tea en alcoholvrij bier (flesjes)</t>
  </si>
  <si>
    <t>2 drankjes p.p.</t>
  </si>
  <si>
    <t>Frisdrank arrangement luxe: 
water (plat en bruisend), diverse frisdranken (zoals cola, citrus en tonicvarianten), ice tea en alcoholvrij bier (flesjes), bier (flesjes), witte/rode/rose wijn</t>
  </si>
  <si>
    <t>Borrelplank: 
olijven, kaas, komkommer, worst en een schaaltje nootjes</t>
  </si>
  <si>
    <t>Borreplank luxe: 
bittergarnituur, olijven, kaas, komkommer, worst en een schaaltje nootjes</t>
  </si>
  <si>
    <t>Regie uurtarief cateringmedewerker (buiten standaard werktijden)</t>
  </si>
  <si>
    <t>p.p. per uur</t>
  </si>
  <si>
    <t>* Dit prijzenformulier dient volledig te worden ingevuld en bij inschrijving worden ingediend,
* Er worden geen wijzigingen toegebracht aan dit prijzenformulier,
* Inschrijver vult de groen gearceerde velden in, 
* Het niet opgeven van €0 bedragen is niet toegestaan,
* Alle gegeven prijzen zijn exclusief BTW. Inschrijver vult bedragen in excl. BTW,
* De prijzen zijn all-in, wat betekent dat zij alle benodige kosten omvatten voor de uitvoering van de cateringdienstverlening zoals beschreven in de aanbestedingsdocumenten en zoals aangeboden door inschrijver haar offerte. 
* Beoordelingssom is de prijs waarmee gerekend wordt en bestaat uit de totaalprijs verrekenprijzen basisassortiment en totaalprijs verrekenprijzen banqueting</t>
  </si>
  <si>
    <t>Totaalprijs verrekenprijzen basisassortiment</t>
  </si>
  <si>
    <t>Totaalprijs verrekenprijzen banqueting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</si>
</sst>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11" x14ac:knownFonts="1">
    <font>
      <sz val="11"/>
      <color theme="1"/>
      <name val="Aptos Narrow"/>
      <family val="2"/>
      <scheme val="minor"/>
    </font>
    <font>
      <sz val="12"/>
      <color theme="1"/>
      <name val="Segoe UI"/>
      <family val="2"/>
    </font>
    <font>
      <sz val="12"/>
      <color theme="1"/>
      <name val="Corbel"/>
      <family val="2"/>
    </font>
    <font>
      <sz val="8"/>
      <name val="Aptos Narrow"/>
      <family val="2"/>
      <scheme val="minor"/>
    </font>
    <font>
      <sz val="11"/>
      <color theme="1"/>
      <name val="Aptos Narrow"/>
      <family val="2"/>
    </font>
    <font>
      <sz val="11"/>
      <color theme="1"/>
      <name val="Segoe UI"/>
      <family val="2"/>
    </font>
    <font>
      <b/>
      <sz val="11"/>
      <color theme="1"/>
      <name val="Segoe UI"/>
      <family val="2"/>
    </font>
    <font>
      <b/>
      <sz val="11"/>
      <color rgb="FF000000"/>
      <name val="Segoe UI"/>
      <family val="2"/>
    </font>
    <font>
      <sz val="11"/>
      <color theme="1"/>
      <name val="Aptos Narrow"/>
      <family val="2"/>
      <scheme val="minor"/>
    </font>
    <font>
      <b/>
      <sz val="11"/>
      <color theme="1"/>
      <name val="Aptos Narrow"/>
      <family val="2"/>
      <scheme val="minor"/>
    </font>
    <font>
      <sz val="11"/>
      <name val="Aptos Narrow"/>
      <family val="2"/>
      <scheme val="minor"/>
    </font>
  </fonts>
  <fills count="6">
    <fill>
      <patternFill patternType="none"/>
    </fill>
    <fill>
      <patternFill patternType="gray125"/>
    </fill>
    <fill>
      <patternFill patternType="solid">
        <fgColor theme="9" tint="0.39997558519241921"/>
        <bgColor indexed="64"/>
      </patternFill>
    </fill>
    <fill>
      <patternFill patternType="solid">
        <fgColor rgb="FF8DCF6A"/>
        <bgColor indexed="64"/>
      </patternFill>
    </fill>
    <fill>
      <patternFill patternType="solid">
        <fgColor rgb="FFF2F2F2"/>
        <bgColor indexed="64"/>
      </patternFill>
    </fill>
    <fill>
      <patternFill patternType="solid">
        <fgColor theme="2"/>
        <bgColor indexed="64"/>
      </patternFill>
    </fill>
  </fills>
  <borders count="10">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8" fillId="0" borderId="0" applyFont="0" applyFill="0" applyBorder="0" applyAlignment="0" applyProtection="0"/>
  </cellStyleXfs>
  <cellXfs count="34">
    <xf numFmtId="0" fontId="0" fillId="0" borderId="0" xfId="0"/>
    <xf numFmtId="0" fontId="1" fillId="2" borderId="0" xfId="0" applyFont="1" applyFill="1" applyAlignment="1" applyProtection="1">
      <alignment horizontal="center"/>
      <protection locked="0"/>
    </xf>
    <xf numFmtId="0" fontId="1" fillId="0" borderId="2" xfId="0" applyFont="1" applyBorder="1" applyAlignment="1">
      <alignment horizontal="left"/>
    </xf>
    <xf numFmtId="0" fontId="2" fillId="2" borderId="4" xfId="0" applyFont="1" applyFill="1" applyBorder="1" applyProtection="1">
      <protection locked="0"/>
    </xf>
    <xf numFmtId="0" fontId="2" fillId="0" borderId="5" xfId="0" applyFont="1" applyBorder="1"/>
    <xf numFmtId="0" fontId="7" fillId="4" borderId="6" xfId="0" applyFont="1" applyFill="1" applyBorder="1" applyAlignment="1">
      <alignment horizontal="left" vertical="center"/>
    </xf>
    <xf numFmtId="0" fontId="7" fillId="4" borderId="6" xfId="0" applyFont="1" applyFill="1" applyBorder="1" applyAlignment="1">
      <alignment horizontal="left" vertical="center" wrapText="1"/>
    </xf>
    <xf numFmtId="0" fontId="0" fillId="0" borderId="6" xfId="0" applyBorder="1" applyAlignment="1">
      <alignment horizontal="left" vertical="top" wrapText="1"/>
    </xf>
    <xf numFmtId="0" fontId="0" fillId="0" borderId="6" xfId="0" applyBorder="1"/>
    <xf numFmtId="44" fontId="0" fillId="0" borderId="6" xfId="1" applyFont="1" applyBorder="1"/>
    <xf numFmtId="0" fontId="0" fillId="0" borderId="6" xfId="0" applyBorder="1" applyAlignment="1">
      <alignment horizontal="left" vertical="top"/>
    </xf>
    <xf numFmtId="44" fontId="6" fillId="4" borderId="6" xfId="0" applyNumberFormat="1" applyFont="1" applyFill="1" applyBorder="1" applyAlignment="1">
      <alignment horizontal="right"/>
    </xf>
    <xf numFmtId="44" fontId="9" fillId="4" borderId="6" xfId="0" applyNumberFormat="1" applyFont="1" applyFill="1" applyBorder="1"/>
    <xf numFmtId="1" fontId="0" fillId="0" borderId="6" xfId="0" applyNumberFormat="1" applyBorder="1"/>
    <xf numFmtId="0" fontId="0" fillId="0" borderId="0" xfId="0" applyAlignment="1">
      <alignment horizontal="center" vertical="center" wrapText="1"/>
    </xf>
    <xf numFmtId="0" fontId="6" fillId="4" borderId="7" xfId="0" applyFont="1" applyFill="1" applyBorder="1" applyAlignment="1">
      <alignment horizontal="center"/>
    </xf>
    <xf numFmtId="0" fontId="6" fillId="4" borderId="8" xfId="0" applyFont="1" applyFill="1" applyBorder="1" applyAlignment="1">
      <alignment horizontal="center"/>
    </xf>
    <xf numFmtId="0" fontId="6" fillId="4" borderId="9" xfId="0" applyFont="1" applyFill="1" applyBorder="1" applyAlignment="1">
      <alignment horizontal="center"/>
    </xf>
    <xf numFmtId="0" fontId="9" fillId="0" borderId="6" xfId="0" applyFont="1" applyBorder="1" applyAlignment="1">
      <alignment horizontal="center"/>
    </xf>
    <xf numFmtId="44" fontId="0" fillId="0" borderId="6" xfId="0" applyNumberFormat="1" applyBorder="1" applyAlignment="1">
      <alignment horizontal="center"/>
    </xf>
    <xf numFmtId="0" fontId="0" fillId="0" borderId="6" xfId="0" applyBorder="1" applyAlignment="1">
      <alignment horizontal="center"/>
    </xf>
    <xf numFmtId="44" fontId="9" fillId="0" borderId="6" xfId="0" applyNumberFormat="1" applyFont="1" applyBorder="1" applyAlignment="1">
      <alignment horizontal="center"/>
    </xf>
    <xf numFmtId="0" fontId="9" fillId="5" borderId="0" xfId="0" applyFont="1" applyFill="1" applyAlignment="1">
      <alignment horizontal="center"/>
    </xf>
    <xf numFmtId="0" fontId="0" fillId="0" borderId="0" xfId="0" applyAlignment="1">
      <alignment horizontal="left" wrapText="1"/>
    </xf>
    <xf numFmtId="0" fontId="0" fillId="0" borderId="0" xfId="0" applyAlignment="1">
      <alignment horizontal="left"/>
    </xf>
    <xf numFmtId="0" fontId="0" fillId="0" borderId="0" xfId="0" applyAlignment="1">
      <alignment horizontal="center" wrapText="1"/>
    </xf>
    <xf numFmtId="164" fontId="4" fillId="3" borderId="6" xfId="0" applyNumberFormat="1" applyFont="1" applyFill="1" applyBorder="1" applyProtection="1">
      <protection locked="0"/>
    </xf>
    <xf numFmtId="0" fontId="5" fillId="0" borderId="1" xfId="0" applyFont="1" applyBorder="1" applyProtection="1">
      <protection locked="0"/>
    </xf>
    <xf numFmtId="0" fontId="1" fillId="0" borderId="0" xfId="0" applyFont="1" applyProtection="1">
      <protection locked="0"/>
    </xf>
    <xf numFmtId="0" fontId="5" fillId="0" borderId="0" xfId="0" applyFont="1" applyAlignment="1" applyProtection="1">
      <alignment horizontal="left"/>
      <protection locked="0"/>
    </xf>
    <xf numFmtId="0" fontId="1" fillId="0" borderId="0" xfId="0" applyFont="1" applyAlignment="1" applyProtection="1">
      <alignment horizontal="left"/>
      <protection locked="0"/>
    </xf>
    <xf numFmtId="0" fontId="1" fillId="0" borderId="1" xfId="0" applyFont="1" applyBorder="1" applyProtection="1">
      <protection locked="0"/>
    </xf>
    <xf numFmtId="0" fontId="2" fillId="0" borderId="3" xfId="0" applyFont="1" applyBorder="1" applyProtection="1">
      <protection locked="0"/>
    </xf>
    <xf numFmtId="0" fontId="2" fillId="0" borderId="4" xfId="0" applyFont="1" applyBorder="1" applyProtection="1">
      <protection locked="0"/>
    </xf>
  </cellXfs>
  <cellStyles count="2">
    <cellStyle name="Standaard" xfId="0" builtinId="0"/>
    <cellStyle name="Valuta" xfId="1" builtinId="4"/>
  </cellStyles>
  <dxfs count="0"/>
  <tableStyles count="0" defaultTableStyle="TableStyleMedium2" defaultPivotStyle="PivotStyleLight16"/>
  <colors>
    <mruColors>
      <color rgb="FFF2F2F2"/>
      <color rgb="FF8DCF6A"/>
      <color rgb="FFECACCC"/>
      <color rgb="FFE8E359"/>
      <color rgb="FF1C2F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0</xdr:rowOff>
    </xdr:from>
    <xdr:to>
      <xdr:col>10</xdr:col>
      <xdr:colOff>342900</xdr:colOff>
      <xdr:row>4</xdr:row>
      <xdr:rowOff>180975</xdr:rowOff>
    </xdr:to>
    <xdr:sp macro="" textlink="">
      <xdr:nvSpPr>
        <xdr:cNvPr id="2" name="Tekstvak 1">
          <a:extLst>
            <a:ext uri="{FF2B5EF4-FFF2-40B4-BE49-F238E27FC236}">
              <a16:creationId xmlns:a16="http://schemas.microsoft.com/office/drawing/2014/main" id="{5AD3C0E4-6D92-C1F3-2A27-9D09D59F7C99}"/>
            </a:ext>
          </a:extLst>
        </xdr:cNvPr>
        <xdr:cNvSpPr txBox="1"/>
      </xdr:nvSpPr>
      <xdr:spPr>
        <a:xfrm>
          <a:off x="9525" y="0"/>
          <a:ext cx="6657975" cy="942975"/>
        </a:xfrm>
        <a:prstGeom prst="rect">
          <a:avLst/>
        </a:prstGeom>
        <a:solidFill>
          <a:srgbClr val="1C2F54"/>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NL" sz="1600" b="1">
              <a:solidFill>
                <a:schemeClr val="bg1"/>
              </a:solidFill>
            </a:rPr>
            <a:t>Prijzenblad</a:t>
          </a:r>
          <a:r>
            <a:rPr lang="nl-NL" sz="1600" b="1" baseline="0">
              <a:solidFill>
                <a:schemeClr val="bg1"/>
              </a:solidFill>
            </a:rPr>
            <a:t> 1.0</a:t>
          </a:r>
        </a:p>
        <a:p>
          <a:pPr algn="ctr"/>
          <a:r>
            <a:rPr lang="nl-NL" sz="1600" b="1" baseline="0">
              <a:solidFill>
                <a:schemeClr val="bg1"/>
              </a:solidFill>
            </a:rPr>
            <a:t>Cateringdienstverlening</a:t>
          </a:r>
          <a:endParaRPr lang="nl-NL" sz="1600" b="1">
            <a:solidFill>
              <a:schemeClr val="bg1"/>
            </a:solidFill>
          </a:endParaRPr>
        </a:p>
      </xdr:txBody>
    </xdr:sp>
    <xdr:clientData/>
  </xdr:twoCellAnchor>
  <xdr:twoCellAnchor editAs="oneCell">
    <xdr:from>
      <xdr:col>13</xdr:col>
      <xdr:colOff>600075</xdr:colOff>
      <xdr:row>8</xdr:row>
      <xdr:rowOff>57150</xdr:rowOff>
    </xdr:from>
    <xdr:to>
      <xdr:col>14</xdr:col>
      <xdr:colOff>300990</xdr:colOff>
      <xdr:row>9</xdr:row>
      <xdr:rowOff>182880</xdr:rowOff>
    </xdr:to>
    <xdr:sp macro="" textlink="">
      <xdr:nvSpPr>
        <xdr:cNvPr id="1025" name="AutoShape 1">
          <a:extLst>
            <a:ext uri="{FF2B5EF4-FFF2-40B4-BE49-F238E27FC236}">
              <a16:creationId xmlns:a16="http://schemas.microsoft.com/office/drawing/2014/main" id="{759777B8-4E51-F771-66B2-39D5A366BEC8}"/>
            </a:ext>
          </a:extLst>
        </xdr:cNvPr>
        <xdr:cNvSpPr>
          <a:spLocks noChangeAspect="1" noChangeArrowheads="1"/>
        </xdr:cNvSpPr>
      </xdr:nvSpPr>
      <xdr:spPr bwMode="auto">
        <a:xfrm>
          <a:off x="8753475" y="1962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16</xdr:row>
      <xdr:rowOff>0</xdr:rowOff>
    </xdr:from>
    <xdr:to>
      <xdr:col>13</xdr:col>
      <xdr:colOff>304800</xdr:colOff>
      <xdr:row>17</xdr:row>
      <xdr:rowOff>114300</xdr:rowOff>
    </xdr:to>
    <xdr:sp macro="" textlink="">
      <xdr:nvSpPr>
        <xdr:cNvPr id="1026" name="AutoShape 2">
          <a:extLst>
            <a:ext uri="{FF2B5EF4-FFF2-40B4-BE49-F238E27FC236}">
              <a16:creationId xmlns:a16="http://schemas.microsoft.com/office/drawing/2014/main" id="{FCE9D621-ACCE-6150-87B0-25BF61C47207}"/>
            </a:ext>
          </a:extLst>
        </xdr:cNvPr>
        <xdr:cNvSpPr>
          <a:spLocks noChangeAspect="1" noChangeArrowheads="1"/>
        </xdr:cNvSpPr>
      </xdr:nvSpPr>
      <xdr:spPr bwMode="auto">
        <a:xfrm>
          <a:off x="8153400" y="323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13</xdr:col>
      <xdr:colOff>0</xdr:colOff>
      <xdr:row>16</xdr:row>
      <xdr:rowOff>0</xdr:rowOff>
    </xdr:from>
    <xdr:ext cx="304800" cy="304800"/>
    <xdr:sp macro="" textlink="">
      <xdr:nvSpPr>
        <xdr:cNvPr id="7" name="AutoShape 2">
          <a:extLst>
            <a:ext uri="{FF2B5EF4-FFF2-40B4-BE49-F238E27FC236}">
              <a16:creationId xmlns:a16="http://schemas.microsoft.com/office/drawing/2014/main" id="{7330C474-8868-4454-BBD1-A6A2A3926719}"/>
            </a:ext>
          </a:extLst>
        </xdr:cNvPr>
        <xdr:cNvSpPr>
          <a:spLocks noChangeAspect="1" noChangeArrowheads="1"/>
        </xdr:cNvSpPr>
      </xdr:nvSpPr>
      <xdr:spPr bwMode="auto">
        <a:xfrm>
          <a:off x="8153400" y="323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0</xdr:col>
      <xdr:colOff>47626</xdr:colOff>
      <xdr:row>0</xdr:row>
      <xdr:rowOff>34562</xdr:rowOff>
    </xdr:from>
    <xdr:to>
      <xdr:col>1</xdr:col>
      <xdr:colOff>455722</xdr:colOff>
      <xdr:row>2</xdr:row>
      <xdr:rowOff>38099</xdr:rowOff>
    </xdr:to>
    <xdr:pic>
      <xdr:nvPicPr>
        <xdr:cNvPr id="12" name="Afbeelding 11">
          <a:extLst>
            <a:ext uri="{FF2B5EF4-FFF2-40B4-BE49-F238E27FC236}">
              <a16:creationId xmlns:a16="http://schemas.microsoft.com/office/drawing/2014/main" id="{83B95C0D-74CA-D9A5-8A6E-850C9EBE3179}"/>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9483" b="87069" l="0" r="98371">
                      <a14:foregroundMark x1="16612" y1="35345" x2="85016" y2="36207"/>
                      <a14:foregroundMark x1="85016" y1="36207" x2="11075" y2="55172"/>
                      <a14:foregroundMark x1="11075" y1="55172" x2="80456" y2="57759"/>
                      <a14:foregroundMark x1="80456" y1="57759" x2="76873" y2="35345"/>
                      <a14:foregroundMark x1="89902" y1="25000" x2="18241" y2="76724"/>
                      <a14:foregroundMark x1="18241" y1="76724" x2="20521" y2="21552"/>
                      <a14:foregroundMark x1="89902" y1="55172" x2="90879" y2="68966"/>
                      <a14:foregroundMark x1="96091" y1="68966" x2="90879" y2="65517"/>
                      <a14:foregroundMark x1="90879" y1="62069" x2="11401" y2="55172"/>
                      <a14:foregroundMark x1="85993" y1="35345" x2="20195" y2="45690"/>
                      <a14:foregroundMark x1="20195" y1="45690" x2="14007" y2="21552"/>
                      <a14:foregroundMark x1="12704" y1="11207" x2="85342" y2="38793"/>
                      <a14:foregroundMark x1="85342" y1="38793" x2="84691" y2="38793"/>
                      <a14:foregroundMark x1="69381" y1="28448" x2="96091" y2="31897"/>
                      <a14:foregroundMark x1="93485" y1="21552" x2="82085" y2="21552"/>
                      <a14:foregroundMark x1="71661" y1="62069" x2="10098" y2="68966"/>
                      <a14:foregroundMark x1="5212" y1="42241" x2="7818" y2="75862"/>
                      <a14:foregroundMark x1="33225" y1="82759" x2="66775" y2="72414"/>
                      <a14:foregroundMark x1="65472" y1="65517" x2="98697" y2="68966"/>
                      <a14:foregroundMark x1="10098" y1="25000" x2="74267" y2="49138"/>
                      <a14:foregroundMark x1="0" y1="58621" x2="2606" y2="68966"/>
                      <a14:foregroundMark x1="1303" y1="49138" x2="3909" y2="79310"/>
                    </a14:backgroundRemoval>
                  </a14:imgEffect>
                </a14:imgLayer>
              </a14:imgProps>
            </a:ext>
            <a:ext uri="{28A0092B-C50C-407E-A947-70E740481C1C}">
              <a14:useLocalDpi xmlns:a14="http://schemas.microsoft.com/office/drawing/2010/main" val="0"/>
            </a:ext>
          </a:extLst>
        </a:blip>
        <a:stretch>
          <a:fillRect/>
        </a:stretch>
      </xdr:blipFill>
      <xdr:spPr>
        <a:xfrm>
          <a:off x="47626" y="34562"/>
          <a:ext cx="1017696" cy="384537"/>
        </a:xfrm>
        <a:prstGeom prst="rect">
          <a:avLst/>
        </a:prstGeom>
      </xdr:spPr>
    </xdr:pic>
    <xdr:clientData/>
  </xdr:twoCellAnchor>
  <xdr:twoCellAnchor>
    <xdr:from>
      <xdr:col>0</xdr:col>
      <xdr:colOff>0</xdr:colOff>
      <xdr:row>12</xdr:row>
      <xdr:rowOff>19049</xdr:rowOff>
    </xdr:from>
    <xdr:to>
      <xdr:col>10</xdr:col>
      <xdr:colOff>342900</xdr:colOff>
      <xdr:row>13</xdr:row>
      <xdr:rowOff>104774</xdr:rowOff>
    </xdr:to>
    <xdr:sp macro="" textlink="">
      <xdr:nvSpPr>
        <xdr:cNvPr id="15" name="Tekstvak 14">
          <a:extLst>
            <a:ext uri="{FF2B5EF4-FFF2-40B4-BE49-F238E27FC236}">
              <a16:creationId xmlns:a16="http://schemas.microsoft.com/office/drawing/2014/main" id="{567B0F6A-49CB-429C-B296-DE19A7BDE061}"/>
            </a:ext>
          </a:extLst>
        </xdr:cNvPr>
        <xdr:cNvSpPr txBox="1"/>
      </xdr:nvSpPr>
      <xdr:spPr>
        <a:xfrm>
          <a:off x="0" y="2495549"/>
          <a:ext cx="6667500" cy="276225"/>
        </a:xfrm>
        <a:prstGeom prst="rect">
          <a:avLst/>
        </a:prstGeom>
        <a:solidFill>
          <a:srgbClr val="F2F2F2"/>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NL" sz="1200" b="1">
              <a:solidFill>
                <a:schemeClr val="tx1"/>
              </a:solidFill>
            </a:rPr>
            <a:t>Ondertekening</a:t>
          </a:r>
        </a:p>
      </xdr:txBody>
    </xdr:sp>
    <xdr:clientData/>
  </xdr:twoCellAnchor>
  <xdr:twoCellAnchor>
    <xdr:from>
      <xdr:col>0</xdr:col>
      <xdr:colOff>0</xdr:colOff>
      <xdr:row>13</xdr:row>
      <xdr:rowOff>114299</xdr:rowOff>
    </xdr:from>
    <xdr:to>
      <xdr:col>10</xdr:col>
      <xdr:colOff>342900</xdr:colOff>
      <xdr:row>21</xdr:row>
      <xdr:rowOff>180975</xdr:rowOff>
    </xdr:to>
    <xdr:sp macro="" textlink="">
      <xdr:nvSpPr>
        <xdr:cNvPr id="16" name="Tekstvak 15">
          <a:extLst>
            <a:ext uri="{FF2B5EF4-FFF2-40B4-BE49-F238E27FC236}">
              <a16:creationId xmlns:a16="http://schemas.microsoft.com/office/drawing/2014/main" id="{B8D8114C-8DAB-4F17-A98D-06A754A88B99}"/>
            </a:ext>
          </a:extLst>
        </xdr:cNvPr>
        <xdr:cNvSpPr txBox="1"/>
      </xdr:nvSpPr>
      <xdr:spPr>
        <a:xfrm>
          <a:off x="0" y="2781299"/>
          <a:ext cx="7762875" cy="1590676"/>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nl-NL" sz="1100">
              <a:solidFill>
                <a:sysClr val="windowText" lastClr="000000"/>
              </a:solidFill>
              <a:latin typeface="Segoe UI" panose="020B0502040204020203" pitchFamily="34" charset="0"/>
              <a:cs typeface="Segoe UI" panose="020B0502040204020203" pitchFamily="34" charset="0"/>
            </a:rPr>
            <a:t>Dit blad dient door een rechtsgeldig vertegenwoordiger van de Inschrijver te worden ondertekend</a:t>
          </a:r>
          <a:r>
            <a:rPr lang="nl-NL" sz="1100" baseline="0">
              <a:solidFill>
                <a:sysClr val="windowText" lastClr="000000"/>
              </a:solidFill>
              <a:latin typeface="Segoe UI" panose="020B0502040204020203" pitchFamily="34" charset="0"/>
              <a:cs typeface="Segoe UI" panose="020B0502040204020203" pitchFamily="34" charset="0"/>
            </a:rPr>
            <a:t>.  </a:t>
          </a:r>
          <a:r>
            <a:rPr lang="nl-NL" sz="1100">
              <a:solidFill>
                <a:sysClr val="windowText" lastClr="000000"/>
              </a:solidFill>
              <a:latin typeface="Segoe UI" panose="020B0502040204020203" pitchFamily="34" charset="0"/>
              <a:cs typeface="Segoe UI" panose="020B0502040204020203" pitchFamily="34" charset="0"/>
            </a:rPr>
            <a:t>Uit het handelsregister dient de rechtsgeldigheid van de ondertekening te blijken. </a:t>
          </a:r>
          <a:r>
            <a:rPr lang="nl-NL" sz="1100" baseline="0">
              <a:solidFill>
                <a:sysClr val="windowText" lastClr="000000"/>
              </a:solidFill>
              <a:effectLst/>
              <a:latin typeface="Segoe UI" panose="020B0502040204020203" pitchFamily="34" charset="0"/>
              <a:ea typeface="+mn-ea"/>
              <a:cs typeface="Segoe UI" panose="020B0502040204020203" pitchFamily="34" charset="0"/>
            </a:rPr>
            <a:t>Wijzigen van het format is niet toegestaan en alleen de groen gevulde velden mogen worden ingevuld</a:t>
          </a:r>
          <a:endParaRPr lang="nl-NL" sz="1100">
            <a:solidFill>
              <a:sysClr val="windowText" lastClr="000000"/>
            </a:solidFill>
            <a:latin typeface="Segoe UI" panose="020B0502040204020203" pitchFamily="34" charset="0"/>
            <a:cs typeface="Segoe UI" panose="020B0502040204020203" pitchFamily="34" charset="0"/>
          </a:endParaRPr>
        </a:p>
        <a:p>
          <a:pPr algn="l"/>
          <a:endParaRPr lang="nl-NL" sz="1100">
            <a:solidFill>
              <a:sysClr val="windowText" lastClr="000000"/>
            </a:solidFill>
            <a:latin typeface="Segoe UI" panose="020B0502040204020203" pitchFamily="34" charset="0"/>
            <a:cs typeface="Segoe UI" panose="020B0502040204020203" pitchFamily="34" charset="0"/>
          </a:endParaRPr>
        </a:p>
        <a:p>
          <a:pPr algn="l"/>
          <a:r>
            <a:rPr lang="nl-NL" sz="1100">
              <a:solidFill>
                <a:sysClr val="windowText" lastClr="000000"/>
              </a:solidFill>
              <a:latin typeface="Segoe UI" panose="020B0502040204020203" pitchFamily="34" charset="0"/>
              <a:cs typeface="Segoe UI" panose="020B0502040204020203" pitchFamily="34" charset="0"/>
            </a:rPr>
            <a:t>Inschrijver verklaart door ondertekening van dit Prijzenblad overeen te komen de in het Beschrijvend document genoemde werkzaamheden (bij eventuele gunning). Dit conform de specificaties, bepalingen en voorwaarden zoals omschreven in het Beschrijvend document inclusief bijlagen, met inachtneming van de (eventuele) nota's van inlichtingen, tegen de, op het Prijzenblad ingevulde prijzen (excl. BTW)</a:t>
          </a:r>
        </a:p>
        <a:p>
          <a:pPr algn="l"/>
          <a:endParaRPr lang="nl-NL" sz="1100">
            <a:solidFill>
              <a:schemeClr val="tx1"/>
            </a:solidFill>
          </a:endParaRPr>
        </a:p>
        <a:p>
          <a:pPr algn="l"/>
          <a:endParaRPr lang="nl-NL" sz="1100">
            <a:solidFill>
              <a:schemeClr val="tx1"/>
            </a:solidFill>
          </a:endParaRPr>
        </a:p>
        <a:p>
          <a:pPr algn="l"/>
          <a:endParaRPr lang="nl-NL" sz="1100">
            <a:solidFill>
              <a:schemeClr val="tx1"/>
            </a:solidFill>
          </a:endParaRPr>
        </a:p>
        <a:p>
          <a:pPr algn="l"/>
          <a:endParaRPr lang="nl-NL"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7620</xdr:colOff>
      <xdr:row>2</xdr:row>
      <xdr:rowOff>0</xdr:rowOff>
    </xdr:to>
    <xdr:sp macro="" textlink="">
      <xdr:nvSpPr>
        <xdr:cNvPr id="2" name="Tekstvak 1">
          <a:extLst>
            <a:ext uri="{FF2B5EF4-FFF2-40B4-BE49-F238E27FC236}">
              <a16:creationId xmlns:a16="http://schemas.microsoft.com/office/drawing/2014/main" id="{C188FF21-A10A-496F-8AB7-B3A0BB44B3D3}"/>
            </a:ext>
          </a:extLst>
        </xdr:cNvPr>
        <xdr:cNvSpPr txBox="1"/>
      </xdr:nvSpPr>
      <xdr:spPr>
        <a:xfrm>
          <a:off x="0" y="0"/>
          <a:ext cx="8915400" cy="365760"/>
        </a:xfrm>
        <a:prstGeom prst="rect">
          <a:avLst/>
        </a:prstGeom>
        <a:solidFill>
          <a:srgbClr val="1C2F54"/>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NL" sz="1600" b="1">
              <a:solidFill>
                <a:schemeClr val="bg1"/>
              </a:solidFill>
              <a:latin typeface="Segoe UI" panose="020B0502040204020203" pitchFamily="34" charset="0"/>
              <a:cs typeface="Segoe UI" panose="020B0502040204020203" pitchFamily="34" charset="0"/>
            </a:rPr>
            <a:t>Verrekenprijzen</a:t>
          </a:r>
          <a:r>
            <a:rPr lang="nl-NL" sz="1600" b="1" baseline="0">
              <a:solidFill>
                <a:schemeClr val="bg1"/>
              </a:solidFill>
              <a:latin typeface="Segoe UI" panose="020B0502040204020203" pitchFamily="34" charset="0"/>
              <a:cs typeface="Segoe UI" panose="020B0502040204020203" pitchFamily="34" charset="0"/>
            </a:rPr>
            <a:t> basisassortiment werkcafé</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0</xdr:colOff>
      <xdr:row>2</xdr:row>
      <xdr:rowOff>0</xdr:rowOff>
    </xdr:to>
    <xdr:sp macro="" textlink="">
      <xdr:nvSpPr>
        <xdr:cNvPr id="2" name="Tekstvak 1">
          <a:extLst>
            <a:ext uri="{FF2B5EF4-FFF2-40B4-BE49-F238E27FC236}">
              <a16:creationId xmlns:a16="http://schemas.microsoft.com/office/drawing/2014/main" id="{C785631C-B92A-4DDF-9F42-F3AB9AC1E408}"/>
            </a:ext>
          </a:extLst>
        </xdr:cNvPr>
        <xdr:cNvSpPr txBox="1"/>
      </xdr:nvSpPr>
      <xdr:spPr>
        <a:xfrm>
          <a:off x="0" y="0"/>
          <a:ext cx="10972800" cy="365760"/>
        </a:xfrm>
        <a:prstGeom prst="rect">
          <a:avLst/>
        </a:prstGeom>
        <a:solidFill>
          <a:srgbClr val="1C2F54"/>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NL" sz="1600" b="1">
              <a:solidFill>
                <a:schemeClr val="bg1"/>
              </a:solidFill>
              <a:latin typeface="Segoe UI" panose="020B0502040204020203" pitchFamily="34" charset="0"/>
              <a:cs typeface="Segoe UI" panose="020B0502040204020203" pitchFamily="34" charset="0"/>
            </a:rPr>
            <a:t>Verrekenprijzen</a:t>
          </a:r>
          <a:r>
            <a:rPr lang="nl-NL" sz="1600" b="1" baseline="0">
              <a:solidFill>
                <a:schemeClr val="bg1"/>
              </a:solidFill>
              <a:latin typeface="Segoe UI" panose="020B0502040204020203" pitchFamily="34" charset="0"/>
              <a:cs typeface="Segoe UI" panose="020B0502040204020203" pitchFamily="34" charset="0"/>
            </a:rPr>
            <a:t> basisassortiment banqueting </a:t>
          </a:r>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9EDF1-A871-4C0A-9265-218955B10003}">
  <sheetPr>
    <tabColor rgb="FFE8E359"/>
  </sheetPr>
  <dimension ref="A6:K39"/>
  <sheetViews>
    <sheetView tabSelected="1" workbookViewId="0">
      <selection activeCell="H9" sqref="H9:K9"/>
    </sheetView>
  </sheetViews>
  <sheetFormatPr defaultRowHeight="15" x14ac:dyDescent="0.25"/>
  <cols>
    <col min="10" max="10" width="29" customWidth="1"/>
    <col min="11" max="11" width="5.28515625" customWidth="1"/>
  </cols>
  <sheetData>
    <row r="6" spans="1:11" ht="18.600000000000001" customHeight="1" x14ac:dyDescent="0.25">
      <c r="A6" s="22" t="s">
        <v>0</v>
      </c>
      <c r="B6" s="22"/>
      <c r="C6" s="22"/>
      <c r="D6" s="22"/>
      <c r="E6" s="22"/>
      <c r="F6" s="22"/>
      <c r="G6" s="22"/>
      <c r="H6" s="22"/>
      <c r="I6" s="22"/>
      <c r="J6" s="22"/>
      <c r="K6" s="22"/>
    </row>
    <row r="7" spans="1:11" ht="133.15" customHeight="1" x14ac:dyDescent="0.25">
      <c r="A7" s="23" t="s">
        <v>63</v>
      </c>
      <c r="B7" s="24"/>
      <c r="C7" s="24"/>
      <c r="D7" s="24"/>
      <c r="E7" s="24"/>
      <c r="F7" s="24"/>
      <c r="G7" s="24"/>
      <c r="H7" s="24"/>
      <c r="I7" s="24"/>
      <c r="J7" s="24"/>
      <c r="K7" s="24"/>
    </row>
    <row r="8" spans="1:11" x14ac:dyDescent="0.25">
      <c r="A8" s="22" t="s">
        <v>1</v>
      </c>
      <c r="B8" s="22"/>
      <c r="C8" s="22"/>
      <c r="D8" s="22"/>
      <c r="E8" s="22"/>
      <c r="F8" s="22"/>
      <c r="G8" s="22"/>
      <c r="H8" s="22"/>
      <c r="I8" s="22"/>
      <c r="J8" s="22"/>
      <c r="K8" s="22"/>
    </row>
    <row r="9" spans="1:11" x14ac:dyDescent="0.25">
      <c r="A9" s="20" t="s">
        <v>64</v>
      </c>
      <c r="B9" s="20"/>
      <c r="C9" s="20"/>
      <c r="D9" s="20"/>
      <c r="E9" s="20"/>
      <c r="F9" s="20"/>
      <c r="G9" s="20"/>
      <c r="H9" s="19">
        <f>Basisassortiment!G20</f>
        <v>0</v>
      </c>
      <c r="I9" s="20"/>
      <c r="J9" s="20"/>
      <c r="K9" s="20"/>
    </row>
    <row r="10" spans="1:11" x14ac:dyDescent="0.25">
      <c r="A10" s="20" t="s">
        <v>65</v>
      </c>
      <c r="B10" s="20"/>
      <c r="C10" s="20"/>
      <c r="D10" s="20"/>
      <c r="E10" s="20"/>
      <c r="F10" s="20"/>
      <c r="G10" s="20"/>
      <c r="H10" s="19">
        <f>Banqueting!G16</f>
        <v>0</v>
      </c>
      <c r="I10" s="20"/>
      <c r="J10" s="20"/>
      <c r="K10" s="20"/>
    </row>
    <row r="11" spans="1:11" x14ac:dyDescent="0.25">
      <c r="A11" s="18" t="s">
        <v>2</v>
      </c>
      <c r="B11" s="18"/>
      <c r="C11" s="18"/>
      <c r="D11" s="18"/>
      <c r="E11" s="18"/>
      <c r="F11" s="18"/>
      <c r="G11" s="18"/>
      <c r="H11" s="21">
        <f>SUM(H9:K10)</f>
        <v>0</v>
      </c>
      <c r="I11" s="18"/>
      <c r="J11" s="18"/>
      <c r="K11" s="18"/>
    </row>
    <row r="12" spans="1:11" ht="15.6" customHeight="1" x14ac:dyDescent="0.25"/>
    <row r="23" spans="1:11" ht="17.25" x14ac:dyDescent="0.3">
      <c r="A23" s="27" t="s">
        <v>3</v>
      </c>
      <c r="B23" s="28"/>
      <c r="C23" s="28" t="s">
        <v>4</v>
      </c>
      <c r="D23" s="1"/>
      <c r="E23" s="1" t="s">
        <v>5</v>
      </c>
      <c r="F23" s="1"/>
      <c r="G23" s="1"/>
      <c r="H23" s="1"/>
      <c r="I23" s="29" t="s">
        <v>6</v>
      </c>
      <c r="J23" s="30"/>
      <c r="K23" s="2"/>
    </row>
    <row r="24" spans="1:11" ht="17.25" x14ac:dyDescent="0.3">
      <c r="A24" s="31"/>
      <c r="B24" s="28"/>
      <c r="C24" s="28"/>
      <c r="D24" s="1"/>
      <c r="E24" s="1"/>
      <c r="F24" s="1"/>
      <c r="G24" s="1"/>
      <c r="H24" s="1"/>
      <c r="I24" s="30"/>
      <c r="J24" s="30"/>
      <c r="K24" s="2"/>
    </row>
    <row r="25" spans="1:11" ht="17.25" x14ac:dyDescent="0.3">
      <c r="A25" s="31"/>
      <c r="B25" s="28"/>
      <c r="C25" s="28"/>
      <c r="D25" s="1"/>
      <c r="E25" s="1"/>
      <c r="F25" s="1"/>
      <c r="G25" s="1"/>
      <c r="H25" s="1"/>
      <c r="I25" s="30"/>
      <c r="J25" s="30"/>
      <c r="K25" s="2"/>
    </row>
    <row r="26" spans="1:11" ht="17.25" x14ac:dyDescent="0.3">
      <c r="A26" s="31"/>
      <c r="B26" s="28"/>
      <c r="C26" s="28"/>
      <c r="D26" s="1"/>
      <c r="E26" s="1"/>
      <c r="F26" s="1"/>
      <c r="G26" s="1"/>
      <c r="H26" s="1"/>
      <c r="I26" s="30"/>
      <c r="J26" s="30"/>
      <c r="K26" s="2"/>
    </row>
    <row r="27" spans="1:11" ht="17.25" x14ac:dyDescent="0.3">
      <c r="A27" s="27" t="s">
        <v>7</v>
      </c>
      <c r="B27" s="28"/>
      <c r="C27" s="28" t="s">
        <v>4</v>
      </c>
      <c r="D27" s="1"/>
      <c r="E27" s="1" t="s">
        <v>5</v>
      </c>
      <c r="F27" s="1"/>
      <c r="G27" s="1"/>
      <c r="H27" s="1"/>
      <c r="I27" s="29" t="s">
        <v>8</v>
      </c>
      <c r="J27" s="30"/>
      <c r="K27" s="2"/>
    </row>
    <row r="28" spans="1:11" ht="17.25" x14ac:dyDescent="0.3">
      <c r="A28" s="31"/>
      <c r="B28" s="28"/>
      <c r="C28" s="28"/>
      <c r="D28" s="1"/>
      <c r="E28" s="1"/>
      <c r="F28" s="1"/>
      <c r="G28" s="1"/>
      <c r="H28" s="1"/>
      <c r="I28" s="30"/>
      <c r="J28" s="30"/>
      <c r="K28" s="2"/>
    </row>
    <row r="29" spans="1:11" ht="17.25" x14ac:dyDescent="0.3">
      <c r="A29" s="31"/>
      <c r="B29" s="28"/>
      <c r="C29" s="28"/>
      <c r="D29" s="1"/>
      <c r="E29" s="1"/>
      <c r="F29" s="1"/>
      <c r="G29" s="1"/>
      <c r="H29" s="1"/>
      <c r="I29" s="30"/>
      <c r="J29" s="30"/>
      <c r="K29" s="2"/>
    </row>
    <row r="30" spans="1:11" ht="17.25" x14ac:dyDescent="0.3">
      <c r="A30" s="27" t="s">
        <v>9</v>
      </c>
      <c r="B30" s="28"/>
      <c r="C30" s="28" t="s">
        <v>4</v>
      </c>
      <c r="D30" s="1"/>
      <c r="E30" s="1" t="s">
        <v>5</v>
      </c>
      <c r="F30" s="1"/>
      <c r="G30" s="1"/>
      <c r="H30" s="1"/>
      <c r="I30" s="29" t="s">
        <v>10</v>
      </c>
      <c r="J30" s="30"/>
      <c r="K30" s="2"/>
    </row>
    <row r="31" spans="1:11" ht="17.25" x14ac:dyDescent="0.3">
      <c r="A31" s="31"/>
      <c r="B31" s="28"/>
      <c r="C31" s="28"/>
      <c r="D31" s="1"/>
      <c r="E31" s="1"/>
      <c r="F31" s="1"/>
      <c r="G31" s="1"/>
      <c r="H31" s="1"/>
      <c r="I31" s="29"/>
      <c r="J31" s="30"/>
      <c r="K31" s="2"/>
    </row>
    <row r="32" spans="1:11" ht="17.25" x14ac:dyDescent="0.3">
      <c r="A32" s="27" t="s">
        <v>11</v>
      </c>
      <c r="B32" s="28"/>
      <c r="C32" s="28" t="s">
        <v>4</v>
      </c>
      <c r="D32" s="1"/>
      <c r="E32" s="1" t="s">
        <v>5</v>
      </c>
      <c r="F32" s="1"/>
      <c r="G32" s="1"/>
      <c r="H32" s="1"/>
      <c r="I32" s="29" t="s">
        <v>12</v>
      </c>
      <c r="J32" s="30"/>
      <c r="K32" s="2"/>
    </row>
    <row r="33" spans="1:11" ht="17.25" x14ac:dyDescent="0.3">
      <c r="A33" s="31"/>
      <c r="B33" s="28"/>
      <c r="C33" s="28"/>
      <c r="D33" s="1"/>
      <c r="E33" s="1"/>
      <c r="F33" s="1"/>
      <c r="G33" s="1"/>
      <c r="H33" s="1"/>
      <c r="I33" s="30"/>
      <c r="J33" s="30"/>
      <c r="K33" s="2"/>
    </row>
    <row r="34" spans="1:11" ht="17.25" x14ac:dyDescent="0.3">
      <c r="A34" s="31"/>
      <c r="B34" s="28"/>
      <c r="C34" s="28"/>
      <c r="D34" s="1"/>
      <c r="E34" s="1"/>
      <c r="F34" s="1"/>
      <c r="G34" s="1"/>
      <c r="H34" s="1"/>
      <c r="I34" s="30"/>
      <c r="J34" s="30"/>
      <c r="K34" s="2"/>
    </row>
    <row r="35" spans="1:11" ht="17.25" x14ac:dyDescent="0.3">
      <c r="A35" s="31"/>
      <c r="B35" s="28"/>
      <c r="C35" s="28"/>
      <c r="D35" s="1"/>
      <c r="E35" s="1"/>
      <c r="F35" s="1"/>
      <c r="G35" s="1"/>
      <c r="H35" s="1"/>
      <c r="I35" s="30"/>
      <c r="J35" s="30"/>
      <c r="K35" s="2"/>
    </row>
    <row r="36" spans="1:11" ht="17.25" x14ac:dyDescent="0.3">
      <c r="A36" s="31"/>
      <c r="B36" s="28"/>
      <c r="C36" s="28"/>
      <c r="D36" s="1"/>
      <c r="E36" s="1"/>
      <c r="F36" s="1"/>
      <c r="G36" s="1"/>
      <c r="H36" s="1"/>
      <c r="I36" s="30"/>
      <c r="J36" s="30"/>
      <c r="K36" s="2"/>
    </row>
    <row r="37" spans="1:11" ht="17.25" x14ac:dyDescent="0.3">
      <c r="A37" s="27" t="s">
        <v>13</v>
      </c>
      <c r="B37" s="28"/>
      <c r="C37" s="28" t="s">
        <v>4</v>
      </c>
      <c r="D37" s="1"/>
      <c r="E37" s="1"/>
      <c r="F37" s="1"/>
      <c r="G37" s="1"/>
      <c r="H37" s="1"/>
      <c r="I37" s="30"/>
      <c r="J37" s="30"/>
      <c r="K37" s="2"/>
    </row>
    <row r="38" spans="1:11" ht="17.25" x14ac:dyDescent="0.3">
      <c r="A38" s="31"/>
      <c r="B38" s="28"/>
      <c r="C38" s="28"/>
      <c r="D38" s="1"/>
      <c r="E38" s="1"/>
      <c r="F38" s="1"/>
      <c r="G38" s="1"/>
      <c r="H38" s="1"/>
      <c r="I38" s="30"/>
      <c r="J38" s="30"/>
      <c r="K38" s="2"/>
    </row>
    <row r="39" spans="1:11" ht="16.5" thickBot="1" x14ac:dyDescent="0.3">
      <c r="A39" s="32"/>
      <c r="B39" s="33"/>
      <c r="C39" s="33"/>
      <c r="D39" s="3"/>
      <c r="E39" s="3"/>
      <c r="F39" s="3"/>
      <c r="G39" s="3"/>
      <c r="H39" s="3"/>
      <c r="I39" s="33"/>
      <c r="J39" s="33"/>
      <c r="K39" s="4"/>
    </row>
  </sheetData>
  <sheetProtection algorithmName="SHA-512" hashValue="7pvojB0BEKM5/OM/E0Za2PqNLuhARw64wbIsdMuRzqNCRlHufAbgF1Zb+GqSGPPKCCimryWqQRcN8IHgjhFPQw==" saltValue="Ha66zA7XVDsIlY6HQxQ1sg==" spinCount="100000" sheet="1" objects="1" scenarios="1"/>
  <protectedRanges>
    <protectedRange algorithmName="SHA-512" hashValue="nMKqoyz0w1Cjs/JWzHgrdV7gqaesp10LdXDjz1HyaD/m+ROSmi9TKyKiHrHpOOH7z/dwIH7TYHs2TkfiruWqTw==" saltValue="0dZKoyeaL/iOBDOw/IBnoQ==" spinCount="100000" sqref="A23:K39" name="Voorblad"/>
  </protectedRanges>
  <mergeCells count="9">
    <mergeCell ref="A11:G11"/>
    <mergeCell ref="H9:K9"/>
    <mergeCell ref="H10:K10"/>
    <mergeCell ref="H11:K11"/>
    <mergeCell ref="A6:K6"/>
    <mergeCell ref="A7:K7"/>
    <mergeCell ref="A8:K8"/>
    <mergeCell ref="A9:G9"/>
    <mergeCell ref="A10:G1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7C481-8EB7-428D-8417-F350BD5BFFF0}">
  <sheetPr>
    <tabColor rgb="FFECACCC"/>
  </sheetPr>
  <dimension ref="A3:H20"/>
  <sheetViews>
    <sheetView workbookViewId="0">
      <selection activeCell="K8" sqref="K8"/>
    </sheetView>
  </sheetViews>
  <sheetFormatPr defaultRowHeight="15" x14ac:dyDescent="0.25"/>
  <cols>
    <col min="1" max="1" width="45.42578125" customWidth="1"/>
    <col min="2" max="7" width="15.7109375" customWidth="1"/>
  </cols>
  <sheetData>
    <row r="3" spans="1:8" ht="101.45" customHeight="1" x14ac:dyDescent="0.25">
      <c r="A3" s="14" t="s">
        <v>14</v>
      </c>
      <c r="B3" s="14"/>
      <c r="C3" s="14"/>
      <c r="D3" s="14"/>
      <c r="E3" s="14"/>
      <c r="F3" s="14"/>
      <c r="G3" s="14"/>
    </row>
    <row r="4" spans="1:8" ht="50.45" customHeight="1" x14ac:dyDescent="0.25">
      <c r="A4" s="5" t="s">
        <v>15</v>
      </c>
      <c r="B4" s="5" t="s">
        <v>16</v>
      </c>
      <c r="C4" s="6" t="s">
        <v>17</v>
      </c>
      <c r="D4" s="6" t="s">
        <v>18</v>
      </c>
      <c r="E4" s="6" t="s">
        <v>19</v>
      </c>
      <c r="F4" s="6" t="s">
        <v>20</v>
      </c>
      <c r="G4" s="6" t="s">
        <v>21</v>
      </c>
    </row>
    <row r="5" spans="1:8" x14ac:dyDescent="0.25">
      <c r="A5" s="8" t="s">
        <v>22</v>
      </c>
      <c r="B5" s="8" t="s">
        <v>23</v>
      </c>
      <c r="C5" s="9">
        <v>3.3853211009174311</v>
      </c>
      <c r="D5" s="9">
        <f>C5+5%</f>
        <v>3.4353211009174309</v>
      </c>
      <c r="E5" s="26"/>
      <c r="F5" s="13">
        <v>5650</v>
      </c>
      <c r="G5" s="9">
        <f>E5*F5</f>
        <v>0</v>
      </c>
    </row>
    <row r="6" spans="1:8" x14ac:dyDescent="0.25">
      <c r="A6" s="8" t="s">
        <v>24</v>
      </c>
      <c r="B6" s="8" t="s">
        <v>25</v>
      </c>
      <c r="C6" s="9">
        <v>1.4495412844036697</v>
      </c>
      <c r="D6" s="9">
        <f t="shared" ref="D6:D12" si="0">C6+5%</f>
        <v>1.4995412844036697</v>
      </c>
      <c r="E6" s="26"/>
      <c r="F6" s="13">
        <v>5710</v>
      </c>
      <c r="G6" s="9">
        <f t="shared" ref="G6:G19" si="1">E6*F6</f>
        <v>0</v>
      </c>
    </row>
    <row r="7" spans="1:8" x14ac:dyDescent="0.25">
      <c r="A7" s="8" t="s">
        <v>26</v>
      </c>
      <c r="B7" s="8" t="s">
        <v>23</v>
      </c>
      <c r="C7" s="9">
        <v>1.8256880733944953</v>
      </c>
      <c r="D7" s="9">
        <f t="shared" si="0"/>
        <v>1.8756880733944954</v>
      </c>
      <c r="E7" s="26"/>
      <c r="F7" s="13">
        <v>2130</v>
      </c>
      <c r="G7" s="9">
        <f t="shared" si="1"/>
        <v>0</v>
      </c>
    </row>
    <row r="8" spans="1:8" x14ac:dyDescent="0.25">
      <c r="A8" s="8" t="s">
        <v>27</v>
      </c>
      <c r="B8" s="8" t="s">
        <v>23</v>
      </c>
      <c r="C8" s="9">
        <v>3.3853211009174311</v>
      </c>
      <c r="D8" s="9">
        <f t="shared" si="0"/>
        <v>3.4353211009174309</v>
      </c>
      <c r="E8" s="26"/>
      <c r="F8" s="13">
        <v>850</v>
      </c>
      <c r="G8" s="9">
        <f t="shared" si="1"/>
        <v>0</v>
      </c>
    </row>
    <row r="9" spans="1:8" x14ac:dyDescent="0.25">
      <c r="A9" s="8" t="s">
        <v>28</v>
      </c>
      <c r="B9" s="8" t="s">
        <v>25</v>
      </c>
      <c r="C9" s="9">
        <v>2.1100917431192658</v>
      </c>
      <c r="D9" s="9">
        <f t="shared" si="0"/>
        <v>2.1600917431192657</v>
      </c>
      <c r="E9" s="26"/>
      <c r="F9" s="13">
        <v>1000</v>
      </c>
      <c r="G9" s="9">
        <f t="shared" si="1"/>
        <v>0</v>
      </c>
    </row>
    <row r="10" spans="1:8" x14ac:dyDescent="0.25">
      <c r="A10" s="8" t="s">
        <v>29</v>
      </c>
      <c r="B10" s="8" t="s">
        <v>23</v>
      </c>
      <c r="C10" s="9">
        <v>0.85321100917431192</v>
      </c>
      <c r="D10" s="9">
        <f t="shared" si="0"/>
        <v>0.90321100917431196</v>
      </c>
      <c r="E10" s="26"/>
      <c r="F10" s="13">
        <v>350</v>
      </c>
      <c r="G10" s="9">
        <f t="shared" si="1"/>
        <v>0</v>
      </c>
    </row>
    <row r="11" spans="1:8" x14ac:dyDescent="0.25">
      <c r="A11" s="8" t="s">
        <v>30</v>
      </c>
      <c r="B11" s="8" t="s">
        <v>23</v>
      </c>
      <c r="C11" s="9">
        <v>1.4954128440366969</v>
      </c>
      <c r="D11" s="9">
        <f t="shared" si="0"/>
        <v>1.545412844036697</v>
      </c>
      <c r="E11" s="26"/>
      <c r="F11" s="13">
        <v>1280</v>
      </c>
      <c r="G11" s="9">
        <f t="shared" si="1"/>
        <v>0</v>
      </c>
    </row>
    <row r="12" spans="1:8" x14ac:dyDescent="0.25">
      <c r="A12" s="8" t="s">
        <v>31</v>
      </c>
      <c r="B12" s="8" t="s">
        <v>32</v>
      </c>
      <c r="C12" s="9">
        <v>3.9174311926605498</v>
      </c>
      <c r="D12" s="9">
        <f t="shared" si="0"/>
        <v>3.9674311926605497</v>
      </c>
      <c r="E12" s="26"/>
      <c r="F12" s="13">
        <v>360</v>
      </c>
      <c r="G12" s="9">
        <f t="shared" si="1"/>
        <v>0</v>
      </c>
    </row>
    <row r="13" spans="1:8" ht="13.5" customHeight="1" x14ac:dyDescent="0.25">
      <c r="A13" s="8" t="s">
        <v>33</v>
      </c>
      <c r="B13" s="8" t="s">
        <v>23</v>
      </c>
      <c r="C13" s="9">
        <v>0.47706422018348621</v>
      </c>
      <c r="D13" s="9">
        <f t="shared" ref="D13:D19" si="2">C13+5%</f>
        <v>0.5270642201834862</v>
      </c>
      <c r="E13" s="26"/>
      <c r="F13" s="13">
        <v>2220</v>
      </c>
      <c r="G13" s="9">
        <f t="shared" si="1"/>
        <v>0</v>
      </c>
    </row>
    <row r="14" spans="1:8" x14ac:dyDescent="0.25">
      <c r="A14" s="8" t="s">
        <v>34</v>
      </c>
      <c r="B14" s="8" t="s">
        <v>23</v>
      </c>
      <c r="C14" s="9">
        <v>3.3211009174311927</v>
      </c>
      <c r="D14" s="9">
        <f t="shared" si="2"/>
        <v>3.3711009174311926</v>
      </c>
      <c r="E14" s="26"/>
      <c r="F14" s="13">
        <v>185</v>
      </c>
      <c r="G14" s="9">
        <f t="shared" si="1"/>
        <v>0</v>
      </c>
    </row>
    <row r="15" spans="1:8" x14ac:dyDescent="0.25">
      <c r="A15" s="8" t="s">
        <v>35</v>
      </c>
      <c r="B15" s="8" t="s">
        <v>36</v>
      </c>
      <c r="C15" s="9">
        <v>1.8256880733944953</v>
      </c>
      <c r="D15" s="9">
        <f t="shared" si="2"/>
        <v>1.8756880733944954</v>
      </c>
      <c r="E15" s="26"/>
      <c r="F15" s="13">
        <v>600</v>
      </c>
      <c r="G15" s="9">
        <f t="shared" si="1"/>
        <v>0</v>
      </c>
      <c r="H15" t="s">
        <v>37</v>
      </c>
    </row>
    <row r="16" spans="1:8" x14ac:dyDescent="0.25">
      <c r="A16" s="8" t="s">
        <v>38</v>
      </c>
      <c r="B16" s="8" t="s">
        <v>23</v>
      </c>
      <c r="C16" s="9">
        <v>0.60550458715596334</v>
      </c>
      <c r="D16" s="9">
        <f t="shared" si="2"/>
        <v>0.65550458715596338</v>
      </c>
      <c r="E16" s="26"/>
      <c r="F16" s="13">
        <v>450</v>
      </c>
      <c r="G16" s="9">
        <f t="shared" si="1"/>
        <v>0</v>
      </c>
    </row>
    <row r="17" spans="1:7" ht="13.5" customHeight="1" x14ac:dyDescent="0.25">
      <c r="A17" s="8" t="s">
        <v>39</v>
      </c>
      <c r="B17" s="8" t="s">
        <v>25</v>
      </c>
      <c r="C17" s="9">
        <v>0.60550458715596334</v>
      </c>
      <c r="D17" s="9">
        <f t="shared" si="2"/>
        <v>0.65550458715596338</v>
      </c>
      <c r="E17" s="26"/>
      <c r="F17" s="13">
        <v>1000</v>
      </c>
      <c r="G17" s="9">
        <f t="shared" si="1"/>
        <v>0</v>
      </c>
    </row>
    <row r="18" spans="1:7" x14ac:dyDescent="0.25">
      <c r="A18" s="8" t="s">
        <v>40</v>
      </c>
      <c r="B18" s="8" t="s">
        <v>25</v>
      </c>
      <c r="C18" s="9">
        <v>1.3486238532110091</v>
      </c>
      <c r="D18" s="9">
        <f t="shared" si="2"/>
        <v>1.3986238532110091</v>
      </c>
      <c r="E18" s="26"/>
      <c r="F18" s="13">
        <v>320</v>
      </c>
      <c r="G18" s="9">
        <f t="shared" si="1"/>
        <v>0</v>
      </c>
    </row>
    <row r="19" spans="1:7" x14ac:dyDescent="0.25">
      <c r="A19" s="8" t="s">
        <v>41</v>
      </c>
      <c r="B19" s="8" t="s">
        <v>25</v>
      </c>
      <c r="C19" s="9">
        <v>1.0183486238532111</v>
      </c>
      <c r="D19" s="9">
        <f t="shared" si="2"/>
        <v>1.0683486238532112</v>
      </c>
      <c r="E19" s="26"/>
      <c r="F19" s="13">
        <v>210</v>
      </c>
      <c r="G19" s="9">
        <f t="shared" si="1"/>
        <v>0</v>
      </c>
    </row>
    <row r="20" spans="1:7" ht="30" customHeight="1" x14ac:dyDescent="0.3">
      <c r="A20" s="15" t="s">
        <v>42</v>
      </c>
      <c r="B20" s="16"/>
      <c r="C20" s="16"/>
      <c r="D20" s="16"/>
      <c r="E20" s="16"/>
      <c r="F20" s="17"/>
      <c r="G20" s="11">
        <f>SUM(G5:G19)</f>
        <v>0</v>
      </c>
    </row>
  </sheetData>
  <sheetProtection algorithmName="SHA-512" hashValue="IYe3MAB/H2ciNJv2yk8G/Ei2K7nqgazvSvnGZ7b/emSBmMZI7nEwEG1/LAmzT9d3v2yQEDw4ismW7LrTq5Qwxg==" saltValue="sPG61EpWCuRh39foKByBbQ==" spinCount="100000" sheet="1" objects="1" scenarios="1"/>
  <mergeCells count="2">
    <mergeCell ref="A3:G3"/>
    <mergeCell ref="A20:F20"/>
  </mergeCells>
  <phoneticPr fontId="3"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F890E-C590-4D2F-A255-5DD2665B4297}">
  <sheetPr>
    <tabColor rgb="FFECACCC"/>
  </sheetPr>
  <dimension ref="A3:G16"/>
  <sheetViews>
    <sheetView zoomScaleNormal="100" workbookViewId="0">
      <selection activeCell="E7" sqref="E7"/>
    </sheetView>
  </sheetViews>
  <sheetFormatPr defaultRowHeight="15" x14ac:dyDescent="0.25"/>
  <cols>
    <col min="1" max="1" width="83.28515625" customWidth="1"/>
    <col min="2" max="7" width="15.7109375" customWidth="1"/>
  </cols>
  <sheetData>
    <row r="3" spans="1:7" ht="75" customHeight="1" x14ac:dyDescent="0.25">
      <c r="A3" s="25" t="s">
        <v>43</v>
      </c>
      <c r="B3" s="25"/>
      <c r="C3" s="25"/>
      <c r="D3" s="25"/>
      <c r="E3" s="25"/>
      <c r="F3" s="25"/>
      <c r="G3" s="25"/>
    </row>
    <row r="4" spans="1:7" ht="50.45" customHeight="1" x14ac:dyDescent="0.25">
      <c r="A4" s="5" t="s">
        <v>15</v>
      </c>
      <c r="B4" s="5" t="s">
        <v>44</v>
      </c>
      <c r="C4" s="6" t="s">
        <v>45</v>
      </c>
      <c r="D4" s="6" t="s">
        <v>46</v>
      </c>
      <c r="E4" s="6" t="s">
        <v>47</v>
      </c>
      <c r="F4" s="6" t="s">
        <v>20</v>
      </c>
      <c r="G4" s="6" t="s">
        <v>42</v>
      </c>
    </row>
    <row r="5" spans="1:7" ht="30" x14ac:dyDescent="0.25">
      <c r="A5" s="7" t="s">
        <v>48</v>
      </c>
      <c r="B5" s="8" t="s">
        <v>49</v>
      </c>
      <c r="C5" s="9">
        <v>4.8715596330275224</v>
      </c>
      <c r="D5" s="9">
        <f>C5+5%</f>
        <v>4.9215596330275222</v>
      </c>
      <c r="E5" s="26"/>
      <c r="F5" s="8">
        <v>3160</v>
      </c>
      <c r="G5" s="9">
        <f>E5*F5</f>
        <v>0</v>
      </c>
    </row>
    <row r="6" spans="1:7" ht="30" x14ac:dyDescent="0.25">
      <c r="A6" s="7" t="s">
        <v>50</v>
      </c>
      <c r="B6" s="8" t="s">
        <v>49</v>
      </c>
      <c r="C6" s="9">
        <v>6.3211009174311918</v>
      </c>
      <c r="D6" s="9">
        <f t="shared" ref="D6:D12" si="0">C6+5%</f>
        <v>6.3711009174311917</v>
      </c>
      <c r="E6" s="26"/>
      <c r="F6" s="8">
        <v>2570</v>
      </c>
      <c r="G6" s="9">
        <f t="shared" ref="G6:G15" si="1">E6*F6</f>
        <v>0</v>
      </c>
    </row>
    <row r="7" spans="1:7" ht="30" x14ac:dyDescent="0.25">
      <c r="A7" s="7" t="s">
        <v>51</v>
      </c>
      <c r="B7" s="8" t="s">
        <v>49</v>
      </c>
      <c r="C7" s="9">
        <v>6.1651376146788985</v>
      </c>
      <c r="D7" s="9">
        <f t="shared" si="0"/>
        <v>6.2151376146788984</v>
      </c>
      <c r="E7" s="26"/>
      <c r="F7" s="8">
        <v>210</v>
      </c>
      <c r="G7" s="9">
        <f t="shared" si="1"/>
        <v>0</v>
      </c>
    </row>
    <row r="8" spans="1:7" ht="30" x14ac:dyDescent="0.25">
      <c r="A8" s="7" t="s">
        <v>52</v>
      </c>
      <c r="B8" s="8" t="s">
        <v>49</v>
      </c>
      <c r="C8" s="9">
        <v>0.68807339449541283</v>
      </c>
      <c r="D8" s="9">
        <f t="shared" si="0"/>
        <v>0.73807339449541287</v>
      </c>
      <c r="E8" s="26"/>
      <c r="F8" s="8">
        <v>3160</v>
      </c>
      <c r="G8" s="9">
        <f t="shared" si="1"/>
        <v>0</v>
      </c>
    </row>
    <row r="9" spans="1:7" ht="31.5" customHeight="1" x14ac:dyDescent="0.25">
      <c r="A9" s="7" t="s">
        <v>53</v>
      </c>
      <c r="B9" s="8" t="s">
        <v>49</v>
      </c>
      <c r="C9" s="9">
        <v>1.8532110091743117</v>
      </c>
      <c r="D9" s="9">
        <f t="shared" si="0"/>
        <v>1.9032110091743117</v>
      </c>
      <c r="E9" s="26"/>
      <c r="F9" s="8">
        <v>2500</v>
      </c>
      <c r="G9" s="9">
        <f t="shared" si="1"/>
        <v>0</v>
      </c>
    </row>
    <row r="10" spans="1:7" x14ac:dyDescent="0.25">
      <c r="A10" s="10" t="s">
        <v>54</v>
      </c>
      <c r="B10" s="8" t="s">
        <v>55</v>
      </c>
      <c r="C10" s="9">
        <v>16.055045871559631</v>
      </c>
      <c r="D10" s="9">
        <f t="shared" si="0"/>
        <v>16.105045871559632</v>
      </c>
      <c r="E10" s="26"/>
      <c r="F10" s="8">
        <v>200</v>
      </c>
      <c r="G10" s="9">
        <f t="shared" si="1"/>
        <v>0</v>
      </c>
    </row>
    <row r="11" spans="1:7" ht="45" x14ac:dyDescent="0.25">
      <c r="A11" s="7" t="s">
        <v>56</v>
      </c>
      <c r="B11" s="8" t="s">
        <v>57</v>
      </c>
      <c r="C11" s="9">
        <v>2.403669724770642</v>
      </c>
      <c r="D11" s="9">
        <f t="shared" si="0"/>
        <v>2.4536697247706418</v>
      </c>
      <c r="E11" s="26"/>
      <c r="F11" s="8">
        <v>100</v>
      </c>
      <c r="G11" s="9">
        <f t="shared" si="1"/>
        <v>0</v>
      </c>
    </row>
    <row r="12" spans="1:7" ht="45" x14ac:dyDescent="0.25">
      <c r="A12" s="7" t="s">
        <v>58</v>
      </c>
      <c r="B12" s="8" t="s">
        <v>57</v>
      </c>
      <c r="C12" s="9">
        <v>3.52</v>
      </c>
      <c r="D12" s="9">
        <f t="shared" si="0"/>
        <v>3.57</v>
      </c>
      <c r="E12" s="26"/>
      <c r="F12" s="8">
        <v>120</v>
      </c>
      <c r="G12" s="9">
        <f t="shared" si="1"/>
        <v>0</v>
      </c>
    </row>
    <row r="13" spans="1:7" ht="30" x14ac:dyDescent="0.25">
      <c r="A13" s="7" t="s">
        <v>59</v>
      </c>
      <c r="B13" s="8" t="s">
        <v>49</v>
      </c>
      <c r="C13" s="9">
        <v>4</v>
      </c>
      <c r="D13" s="9">
        <f t="shared" ref="D13:D15" si="2">C13+5%</f>
        <v>4.05</v>
      </c>
      <c r="E13" s="26"/>
      <c r="F13" s="8">
        <v>490</v>
      </c>
      <c r="G13" s="9">
        <f t="shared" si="1"/>
        <v>0</v>
      </c>
    </row>
    <row r="14" spans="1:7" ht="30" x14ac:dyDescent="0.25">
      <c r="A14" s="7" t="s">
        <v>60</v>
      </c>
      <c r="B14" s="8" t="s">
        <v>49</v>
      </c>
      <c r="C14" s="9">
        <v>4.9908256880733948</v>
      </c>
      <c r="D14" s="9">
        <f>C14+5%</f>
        <v>5.0408256880733946</v>
      </c>
      <c r="E14" s="26"/>
      <c r="F14" s="8">
        <v>100</v>
      </c>
      <c r="G14" s="9">
        <f t="shared" si="1"/>
        <v>0</v>
      </c>
    </row>
    <row r="15" spans="1:7" x14ac:dyDescent="0.25">
      <c r="A15" s="10" t="s">
        <v>61</v>
      </c>
      <c r="B15" s="8" t="s">
        <v>62</v>
      </c>
      <c r="C15" s="9">
        <v>26.859504132231407</v>
      </c>
      <c r="D15" s="9">
        <f t="shared" si="2"/>
        <v>26.909504132231408</v>
      </c>
      <c r="E15" s="26"/>
      <c r="F15" s="8">
        <v>190</v>
      </c>
      <c r="G15" s="9">
        <f t="shared" si="1"/>
        <v>0</v>
      </c>
    </row>
    <row r="16" spans="1:7" ht="30" customHeight="1" x14ac:dyDescent="0.3">
      <c r="A16" s="15" t="s">
        <v>42</v>
      </c>
      <c r="B16" s="16"/>
      <c r="C16" s="16"/>
      <c r="D16" s="16"/>
      <c r="E16" s="16"/>
      <c r="F16" s="17"/>
      <c r="G16" s="12">
        <f>SUM(G5:G15)</f>
        <v>0</v>
      </c>
    </row>
  </sheetData>
  <sheetProtection algorithmName="SHA-512" hashValue="DFLRrJFa9HWSny43y6EOaDap62zzJzKhYNza+YyQS4dglQwkRV3NXiTkZmkFlgAowmm+kt60IpQZ5PeEIViH8A==" saltValue="Qv9RkJy/PxI6zUlbYrfFtQ==" spinCount="100000" sheet="1" objects="1" scenarios="1"/>
  <mergeCells count="2">
    <mergeCell ref="A16:F16"/>
    <mergeCell ref="A3:G3"/>
  </mergeCells>
  <phoneticPr fontId="3" type="noConversion"/>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a8ca5b7-5abb-466c-9744-d9307fb46c96">
      <Terms xmlns="http://schemas.microsoft.com/office/infopath/2007/PartnerControls"/>
    </lcf76f155ced4ddcb4097134ff3c332f>
    <TaxCatchAll xmlns="cfc1bfeb-9a74-470c-abc3-bcd9552c0bd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40D905B79BB77499C7DEBE5A1470236" ma:contentTypeVersion="11" ma:contentTypeDescription="Een nieuw document maken." ma:contentTypeScope="" ma:versionID="9203b4126ce06af3872382f8ca9c6d75">
  <xsd:schema xmlns:xsd="http://www.w3.org/2001/XMLSchema" xmlns:xs="http://www.w3.org/2001/XMLSchema" xmlns:p="http://schemas.microsoft.com/office/2006/metadata/properties" xmlns:ns2="aa8ca5b7-5abb-466c-9744-d9307fb46c96" xmlns:ns3="cfc1bfeb-9a74-470c-abc3-bcd9552c0bd0" targetNamespace="http://schemas.microsoft.com/office/2006/metadata/properties" ma:root="true" ma:fieldsID="4337763cbdf7e1432525dc00c784d5ec" ns2:_="" ns3:_="">
    <xsd:import namespace="aa8ca5b7-5abb-466c-9744-d9307fb46c96"/>
    <xsd:import namespace="cfc1bfeb-9a74-470c-abc3-bcd9552c0b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Locatio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8ca5b7-5abb-466c-9744-d9307fb46c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d8916d0e-57d1-4b5f-86b9-0657e53d2b83" ma:termSetId="09814cd3-568e-fe90-9814-8d621ff8fb84" ma:anchorId="fba54fb3-c3e1-fe81-a776-ca4b69148c4d" ma:open="true" ma:isKeyword="false">
      <xsd:complexType>
        <xsd:sequence>
          <xsd:element ref="pc:Terms" minOccurs="0" maxOccurs="1"/>
        </xsd:sequence>
      </xsd:complexType>
    </xsd:element>
    <xsd:element name="MediaServiceLocation" ma:index="15" nillable="true" ma:displayName="Location" ma:indexed="true"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c1bfeb-9a74-470c-abc3-bcd9552c0bd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9203702-d461-4f08-83ae-40daa7b93216}" ma:internalName="TaxCatchAll" ma:showField="CatchAllData" ma:web="cfc1bfeb-9a74-470c-abc3-bcd9552c0b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9790C8-921C-41B6-9556-DF779EBD0DBF}">
  <ds:schemaRefs>
    <ds:schemaRef ds:uri="http://schemas.microsoft.com/sharepoint/v3/contenttype/forms"/>
  </ds:schemaRefs>
</ds:datastoreItem>
</file>

<file path=customXml/itemProps2.xml><?xml version="1.0" encoding="utf-8"?>
<ds:datastoreItem xmlns:ds="http://schemas.openxmlformats.org/officeDocument/2006/customXml" ds:itemID="{96D2C69B-725F-420A-B62D-DF23F6A12694}">
  <ds:schemaRefs>
    <ds:schemaRef ds:uri="http://purl.org/dc/terms/"/>
    <ds:schemaRef ds:uri="http://schemas.microsoft.com/office/2006/documentManagement/types"/>
    <ds:schemaRef ds:uri="cfc1bfeb-9a74-470c-abc3-bcd9552c0bd0"/>
    <ds:schemaRef ds:uri="http://schemas.microsoft.com/office/2006/metadata/properties"/>
    <ds:schemaRef ds:uri="http://purl.org/dc/elements/1.1/"/>
    <ds:schemaRef ds:uri="http://schemas.openxmlformats.org/package/2006/metadata/core-properties"/>
    <ds:schemaRef ds:uri="http://www.w3.org/XML/1998/namespace"/>
    <ds:schemaRef ds:uri="http://schemas.microsoft.com/office/infopath/2007/PartnerControls"/>
    <ds:schemaRef ds:uri="aa8ca5b7-5abb-466c-9744-d9307fb46c96"/>
    <ds:schemaRef ds:uri="http://purl.org/dc/dcmitype/"/>
  </ds:schemaRefs>
</ds:datastoreItem>
</file>

<file path=customXml/itemProps3.xml><?xml version="1.0" encoding="utf-8"?>
<ds:datastoreItem xmlns:ds="http://schemas.openxmlformats.org/officeDocument/2006/customXml" ds:itemID="{EDCD5D35-722D-44C3-8311-F6557B839F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8ca5b7-5abb-466c-9744-d9307fb46c96"/>
    <ds:schemaRef ds:uri="cfc1bfeb-9a74-470c-abc3-bcd9552c0b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Voorblad</vt:lpstr>
      <vt:lpstr>Basisassortiment</vt:lpstr>
      <vt:lpstr>Banqueting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Lisa Breukelman - Mondeel</dc:creator>
  <cp:keywords/>
  <dc:description/>
  <cp:lastModifiedBy>Lisa Breukelman - Mondeel</cp:lastModifiedBy>
  <cp:revision/>
  <dcterms:created xsi:type="dcterms:W3CDTF">2025-03-13T12:23:18Z</dcterms:created>
  <dcterms:modified xsi:type="dcterms:W3CDTF">2026-04-01T11:31:09Z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0x010100840D905B79BB77499C7DEBE5A1470236</vt:lpwstr>
  </property>
  <property fmtid="{D5CDD505-2E9C-101B-9397-08002B2CF9AE}" pid="3" name="MediaServiceImageTags">
    <vt:lpwstr/>
  </property>
</Properties>
</file>