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L:\Planning en Control\Coordinatie Aanbestedingen\Inkoopjaarplannen\Inkoopjaarplan 2025\Hardware ICT (EA)\4. NvI\NvI 2\"/>
    </mc:Choice>
  </mc:AlternateContent>
  <xr:revisionPtr revIDLastSave="0" documentId="13_ncr:1_{635B7653-8D74-40FA-BE83-DFA48D6D81CB}" xr6:coauthVersionLast="47" xr6:coauthVersionMax="47" xr10:uidLastSave="{00000000-0000-0000-0000-000000000000}"/>
  <bookViews>
    <workbookView xWindow="-110" yWindow="-110" windowWidth="19420" windowHeight="10420" activeTab="1" xr2:uid="{8952C9C1-927F-49A2-AB49-379D8247E51E}"/>
  </bookViews>
  <sheets>
    <sheet name="Toelichting" sheetId="3" r:id="rId1"/>
    <sheet name="Opslagpercentage producten"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7" i="2" l="1"/>
  <c r="F50" i="2"/>
  <c r="D26" i="2"/>
  <c r="F26" i="2"/>
  <c r="D36" i="2"/>
  <c r="D31" i="2"/>
  <c r="D21" i="2"/>
  <c r="D12" i="2"/>
  <c r="D5" i="2"/>
  <c r="F43" i="2"/>
  <c r="F45" i="2"/>
  <c r="F44" i="2"/>
  <c r="D22" i="2" l="1"/>
  <c r="F22" i="2" s="1"/>
  <c r="F21" i="2"/>
  <c r="D27" i="2"/>
  <c r="F27" i="2" s="1"/>
  <c r="D32" i="2"/>
  <c r="F32" i="2" s="1"/>
  <c r="F31" i="2"/>
  <c r="D37" i="2"/>
  <c r="F36" i="2"/>
  <c r="D6" i="2"/>
  <c r="F5" i="2"/>
  <c r="D13" i="2"/>
  <c r="F12" i="2"/>
  <c r="D38" i="2" l="1"/>
  <c r="F37" i="2"/>
  <c r="D7" i="2"/>
  <c r="F6" i="2"/>
  <c r="D14" i="2"/>
  <c r="D16" i="2" s="1"/>
  <c r="F16" i="2" s="1"/>
  <c r="F13" i="2"/>
  <c r="D39" i="2" l="1"/>
  <c r="F39" i="2" s="1"/>
  <c r="F38" i="2"/>
  <c r="D8" i="2"/>
  <c r="F8" i="2" s="1"/>
  <c r="F7" i="2"/>
  <c r="D15" i="2"/>
  <c r="F14" i="2"/>
  <c r="D17" i="2" l="1"/>
  <c r="F17" i="2" s="1"/>
  <c r="F15" i="2"/>
</calcChain>
</file>

<file path=xl/sharedStrings.xml><?xml version="1.0" encoding="utf-8"?>
<sst xmlns="http://schemas.openxmlformats.org/spreadsheetml/2006/main" count="48" uniqueCount="48">
  <si>
    <t>HPE Tech Care Basic wDMR SVC</t>
  </si>
  <si>
    <t>Apple 20W USB-C Power Adapter</t>
  </si>
  <si>
    <t>Apple EarPods with USB-C Connector</t>
  </si>
  <si>
    <t>HP USB 125 Mouse</t>
  </si>
  <si>
    <t>Opslag %</t>
  </si>
  <si>
    <t>HP 3Y On-site Care Pack</t>
  </si>
  <si>
    <t>Weegfactor</t>
  </si>
  <si>
    <t>Aandachtspunten voor de Inschrijver:</t>
  </si>
  <si>
    <t xml:space="preserve">
 </t>
  </si>
  <si>
    <t>Inkooprijs inschrijver</t>
  </si>
  <si>
    <t>Naam functionaris:</t>
  </si>
  <si>
    <t>Gewogen inschrijfprijs</t>
  </si>
  <si>
    <t xml:space="preserve"> Inschrijfprijs</t>
  </si>
  <si>
    <t>Functie:</t>
  </si>
  <si>
    <t>Handtekening:</t>
  </si>
  <si>
    <t>Productgroep telefonie</t>
  </si>
  <si>
    <t>Productgroep servers</t>
  </si>
  <si>
    <t>Productgroep schermen</t>
  </si>
  <si>
    <t>Productgroep accessoires</t>
  </si>
  <si>
    <t>Productgroep diensten</t>
  </si>
  <si>
    <t>1   Vul alleen de geel gemarkeerde velden in. Overtuig uzelf er van dat u echt alle geel gemarkeerde velden hebt ingevuld.</t>
  </si>
  <si>
    <t>3   Er mogen geen wijzigingen in dit formulier worden aangebracht.</t>
  </si>
  <si>
    <t>Aantal(len) stuks bestelling</t>
  </si>
  <si>
    <t>Wissing hardware en laptops</t>
  </si>
  <si>
    <t>Productgroep desktops</t>
  </si>
  <si>
    <t>4   Een daartoe bevoegde functionaris dient het tabblad te ondertekenen.</t>
  </si>
  <si>
    <r>
      <rPr>
        <b/>
        <sz val="11"/>
        <color theme="1"/>
        <rFont val="Corbel"/>
        <family val="2"/>
      </rPr>
      <t>Toelichting:</t>
    </r>
    <r>
      <rPr>
        <sz val="11"/>
        <color theme="1"/>
        <rFont val="Corbel"/>
        <family val="2"/>
      </rPr>
      <t xml:space="preserve">
Het subgunningscriterium 'prijs' van de deze aanbesteding wordt beoordeeld op basis van de gewogen inschrijfprijs van inschrijvers. Gebaseerd op de bestelhistorie of de prijs van het product is er een wegingspercentage gehangen aan de inschrijfprijs per productgroep. De gewogen inschrijfprijs wordt berekend door de inschrijfprijzen per productgroep bij elkaar op te tellen.</t>
    </r>
  </si>
  <si>
    <t>2   Bij sommige producten vragen we u de inkoopprijs gestaffeld op te nemen. Hierbij geldt dat de inkoopprijs en het opslagpercentage van toepassing is op alle aantallen die binnen de staffel vallen. De laatste staffel moet worden gelezen als   bestellingen van aantal 100+</t>
  </si>
  <si>
    <t>Productgroep laptops/tablet</t>
  </si>
  <si>
    <t>Apple iPad (A16) 11" 128GB Silver (MD3Y4TY/A)</t>
  </si>
  <si>
    <t>HPE DL380 Gen12 6517P Server
Fabrikantnummer P89227-425</t>
  </si>
  <si>
    <t>EIZO EV2460 Monitor White
Fabrikantnummer EV2460-WT</t>
  </si>
  <si>
    <t>Jabra Evolve2 40 SE MS Duo Headset (24189-999-799)</t>
  </si>
  <si>
    <t>BenQ RM6504 Touch Display
Fabrikantnummer 9H.F9ATK.DE1</t>
  </si>
  <si>
    <t>5  LET OP: Gemeente heeft per productgroep de opslagpercentages tot 10% gemaximeerd. Zie paragraaf 5.3.2 van de aanbestedingsleidraad.</t>
  </si>
  <si>
    <t>HP EliteBook 6 G1i 14 U5 16/512GB (AD3Q1ET#ABH) (1 t/m 9)</t>
  </si>
  <si>
    <t>HP EliteBook 6 G1i 14 U5 16/512GB (AD3Q1ET#ABH) (10 t/m 49)</t>
  </si>
  <si>
    <t>HP EliteBook 6 G1i 14 U5 16/512GB (AD3Q1ET#ABH) (50 t/m 99)</t>
  </si>
  <si>
    <t>HP EliteBook 6 G1i 14 U5 16/512GB (AD3Q1ET#ABH) (100 of hoger)</t>
  </si>
  <si>
    <t>MGEE4N/A Apple MacBook Pro 16 M5 Max 48GB/2TB Blk</t>
  </si>
  <si>
    <t>HP Z2 Tower G1i
Fabrikantnumer A40T6ET</t>
  </si>
  <si>
    <t>HP ProDesk 4 G1i
Fabrikantnummer 9H7T7ET</t>
  </si>
  <si>
    <t>Apple iPhone 17e 256GB Black (1 t/m 9)</t>
  </si>
  <si>
    <t>Apple iPhone 17e 256GB Black (10 t/m 49)</t>
  </si>
  <si>
    <t>Apple iPhone 17e 256GB Black (50 t/m 99)</t>
  </si>
  <si>
    <t>Apple iPhone 17e 256GB Black (100 of meer)</t>
  </si>
  <si>
    <t>HPE DL360 Gen12 6505P Server
Fabrikantnummer P89999-425</t>
  </si>
  <si>
    <t>Aanvullende garantie op Apple Iphone 17e 256GB (prijs per jaar per stuk)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</si>
</sst>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5" x14ac:knownFonts="1">
    <font>
      <sz val="11"/>
      <color theme="1"/>
      <name val="Corbel"/>
      <family val="2"/>
    </font>
    <font>
      <b/>
      <sz val="11"/>
      <color theme="1"/>
      <name val="Corbel"/>
      <family val="2"/>
    </font>
    <font>
      <sz val="11"/>
      <color theme="1"/>
      <name val="Corbel"/>
      <family val="2"/>
    </font>
    <font>
      <sz val="11"/>
      <color rgb="FFFF0000"/>
      <name val="Corbel"/>
      <family val="2"/>
    </font>
    <font>
      <b/>
      <sz val="18"/>
      <color theme="1"/>
      <name val="Corbel"/>
      <family val="2"/>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2" tint="-0.249977111117893"/>
        <bgColor indexed="64"/>
      </patternFill>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9" fontId="2" fillId="0" borderId="0" applyFont="0" applyFill="0" applyBorder="0" applyAlignment="0" applyProtection="0"/>
  </cellStyleXfs>
  <cellXfs count="53">
    <xf numFmtId="0" fontId="0" fillId="0" borderId="0" xfId="0"/>
    <xf numFmtId="0" fontId="0" fillId="0" borderId="0" xfId="0" applyAlignment="1">
      <alignment horizontal="center"/>
    </xf>
    <xf numFmtId="0" fontId="0" fillId="0" borderId="0" xfId="0" applyAlignment="1">
      <alignment wrapText="1"/>
    </xf>
    <xf numFmtId="0" fontId="0" fillId="0" borderId="0" xfId="0" applyAlignment="1">
      <alignment vertical="top" wrapText="1"/>
    </xf>
    <xf numFmtId="0" fontId="0" fillId="0" borderId="0" xfId="0" applyAlignment="1">
      <alignment horizontal="left" vertical="top" wrapText="1"/>
    </xf>
    <xf numFmtId="0" fontId="1" fillId="0" borderId="0" xfId="0" applyFont="1" applyAlignment="1">
      <alignment wrapText="1"/>
    </xf>
    <xf numFmtId="0" fontId="0" fillId="0" borderId="0" xfId="0" applyAlignment="1">
      <alignment horizontal="center" vertical="top"/>
    </xf>
    <xf numFmtId="2" fontId="0" fillId="0" borderId="0" xfId="0" applyNumberFormat="1"/>
    <xf numFmtId="0" fontId="1" fillId="0" borderId="0" xfId="0" applyFont="1" applyAlignment="1">
      <alignment horizontal="left" vertical="top" wrapText="1"/>
    </xf>
    <xf numFmtId="0" fontId="3" fillId="0" borderId="0" xfId="0" applyFont="1"/>
    <xf numFmtId="0" fontId="0" fillId="0" borderId="1" xfId="0" applyBorder="1"/>
    <xf numFmtId="0" fontId="0" fillId="0" borderId="2" xfId="0" applyBorder="1"/>
    <xf numFmtId="0" fontId="0" fillId="0" borderId="2" xfId="0" applyBorder="1" applyAlignment="1">
      <alignment horizontal="center"/>
    </xf>
    <xf numFmtId="0" fontId="0" fillId="0" borderId="3" xfId="0" applyBorder="1" applyAlignment="1">
      <alignment horizontal="center" vertical="top"/>
    </xf>
    <xf numFmtId="0" fontId="0" fillId="0" borderId="4" xfId="0" applyBorder="1"/>
    <xf numFmtId="0" fontId="0" fillId="0" borderId="5" xfId="0" applyBorder="1" applyAlignment="1">
      <alignment horizontal="center" vertical="top"/>
    </xf>
    <xf numFmtId="0" fontId="0" fillId="0" borderId="4" xfId="0" applyBorder="1" applyAlignment="1">
      <alignment horizontal="left"/>
    </xf>
    <xf numFmtId="0" fontId="0" fillId="0" borderId="0" xfId="0" applyAlignment="1">
      <alignment horizontal="left"/>
    </xf>
    <xf numFmtId="164" fontId="0" fillId="0" borderId="5" xfId="0" applyNumberFormat="1" applyBorder="1" applyAlignment="1">
      <alignment horizontal="center" vertical="top"/>
    </xf>
    <xf numFmtId="164" fontId="0" fillId="0" borderId="0" xfId="0" applyNumberFormat="1" applyAlignment="1">
      <alignment horizontal="left" vertical="top"/>
    </xf>
    <xf numFmtId="2" fontId="0" fillId="0" borderId="0" xfId="1" applyNumberFormat="1" applyFont="1" applyFill="1" applyBorder="1"/>
    <xf numFmtId="0" fontId="0" fillId="0" borderId="6" xfId="0" applyBorder="1" applyAlignment="1">
      <alignment horizontal="left"/>
    </xf>
    <xf numFmtId="164" fontId="0" fillId="2" borderId="6" xfId="0" applyNumberFormat="1" applyFill="1" applyBorder="1" applyAlignment="1" applyProtection="1">
      <alignment horizontal="left" vertical="top"/>
      <protection locked="0"/>
    </xf>
    <xf numFmtId="10" fontId="0" fillId="0" borderId="6" xfId="1" applyNumberFormat="1" applyFont="1" applyFill="1" applyBorder="1"/>
    <xf numFmtId="0" fontId="0" fillId="0" borderId="6" xfId="0" applyBorder="1" applyAlignment="1">
      <alignment horizontal="center"/>
    </xf>
    <xf numFmtId="0" fontId="1" fillId="0" borderId="6" xfId="0" applyFont="1" applyBorder="1"/>
    <xf numFmtId="10" fontId="1" fillId="2" borderId="6" xfId="0" applyNumberFormat="1" applyFont="1" applyFill="1" applyBorder="1" applyAlignment="1" applyProtection="1">
      <alignment horizontal="right"/>
      <protection locked="0"/>
    </xf>
    <xf numFmtId="0" fontId="1" fillId="0" borderId="6" xfId="0" applyFont="1" applyBorder="1" applyAlignment="1">
      <alignment horizontal="center"/>
    </xf>
    <xf numFmtId="164" fontId="0" fillId="0" borderId="6" xfId="0" applyNumberFormat="1" applyBorder="1" applyAlignment="1">
      <alignment horizontal="left" vertical="top"/>
    </xf>
    <xf numFmtId="2" fontId="0" fillId="0" borderId="6" xfId="1" applyNumberFormat="1" applyFont="1" applyFill="1" applyBorder="1"/>
    <xf numFmtId="0" fontId="1" fillId="4" borderId="4" xfId="0" applyFont="1" applyFill="1" applyBorder="1"/>
    <xf numFmtId="0" fontId="1" fillId="4" borderId="1" xfId="0" applyFont="1" applyFill="1" applyBorder="1"/>
    <xf numFmtId="0" fontId="1" fillId="0" borderId="7" xfId="0" applyFont="1" applyBorder="1"/>
    <xf numFmtId="0" fontId="1" fillId="0" borderId="8" xfId="0" applyFont="1" applyBorder="1" applyAlignment="1">
      <alignment horizontal="center" vertical="top"/>
    </xf>
    <xf numFmtId="0" fontId="0" fillId="0" borderId="7" xfId="0" applyBorder="1" applyAlignment="1">
      <alignment horizontal="left"/>
    </xf>
    <xf numFmtId="164" fontId="0" fillId="0" borderId="8" xfId="0" applyNumberFormat="1" applyBorder="1" applyAlignment="1">
      <alignment horizontal="center" vertical="top"/>
    </xf>
    <xf numFmtId="0" fontId="0" fillId="0" borderId="7" xfId="0" applyBorder="1" applyAlignment="1">
      <alignment horizontal="left" wrapText="1"/>
    </xf>
    <xf numFmtId="0" fontId="1" fillId="0" borderId="7" xfId="0" applyFont="1" applyBorder="1" applyAlignment="1">
      <alignment horizontal="left"/>
    </xf>
    <xf numFmtId="0" fontId="0" fillId="4" borderId="0" xfId="0" applyFill="1" applyAlignment="1">
      <alignment horizontal="left"/>
    </xf>
    <xf numFmtId="164" fontId="0" fillId="4" borderId="0" xfId="0" applyNumberFormat="1" applyFill="1" applyAlignment="1">
      <alignment horizontal="left" vertical="top"/>
    </xf>
    <xf numFmtId="2" fontId="0" fillId="4" borderId="0" xfId="1" applyNumberFormat="1" applyFont="1" applyFill="1" applyBorder="1"/>
    <xf numFmtId="0" fontId="0" fillId="4" borderId="0" xfId="0" applyFill="1" applyAlignment="1">
      <alignment horizontal="center"/>
    </xf>
    <xf numFmtId="164" fontId="0" fillId="4" borderId="5" xfId="0" applyNumberFormat="1" applyFill="1" applyBorder="1" applyAlignment="1">
      <alignment horizontal="center" vertical="top"/>
    </xf>
    <xf numFmtId="0" fontId="1" fillId="4" borderId="2" xfId="0" applyFont="1" applyFill="1" applyBorder="1"/>
    <xf numFmtId="0" fontId="1" fillId="4" borderId="2" xfId="0" applyFont="1" applyFill="1" applyBorder="1" applyAlignment="1">
      <alignment horizontal="center"/>
    </xf>
    <xf numFmtId="0" fontId="1" fillId="4" borderId="3" xfId="0" applyFont="1" applyFill="1" applyBorder="1" applyAlignment="1">
      <alignment horizontal="center" vertical="top"/>
    </xf>
    <xf numFmtId="164" fontId="4" fillId="3" borderId="11" xfId="0" applyNumberFormat="1" applyFont="1" applyFill="1" applyBorder="1" applyAlignment="1">
      <alignment horizontal="center" vertical="top"/>
    </xf>
    <xf numFmtId="0" fontId="0" fillId="0" borderId="0" xfId="0" applyAlignment="1" applyProtection="1">
      <alignment wrapText="1"/>
      <protection locked="0"/>
    </xf>
    <xf numFmtId="0" fontId="4" fillId="3" borderId="9" xfId="0" applyFont="1" applyFill="1" applyBorder="1" applyAlignment="1">
      <alignment horizontal="left"/>
    </xf>
    <xf numFmtId="0" fontId="4" fillId="3" borderId="10" xfId="0" applyFont="1" applyFill="1" applyBorder="1" applyAlignment="1">
      <alignment horizontal="left"/>
    </xf>
    <xf numFmtId="0" fontId="0" fillId="0" borderId="0" xfId="0" applyBorder="1" applyAlignment="1">
      <alignment horizontal="left"/>
    </xf>
    <xf numFmtId="0" fontId="0" fillId="0" borderId="0" xfId="0" applyBorder="1" applyAlignment="1">
      <alignment horizontal="center"/>
    </xf>
    <xf numFmtId="164" fontId="0" fillId="0" borderId="0" xfId="0" applyNumberFormat="1" applyFill="1" applyBorder="1" applyAlignment="1" applyProtection="1">
      <alignment horizontal="left" vertical="top"/>
      <protection locked="0"/>
    </xf>
  </cellXfs>
  <cellStyles count="2">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2105617</xdr:colOff>
      <xdr:row>0</xdr:row>
      <xdr:rowOff>942307</xdr:rowOff>
    </xdr:to>
    <xdr:pic>
      <xdr:nvPicPr>
        <xdr:cNvPr id="6" name="Afbeelding 5">
          <a:extLst>
            <a:ext uri="{FF2B5EF4-FFF2-40B4-BE49-F238E27FC236}">
              <a16:creationId xmlns:a16="http://schemas.microsoft.com/office/drawing/2014/main" id="{4FDEA211-A27E-4FEF-9FFB-FAE7BC3D699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102442" cy="945482"/>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4EFBE-E657-4F30-BE67-86A8512D3001}">
  <dimension ref="A1:B13"/>
  <sheetViews>
    <sheetView showGridLines="0" workbookViewId="0">
      <selection activeCell="A7" sqref="A7"/>
    </sheetView>
  </sheetViews>
  <sheetFormatPr defaultRowHeight="14.5" x14ac:dyDescent="0.35"/>
  <cols>
    <col min="1" max="1" width="138.9140625" style="2" customWidth="1"/>
  </cols>
  <sheetData>
    <row r="1" spans="1:2" ht="97.5" customHeight="1" x14ac:dyDescent="0.35"/>
    <row r="2" spans="1:2" ht="58" x14ac:dyDescent="0.35">
      <c r="A2" s="3" t="s">
        <v>26</v>
      </c>
    </row>
    <row r="4" spans="1:2" ht="20.399999999999999" customHeight="1" x14ac:dyDescent="0.35">
      <c r="A4" s="5" t="s">
        <v>7</v>
      </c>
    </row>
    <row r="5" spans="1:2" x14ac:dyDescent="0.35">
      <c r="A5" s="4" t="s">
        <v>20</v>
      </c>
    </row>
    <row r="6" spans="1:2" ht="29" x14ac:dyDescent="0.35">
      <c r="A6" s="4" t="s">
        <v>27</v>
      </c>
    </row>
    <row r="7" spans="1:2" ht="16.5" customHeight="1" x14ac:dyDescent="0.35">
      <c r="A7" s="4" t="s">
        <v>21</v>
      </c>
      <c r="B7" s="2" t="s">
        <v>8</v>
      </c>
    </row>
    <row r="8" spans="1:2" x14ac:dyDescent="0.35">
      <c r="A8" s="4" t="s">
        <v>25</v>
      </c>
    </row>
    <row r="9" spans="1:2" x14ac:dyDescent="0.35">
      <c r="A9" s="8" t="s">
        <v>34</v>
      </c>
    </row>
    <row r="11" spans="1:2" x14ac:dyDescent="0.35">
      <c r="A11" s="47" t="s">
        <v>13</v>
      </c>
    </row>
    <row r="12" spans="1:2" x14ac:dyDescent="0.35">
      <c r="A12" s="47" t="s">
        <v>10</v>
      </c>
    </row>
    <row r="13" spans="1:2" x14ac:dyDescent="0.35">
      <c r="A13" s="47" t="s">
        <v>14</v>
      </c>
    </row>
  </sheetData>
  <sheetProtection algorithmName="SHA-512" hashValue="x0p+aCss8feE4dG4SP3asP3M5R8GWKJKhWfnyxXejfZwhMmmchj+8iXmTL39729PGIPGcES0T1VQkKWVjDqkdg==" saltValue="rcnvZqNgI0a3Clo4Zw5yoA=="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EEFDE-D23C-465A-BE7A-472027695C3A}">
  <dimension ref="A1:Q54"/>
  <sheetViews>
    <sheetView tabSelected="1" topLeftCell="A32" zoomScale="90" zoomScaleNormal="90" workbookViewId="0">
      <selection activeCell="B49" sqref="B49"/>
    </sheetView>
  </sheetViews>
  <sheetFormatPr defaultRowHeight="14.5" x14ac:dyDescent="0.35"/>
  <cols>
    <col min="1" max="1" width="60" bestFit="1" customWidth="1"/>
    <col min="2" max="2" width="35.08203125" customWidth="1"/>
    <col min="3" max="3" width="22.25" customWidth="1"/>
    <col min="4" max="4" width="20.9140625" customWidth="1"/>
    <col min="5" max="5" width="11.25" style="1" customWidth="1"/>
    <col min="6" max="6" width="39.6640625" style="6" customWidth="1"/>
  </cols>
  <sheetData>
    <row r="1" spans="1:17" x14ac:dyDescent="0.35">
      <c r="A1" s="10"/>
      <c r="B1" s="11"/>
      <c r="C1" s="11"/>
      <c r="D1" s="11"/>
      <c r="E1" s="12"/>
      <c r="F1" s="13"/>
    </row>
    <row r="2" spans="1:17" ht="15" thickBot="1" x14ac:dyDescent="0.4">
      <c r="A2" s="14"/>
      <c r="F2" s="15"/>
      <c r="G2" s="9"/>
    </row>
    <row r="3" spans="1:17" x14ac:dyDescent="0.35">
      <c r="A3" s="31" t="s">
        <v>15</v>
      </c>
      <c r="B3" s="43" t="s">
        <v>22</v>
      </c>
      <c r="C3" s="43" t="s">
        <v>9</v>
      </c>
      <c r="D3" s="44" t="s">
        <v>4</v>
      </c>
      <c r="E3" s="44" t="s">
        <v>6</v>
      </c>
      <c r="F3" s="45" t="s">
        <v>12</v>
      </c>
    </row>
    <row r="4" spans="1:17" x14ac:dyDescent="0.35">
      <c r="A4" s="32"/>
      <c r="B4" s="25"/>
      <c r="C4" s="25"/>
      <c r="D4" s="26">
        <v>0</v>
      </c>
      <c r="E4" s="27"/>
      <c r="F4" s="33"/>
      <c r="G4" s="9"/>
      <c r="H4" s="9"/>
      <c r="I4" s="9"/>
      <c r="J4" s="9"/>
      <c r="K4" s="9"/>
      <c r="L4" s="9"/>
      <c r="M4" s="9"/>
      <c r="N4" s="9"/>
      <c r="O4" s="9"/>
      <c r="P4" s="9"/>
      <c r="Q4" s="9"/>
    </row>
    <row r="5" spans="1:17" x14ac:dyDescent="0.35">
      <c r="A5" s="34" t="s">
        <v>42</v>
      </c>
      <c r="B5" s="21">
        <v>1</v>
      </c>
      <c r="C5" s="22">
        <v>0</v>
      </c>
      <c r="D5" s="23">
        <f>D4</f>
        <v>0</v>
      </c>
      <c r="E5" s="24">
        <v>5</v>
      </c>
      <c r="F5" s="35">
        <f>SUM(B5*(C5*(D5+100/100))*E5)</f>
        <v>0</v>
      </c>
      <c r="G5" s="9"/>
    </row>
    <row r="6" spans="1:17" x14ac:dyDescent="0.35">
      <c r="A6" s="34" t="s">
        <v>43</v>
      </c>
      <c r="B6" s="21">
        <v>10</v>
      </c>
      <c r="C6" s="22">
        <v>0</v>
      </c>
      <c r="D6" s="23">
        <f t="shared" ref="D6:D8" si="0">D5</f>
        <v>0</v>
      </c>
      <c r="E6" s="24">
        <v>5</v>
      </c>
      <c r="F6" s="35">
        <f t="shared" ref="F6:F8" si="1">SUM(B6*(C6*(D6+100/100))*E6)</f>
        <v>0</v>
      </c>
    </row>
    <row r="7" spans="1:17" x14ac:dyDescent="0.35">
      <c r="A7" s="34" t="s">
        <v>44</v>
      </c>
      <c r="B7" s="21">
        <v>50</v>
      </c>
      <c r="C7" s="22">
        <v>0</v>
      </c>
      <c r="D7" s="23">
        <f t="shared" si="0"/>
        <v>0</v>
      </c>
      <c r="E7" s="24">
        <v>5</v>
      </c>
      <c r="F7" s="35">
        <f t="shared" si="1"/>
        <v>0</v>
      </c>
    </row>
    <row r="8" spans="1:17" x14ac:dyDescent="0.35">
      <c r="A8" s="34" t="s">
        <v>45</v>
      </c>
      <c r="B8" s="21">
        <v>100</v>
      </c>
      <c r="C8" s="22">
        <v>0</v>
      </c>
      <c r="D8" s="23">
        <f t="shared" si="0"/>
        <v>0</v>
      </c>
      <c r="E8" s="24">
        <v>5</v>
      </c>
      <c r="F8" s="35">
        <f t="shared" si="1"/>
        <v>0</v>
      </c>
    </row>
    <row r="9" spans="1:17" x14ac:dyDescent="0.35">
      <c r="A9" s="16"/>
      <c r="B9" s="17"/>
      <c r="C9" s="19"/>
      <c r="D9" s="20"/>
      <c r="F9" s="18"/>
    </row>
    <row r="10" spans="1:17" x14ac:dyDescent="0.35">
      <c r="A10" s="30" t="s">
        <v>28</v>
      </c>
      <c r="B10" s="38"/>
      <c r="C10" s="39"/>
      <c r="D10" s="40"/>
      <c r="E10" s="41"/>
      <c r="F10" s="42"/>
    </row>
    <row r="11" spans="1:17" x14ac:dyDescent="0.35">
      <c r="A11" s="34"/>
      <c r="B11" s="21"/>
      <c r="C11" s="28"/>
      <c r="D11" s="26">
        <v>0</v>
      </c>
      <c r="E11" s="24"/>
      <c r="F11" s="35"/>
    </row>
    <row r="12" spans="1:17" x14ac:dyDescent="0.35">
      <c r="A12" s="34" t="s">
        <v>39</v>
      </c>
      <c r="B12" s="21">
        <v>1</v>
      </c>
      <c r="C12" s="22">
        <v>0</v>
      </c>
      <c r="D12" s="23">
        <f>D11</f>
        <v>0</v>
      </c>
      <c r="E12" s="24">
        <v>1</v>
      </c>
      <c r="F12" s="35">
        <f t="shared" ref="F12:F17" si="2">SUM(B12*(C12*(D12+100/100))*E12)</f>
        <v>0</v>
      </c>
      <c r="G12" s="9"/>
    </row>
    <row r="13" spans="1:17" x14ac:dyDescent="0.35">
      <c r="A13" s="34" t="s">
        <v>35</v>
      </c>
      <c r="B13" s="21">
        <v>1</v>
      </c>
      <c r="C13" s="22">
        <v>0</v>
      </c>
      <c r="D13" s="23">
        <f t="shared" ref="D13:D15" si="3">D12</f>
        <v>0</v>
      </c>
      <c r="E13" s="24">
        <v>5</v>
      </c>
      <c r="F13" s="35">
        <f t="shared" si="2"/>
        <v>0</v>
      </c>
      <c r="G13" s="9"/>
      <c r="H13" s="9"/>
    </row>
    <row r="14" spans="1:17" x14ac:dyDescent="0.35">
      <c r="A14" s="34" t="s">
        <v>36</v>
      </c>
      <c r="B14" s="21">
        <v>10</v>
      </c>
      <c r="C14" s="22">
        <v>0</v>
      </c>
      <c r="D14" s="23">
        <f t="shared" si="3"/>
        <v>0</v>
      </c>
      <c r="E14" s="24">
        <v>5</v>
      </c>
      <c r="F14" s="35">
        <f t="shared" si="2"/>
        <v>0</v>
      </c>
    </row>
    <row r="15" spans="1:17" x14ac:dyDescent="0.35">
      <c r="A15" s="34" t="s">
        <v>37</v>
      </c>
      <c r="B15" s="21">
        <v>50</v>
      </c>
      <c r="C15" s="22">
        <v>0</v>
      </c>
      <c r="D15" s="23">
        <f t="shared" si="3"/>
        <v>0</v>
      </c>
      <c r="E15" s="24">
        <v>5</v>
      </c>
      <c r="F15" s="35">
        <f t="shared" si="2"/>
        <v>0</v>
      </c>
    </row>
    <row r="16" spans="1:17" x14ac:dyDescent="0.35">
      <c r="A16" s="34" t="s">
        <v>38</v>
      </c>
      <c r="B16" s="21">
        <v>100</v>
      </c>
      <c r="C16" s="22">
        <v>0</v>
      </c>
      <c r="D16" s="23">
        <f>D14</f>
        <v>0</v>
      </c>
      <c r="E16" s="24">
        <v>5</v>
      </c>
      <c r="F16" s="35">
        <f t="shared" ref="F16" si="4">SUM(B16*(C16*(D16+100/100))*E16)</f>
        <v>0</v>
      </c>
    </row>
    <row r="17" spans="1:7" x14ac:dyDescent="0.35">
      <c r="A17" s="34" t="s">
        <v>29</v>
      </c>
      <c r="B17" s="21">
        <v>50</v>
      </c>
      <c r="C17" s="22">
        <v>0</v>
      </c>
      <c r="D17" s="23">
        <f>D15</f>
        <v>0</v>
      </c>
      <c r="E17" s="24">
        <v>5</v>
      </c>
      <c r="F17" s="35">
        <f t="shared" si="2"/>
        <v>0</v>
      </c>
    </row>
    <row r="18" spans="1:7" x14ac:dyDescent="0.35">
      <c r="A18" s="16"/>
      <c r="B18" s="17"/>
      <c r="C18" s="19"/>
      <c r="D18" s="20"/>
      <c r="F18" s="18"/>
    </row>
    <row r="19" spans="1:7" x14ac:dyDescent="0.35">
      <c r="A19" s="30" t="s">
        <v>24</v>
      </c>
      <c r="B19" s="38"/>
      <c r="C19" s="39"/>
      <c r="D19" s="40"/>
      <c r="E19" s="41"/>
      <c r="F19" s="42"/>
    </row>
    <row r="20" spans="1:7" x14ac:dyDescent="0.35">
      <c r="A20" s="34"/>
      <c r="B20" s="21"/>
      <c r="C20" s="28"/>
      <c r="D20" s="26">
        <v>0</v>
      </c>
      <c r="E20" s="24"/>
      <c r="F20" s="35"/>
    </row>
    <row r="21" spans="1:7" ht="29" x14ac:dyDescent="0.35">
      <c r="A21" s="36" t="s">
        <v>41</v>
      </c>
      <c r="B21" s="21">
        <v>1</v>
      </c>
      <c r="C21" s="22">
        <v>0</v>
      </c>
      <c r="D21" s="23">
        <f t="shared" ref="D21:D22" si="5">D20</f>
        <v>0</v>
      </c>
      <c r="E21" s="24">
        <v>2</v>
      </c>
      <c r="F21" s="35">
        <f t="shared" ref="F21:F22" si="6">SUM(B21*(C21*(D21+100/100))*E21)</f>
        <v>0</v>
      </c>
      <c r="G21" s="9"/>
    </row>
    <row r="22" spans="1:7" ht="29" x14ac:dyDescent="0.35">
      <c r="A22" s="36" t="s">
        <v>40</v>
      </c>
      <c r="B22" s="21">
        <v>1</v>
      </c>
      <c r="C22" s="22">
        <v>0</v>
      </c>
      <c r="D22" s="23">
        <f t="shared" si="5"/>
        <v>0</v>
      </c>
      <c r="E22" s="24">
        <v>2</v>
      </c>
      <c r="F22" s="35">
        <f t="shared" si="6"/>
        <v>0</v>
      </c>
    </row>
    <row r="23" spans="1:7" x14ac:dyDescent="0.35">
      <c r="A23" s="16"/>
      <c r="B23" s="17"/>
      <c r="C23" s="19"/>
      <c r="D23" s="20"/>
      <c r="F23" s="18"/>
    </row>
    <row r="24" spans="1:7" x14ac:dyDescent="0.35">
      <c r="A24" s="30" t="s">
        <v>16</v>
      </c>
      <c r="B24" s="38"/>
      <c r="C24" s="39"/>
      <c r="D24" s="40"/>
      <c r="E24" s="41"/>
      <c r="F24" s="42"/>
    </row>
    <row r="25" spans="1:7" x14ac:dyDescent="0.35">
      <c r="A25" s="34"/>
      <c r="B25" s="21"/>
      <c r="C25" s="28"/>
      <c r="D25" s="26">
        <v>0</v>
      </c>
      <c r="E25" s="24"/>
      <c r="F25" s="35"/>
    </row>
    <row r="26" spans="1:7" ht="29" x14ac:dyDescent="0.35">
      <c r="A26" s="36" t="s">
        <v>46</v>
      </c>
      <c r="B26" s="21">
        <v>2</v>
      </c>
      <c r="C26" s="22">
        <v>0</v>
      </c>
      <c r="D26" s="23">
        <f t="shared" ref="D26" si="7">D25</f>
        <v>0</v>
      </c>
      <c r="E26" s="24">
        <v>3</v>
      </c>
      <c r="F26" s="35">
        <f t="shared" ref="F26:F27" si="8">SUM(B26*(C26*(D26+100/100))*E26)</f>
        <v>0</v>
      </c>
      <c r="G26" s="9"/>
    </row>
    <row r="27" spans="1:7" ht="29" x14ac:dyDescent="0.35">
      <c r="A27" s="36" t="s">
        <v>30</v>
      </c>
      <c r="B27" s="21">
        <v>2</v>
      </c>
      <c r="C27" s="22">
        <v>0</v>
      </c>
      <c r="D27" s="23">
        <f>D26</f>
        <v>0</v>
      </c>
      <c r="E27" s="24">
        <v>3</v>
      </c>
      <c r="F27" s="35">
        <f t="shared" si="8"/>
        <v>0</v>
      </c>
    </row>
    <row r="28" spans="1:7" x14ac:dyDescent="0.35">
      <c r="A28" s="14"/>
      <c r="F28" s="15"/>
    </row>
    <row r="29" spans="1:7" x14ac:dyDescent="0.35">
      <c r="A29" s="30" t="s">
        <v>17</v>
      </c>
      <c r="B29" s="38"/>
      <c r="C29" s="39"/>
      <c r="D29" s="40"/>
      <c r="E29" s="41"/>
      <c r="F29" s="42"/>
    </row>
    <row r="30" spans="1:7" x14ac:dyDescent="0.35">
      <c r="A30" s="37"/>
      <c r="B30" s="21"/>
      <c r="C30" s="28"/>
      <c r="D30" s="26">
        <v>0</v>
      </c>
      <c r="E30" s="24"/>
      <c r="F30" s="35"/>
    </row>
    <row r="31" spans="1:7" ht="29" x14ac:dyDescent="0.35">
      <c r="A31" s="36" t="s">
        <v>33</v>
      </c>
      <c r="B31" s="21">
        <v>4</v>
      </c>
      <c r="C31" s="22">
        <v>0</v>
      </c>
      <c r="D31" s="23">
        <f t="shared" ref="D31:D32" si="9">D30</f>
        <v>0</v>
      </c>
      <c r="E31" s="24">
        <v>2</v>
      </c>
      <c r="F31" s="35">
        <f t="shared" ref="F31:F32" si="10">SUM(B31*(C31*(D31+100/100))*E31)</f>
        <v>0</v>
      </c>
      <c r="G31" s="9"/>
    </row>
    <row r="32" spans="1:7" ht="29" x14ac:dyDescent="0.35">
      <c r="A32" s="36" t="s">
        <v>31</v>
      </c>
      <c r="B32" s="21">
        <v>200</v>
      </c>
      <c r="C32" s="22">
        <v>0</v>
      </c>
      <c r="D32" s="23">
        <f t="shared" si="9"/>
        <v>0</v>
      </c>
      <c r="E32" s="24">
        <v>5</v>
      </c>
      <c r="F32" s="35">
        <f t="shared" si="10"/>
        <v>0</v>
      </c>
    </row>
    <row r="33" spans="1:10" x14ac:dyDescent="0.35">
      <c r="A33" s="16"/>
      <c r="B33" s="17"/>
      <c r="C33" s="19"/>
      <c r="D33" s="20"/>
      <c r="F33" s="18"/>
    </row>
    <row r="34" spans="1:10" x14ac:dyDescent="0.35">
      <c r="A34" s="30" t="s">
        <v>18</v>
      </c>
      <c r="B34" s="38"/>
      <c r="C34" s="39"/>
      <c r="D34" s="40"/>
      <c r="E34" s="41"/>
      <c r="F34" s="42"/>
    </row>
    <row r="35" spans="1:10" x14ac:dyDescent="0.35">
      <c r="A35" s="34"/>
      <c r="B35" s="21"/>
      <c r="C35" s="28"/>
      <c r="D35" s="26">
        <v>0</v>
      </c>
      <c r="E35" s="24"/>
      <c r="F35" s="35"/>
    </row>
    <row r="36" spans="1:10" x14ac:dyDescent="0.35">
      <c r="A36" s="34" t="s">
        <v>1</v>
      </c>
      <c r="B36" s="21">
        <v>2000</v>
      </c>
      <c r="C36" s="22">
        <v>0</v>
      </c>
      <c r="D36" s="23">
        <f t="shared" ref="D36:D39" si="11">D35</f>
        <v>0</v>
      </c>
      <c r="E36" s="24">
        <v>1</v>
      </c>
      <c r="F36" s="35">
        <f t="shared" ref="F36:F39" si="12">SUM(B36*(C36*(D36+100/100))*E36)</f>
        <v>0</v>
      </c>
      <c r="G36" s="9"/>
      <c r="H36" s="9"/>
      <c r="I36" s="9"/>
      <c r="J36" s="9"/>
    </row>
    <row r="37" spans="1:10" x14ac:dyDescent="0.35">
      <c r="A37" s="34" t="s">
        <v>2</v>
      </c>
      <c r="B37" s="21">
        <v>500</v>
      </c>
      <c r="C37" s="22">
        <v>0</v>
      </c>
      <c r="D37" s="23">
        <f t="shared" si="11"/>
        <v>0</v>
      </c>
      <c r="E37" s="24">
        <v>1</v>
      </c>
      <c r="F37" s="35">
        <f t="shared" si="12"/>
        <v>0</v>
      </c>
    </row>
    <row r="38" spans="1:10" x14ac:dyDescent="0.35">
      <c r="A38" s="34" t="s">
        <v>32</v>
      </c>
      <c r="B38" s="21">
        <v>100</v>
      </c>
      <c r="C38" s="22">
        <v>0</v>
      </c>
      <c r="D38" s="23">
        <f t="shared" si="11"/>
        <v>0</v>
      </c>
      <c r="E38" s="24">
        <v>1</v>
      </c>
      <c r="F38" s="35">
        <f t="shared" si="12"/>
        <v>0</v>
      </c>
    </row>
    <row r="39" spans="1:10" x14ac:dyDescent="0.35">
      <c r="A39" s="34" t="s">
        <v>3</v>
      </c>
      <c r="B39" s="21">
        <v>900</v>
      </c>
      <c r="C39" s="22">
        <v>0</v>
      </c>
      <c r="D39" s="23">
        <f t="shared" si="11"/>
        <v>0</v>
      </c>
      <c r="E39" s="24">
        <v>1</v>
      </c>
      <c r="F39" s="35">
        <f t="shared" si="12"/>
        <v>0</v>
      </c>
    </row>
    <row r="40" spans="1:10" x14ac:dyDescent="0.35">
      <c r="A40" s="14"/>
      <c r="F40" s="15"/>
    </row>
    <row r="41" spans="1:10" x14ac:dyDescent="0.35">
      <c r="A41" s="30" t="s">
        <v>19</v>
      </c>
      <c r="B41" s="38"/>
      <c r="C41" s="39"/>
      <c r="D41" s="40"/>
      <c r="E41" s="41"/>
      <c r="F41" s="42"/>
    </row>
    <row r="42" spans="1:10" x14ac:dyDescent="0.35">
      <c r="A42" s="14"/>
      <c r="F42" s="15"/>
    </row>
    <row r="43" spans="1:10" x14ac:dyDescent="0.35">
      <c r="A43" s="34" t="s">
        <v>23</v>
      </c>
      <c r="B43" s="21">
        <v>500</v>
      </c>
      <c r="C43" s="22">
        <v>0</v>
      </c>
      <c r="D43" s="29"/>
      <c r="E43" s="24">
        <v>1</v>
      </c>
      <c r="F43" s="35">
        <f t="shared" ref="F43" si="13">SUM(B43*(C43*((D43+100)/100)))*E43</f>
        <v>0</v>
      </c>
    </row>
    <row r="44" spans="1:10" x14ac:dyDescent="0.35">
      <c r="A44" s="34" t="s">
        <v>5</v>
      </c>
      <c r="B44" s="21">
        <v>500</v>
      </c>
      <c r="C44" s="22">
        <v>0</v>
      </c>
      <c r="D44" s="29"/>
      <c r="E44" s="24">
        <v>2</v>
      </c>
      <c r="F44" s="35">
        <f>SUM(B44*(C44*((D44+100)/100)))*E44</f>
        <v>0</v>
      </c>
    </row>
    <row r="45" spans="1:10" x14ac:dyDescent="0.35">
      <c r="A45" s="34" t="s">
        <v>0</v>
      </c>
      <c r="B45" s="21">
        <v>4</v>
      </c>
      <c r="C45" s="22">
        <v>0</v>
      </c>
      <c r="D45" s="29"/>
      <c r="E45" s="24">
        <v>3</v>
      </c>
      <c r="F45" s="35">
        <f>SUM(B45*(C45*((D45+100)/100)))*E45</f>
        <v>0</v>
      </c>
    </row>
    <row r="46" spans="1:10" x14ac:dyDescent="0.35">
      <c r="A46" s="16"/>
      <c r="B46" s="50"/>
      <c r="C46" s="52"/>
      <c r="D46" s="20"/>
      <c r="E46" s="51"/>
      <c r="F46" s="18"/>
    </row>
    <row r="47" spans="1:10" x14ac:dyDescent="0.35">
      <c r="A47" s="21" t="s">
        <v>47</v>
      </c>
      <c r="B47" s="21">
        <v>1</v>
      </c>
      <c r="C47" s="22">
        <v>0</v>
      </c>
      <c r="D47" s="29"/>
      <c r="E47" s="24">
        <v>2</v>
      </c>
      <c r="F47" s="35">
        <f>SUM(B47*(C47*((D47+100)/100)))*E47</f>
        <v>0</v>
      </c>
    </row>
    <row r="48" spans="1:10" x14ac:dyDescent="0.35">
      <c r="A48" s="16"/>
      <c r="B48" s="50"/>
      <c r="C48" s="52"/>
      <c r="D48" s="20"/>
      <c r="E48" s="51"/>
      <c r="F48" s="18"/>
    </row>
    <row r="49" spans="1:6" x14ac:dyDescent="0.35">
      <c r="A49" s="14"/>
      <c r="F49" s="15"/>
    </row>
    <row r="50" spans="1:6" ht="24" thickBot="1" x14ac:dyDescent="0.6">
      <c r="A50" s="48" t="s">
        <v>11</v>
      </c>
      <c r="B50" s="49"/>
      <c r="C50" s="49"/>
      <c r="D50" s="49"/>
      <c r="E50" s="49"/>
      <c r="F50" s="46">
        <f>SUM(F5:F48)</f>
        <v>0</v>
      </c>
    </row>
    <row r="54" spans="1:6" x14ac:dyDescent="0.35">
      <c r="D54" s="7"/>
    </row>
  </sheetData>
  <mergeCells count="1">
    <mergeCell ref="A50:E50"/>
  </mergeCells>
  <dataValidations count="1">
    <dataValidation type="decimal" operator="lessThanOrEqual" allowBlank="1" showInputMessage="1" showErrorMessage="1" sqref="D4 D11 D20 D25 D30 D35" xr:uid="{C66CCC54-B684-4C77-8C57-12700C6CF46A}">
      <formula1>0.1</formula1>
    </dataValidation>
  </dataValidations>
  <pageMargins left="0.7" right="0.7" top="0.75" bottom="0.75" header="0.3" footer="0.3"/>
  <pageSetup paperSize="9" orientation="portrait" verticalDpi="0" r:id="rId1"/>
</worksheet>
</file>

<file path=docMetadata/LabelInfo.xml><?xml version="1.0" encoding="utf-8"?>
<clbl:labelList xmlns:clbl="http://schemas.microsoft.com/office/2020/mipLabelMetadata">
  <clbl:label id="{641c42a1-109b-45df-b61d-0bbb26ded7c5}" enabled="1" method="Standard" siteId="{851dd4e8-7293-4f0e-8225-760969fdcd7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vt:lpstr>
      <vt:lpstr>Opslagpercentage producten</vt:lpstr>
    </vt:vector>
  </TitlesOfParts>
  <Company>Gemeente Purmerend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Steven Roos</dc:creator>
  <cp:lastModifiedBy>Steven Roos</cp:lastModifiedBy>
  <dcterms:created xsi:type="dcterms:W3CDTF">2026-03-06T11:29:25Z</dcterms:created>
  <dcterms:modified xsi:type="dcterms:W3CDTF">2026-06-03T12:06:58Z</dcterms:modified>
</cp:coreProperties>
</file>