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vrfryslan.sharepoint.com/sites/BV-AanbestedingDMS/Gedeelde documenten/03 Concept/Aanbestedingsdocumenten/"/>
    </mc:Choice>
  </mc:AlternateContent>
  <xr:revisionPtr revIDLastSave="1040" documentId="8_{1FD220AA-C953-42F1-BA87-D48A4BA32624}" xr6:coauthVersionLast="47" xr6:coauthVersionMax="47" xr10:uidLastSave="{CA100099-1F0F-4EA6-81C6-C3C34640E379}"/>
  <bookViews>
    <workbookView xWindow="-120" yWindow="-120" windowWidth="29040" windowHeight="15720" xr2:uid="{00000000-000D-0000-FFFF-FFFF00000000}"/>
  </bookViews>
  <sheets>
    <sheet name="Voorblad" sheetId="2" r:id="rId1"/>
    <sheet name="Prijzenblad" sheetId="1" r:id="rId2"/>
    <sheet name="Staffeloverzich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" l="1"/>
  <c r="H68" i="1"/>
  <c r="H66" i="1"/>
  <c r="H67" i="1"/>
  <c r="H61" i="1"/>
  <c r="H53" i="1"/>
  <c r="H35" i="1"/>
  <c r="H22" i="3"/>
  <c r="H30" i="1"/>
  <c r="H27" i="1"/>
  <c r="H28" i="1"/>
  <c r="H25" i="3"/>
  <c r="H24" i="3"/>
  <c r="H23" i="3"/>
  <c r="H19" i="3"/>
  <c r="H18" i="3"/>
  <c r="H17" i="3"/>
  <c r="H16" i="3"/>
  <c r="H13" i="3"/>
  <c r="H12" i="3"/>
  <c r="H11" i="3"/>
  <c r="H10" i="3"/>
  <c r="H9" i="3"/>
  <c r="H6" i="3"/>
  <c r="H5" i="3"/>
  <c r="H4" i="3"/>
  <c r="H3" i="3"/>
  <c r="H2" i="3"/>
  <c r="H36" i="1"/>
  <c r="H34" i="1"/>
  <c r="H33" i="1"/>
  <c r="H32" i="1"/>
  <c r="H31" i="1"/>
  <c r="H40" i="1"/>
  <c r="H41" i="1"/>
  <c r="H60" i="1"/>
  <c r="B84" i="1"/>
  <c r="B83" i="1"/>
  <c r="H75" i="1"/>
  <c r="H76" i="1"/>
  <c r="H29" i="1"/>
  <c r="H37" i="1" s="1"/>
  <c r="H42" i="1"/>
  <c r="H46" i="1"/>
  <c r="H47" i="1"/>
  <c r="H52" i="1"/>
  <c r="H51" i="1"/>
  <c r="H50" i="1"/>
  <c r="H49" i="1"/>
  <c r="H48" i="1"/>
  <c r="H20" i="1"/>
  <c r="H21" i="1"/>
  <c r="H22" i="1"/>
  <c r="H18" i="1"/>
  <c r="H23" i="1" s="1"/>
  <c r="H19" i="1"/>
  <c r="H43" i="1" l="1"/>
  <c r="E83" i="1" s="1"/>
  <c r="E84" i="1"/>
  <c r="B81" i="1"/>
  <c r="B8" i="1"/>
  <c r="B7" i="1"/>
  <c r="B6" i="1"/>
  <c r="H77" i="1" l="1"/>
  <c r="H78" i="1"/>
  <c r="H71" i="1"/>
  <c r="H65" i="1"/>
  <c r="H64" i="1"/>
  <c r="H57" i="1"/>
  <c r="H58" i="1"/>
  <c r="H59" i="1"/>
  <c r="H56" i="1"/>
  <c r="H26" i="1"/>
  <c r="H79" i="1" l="1"/>
  <c r="B87" i="1"/>
  <c r="B86" i="1"/>
  <c r="B85" i="1"/>
  <c r="B82" i="1"/>
  <c r="E81" i="1" l="1"/>
  <c r="H72" i="1"/>
  <c r="E85" i="1"/>
  <c r="E82" i="1"/>
  <c r="E86" i="1"/>
  <c r="E88" i="1" l="1"/>
  <c r="D23" i="2"/>
</calcChain>
</file>

<file path=xl/sharedStrings.xml><?xml version="1.0" encoding="utf-8"?>
<sst xmlns="http://schemas.openxmlformats.org/spreadsheetml/2006/main" count="152" uniqueCount="95">
  <si>
    <t>Bijlage 5 - Prijzenblad - Offerteaanvraag inzake Zaaksysteem met geïntegreerd DMS ten behoeve van Veiligheidsregio Fryslân</t>
  </si>
  <si>
    <r>
      <rPr>
        <b/>
        <sz val="16"/>
        <color theme="0"/>
        <rFont val="Aptos Narrow"/>
        <family val="2"/>
        <scheme val="minor"/>
      </rPr>
      <t>Invulinstructie:</t>
    </r>
    <r>
      <rPr>
        <b/>
        <sz val="11"/>
        <color theme="0"/>
        <rFont val="Aptos Narrow"/>
        <family val="2"/>
        <scheme val="minor"/>
      </rPr>
      <t xml:space="preserve">
</t>
    </r>
    <r>
      <rPr>
        <sz val="11"/>
        <color theme="0"/>
        <rFont val="Aptos Narrow"/>
        <family val="2"/>
        <scheme val="minor"/>
      </rPr>
      <t>&gt; Inschrijver vult de oranje vakken in;
&gt; Alle prijzen zijn excl. Btw;
&gt; 'Prijzen opties' vallen buiten de inschrijprijs, deze worden optioneel uitgevraagd.
&gt; Het prijzenblad wordt zowel in PDF als Excel ingediend.</t>
    </r>
  </si>
  <si>
    <t>Versie 1.0</t>
  </si>
  <si>
    <t xml:space="preserve">In te vullen door Inschrijver </t>
  </si>
  <si>
    <t>TN-Kenmerk 577290</t>
  </si>
  <si>
    <t>Naam Inschrijver:</t>
  </si>
  <si>
    <t>Datum:</t>
  </si>
  <si>
    <t>Naam en rechtsgeldige ondertekening:</t>
  </si>
  <si>
    <t xml:space="preserve">Alle door Inschrijver verstrekte tarieven en prijzen zijn marktconform en realistisch. Indien blijkt dat er niet marktconform of realistisch wordt aangeboden, is Opdrachtgever gerechtigd de Inschrijving ongeldig te verklaren. </t>
  </si>
  <si>
    <t>Totale inschrijfprijs (excl. Btw)</t>
  </si>
  <si>
    <r>
      <t xml:space="preserve">Invulinstructie:
</t>
    </r>
    <r>
      <rPr>
        <sz val="12"/>
        <rFont val="Aptos Narrow"/>
        <family val="2"/>
        <scheme val="minor"/>
      </rPr>
      <t xml:space="preserve">De oranje gekleurde vakken dienen te worden ingevuld door Inschrijver. </t>
    </r>
  </si>
  <si>
    <r>
      <t xml:space="preserve">Realisatie- &amp; implementatiefase
</t>
    </r>
    <r>
      <rPr>
        <b/>
        <sz val="9"/>
        <color rgb="FFFFFFFF"/>
        <rFont val="Aptos Narrow"/>
      </rPr>
      <t>Alle eenmalige kosten om de aangeboden Oplossing te implementeren</t>
    </r>
  </si>
  <si>
    <t>Merk/type of toelichting (stuks, dag, uur, etc.)</t>
  </si>
  <si>
    <t>Kosten per stuk excl. Btw</t>
  </si>
  <si>
    <t>Aantallen</t>
  </si>
  <si>
    <t>Implementatie - Beheerwerkzaamheden (technisch/ functioneel (applicatie)beheer)</t>
  </si>
  <si>
    <t>Uur</t>
  </si>
  <si>
    <t>Training</t>
  </si>
  <si>
    <t>Migratie huidige omgeving naar nieuwe omgeving</t>
  </si>
  <si>
    <t>Stuks</t>
  </si>
  <si>
    <t>Inrichtingskosten</t>
  </si>
  <si>
    <t>Inschrijfprijs Realisatie- en implementatiefase</t>
  </si>
  <si>
    <t>Jaarlijkse kosten</t>
  </si>
  <si>
    <t>Merk/type of toelichting</t>
  </si>
  <si>
    <t>Jaarlijkse kosten voor ingebruikname van de Oplossing (ex. opslag en hosting)</t>
  </si>
  <si>
    <t>Scanmodule: vermeld of het verwerken van de scans inbegrepen is in de genoemde prijs. Zo niet, vermeld wat de kosten zijn per welke eenheid (bijvoorbeeld per scan, pagina)</t>
  </si>
  <si>
    <t>E-mailmodule</t>
  </si>
  <si>
    <t>Postcodemodule</t>
  </si>
  <si>
    <t>Barcodemodule</t>
  </si>
  <si>
    <t>Workflowmodule</t>
  </si>
  <si>
    <t>Zaaktypen</t>
  </si>
  <si>
    <t>E-learning</t>
  </si>
  <si>
    <t>Bestuurlijke besluitvorming</t>
  </si>
  <si>
    <t>Inschrijfprijs Jaarlijkse kosten</t>
  </si>
  <si>
    <t>Licencties</t>
  </si>
  <si>
    <t>Licenties voor de Oplossing
 Ervan uitgaand, dat er meerdere typen licenties zijn, zoals we nu ook aparte hebben voor raadplegers en mensen die werken met scans</t>
  </si>
  <si>
    <t>Jaarlijkse licentiekosten voor registreren gescande bestanden indien afwijkend van de basislicentie 
(het genoemde aantal is het minimum)</t>
  </si>
  <si>
    <t xml:space="preserve">Licenties voor de acceptatieomgeivng van de Oplossing (indien niet inbegrepen in de licenties) </t>
  </si>
  <si>
    <t>Inschrijfprijs Licenties</t>
  </si>
  <si>
    <t>Koppelingen</t>
  </si>
  <si>
    <t>ADFS-koppeling</t>
  </si>
  <si>
    <t>BAG (objectgegevens)</t>
  </si>
  <si>
    <t>KVK (bedrijfs- en organisatiegegevens)</t>
  </si>
  <si>
    <t>Xential (documentcreatie in Oplossing o.b.v. externe sjablonen)</t>
  </si>
  <si>
    <t>Koppelvlak - STuf ZKN</t>
  </si>
  <si>
    <t>Productie- &amp; Testomgeving - Redundant uitgevoerd Cloud</t>
  </si>
  <si>
    <t>Back-up niveau Hoog / Realtime</t>
  </si>
  <si>
    <t>Inschrijfprijs Koppelingen</t>
  </si>
  <si>
    <t>Toekomstige koppelingen</t>
  </si>
  <si>
    <t>I-navigator</t>
  </si>
  <si>
    <t>iBabs</t>
  </si>
  <si>
    <t>e-depot</t>
  </si>
  <si>
    <t>Digitaal ondertekenen: geef aan op welke wijze de kosten worden berekend. Splits uit naar jaarlijkse kosten, licentiekosten per gebruiker en/of  kosten per handtekening</t>
  </si>
  <si>
    <t>Prijs per standaard API-koppeling</t>
  </si>
  <si>
    <t>Inschrijfprijs Toekomstige koppelingen</t>
  </si>
  <si>
    <t>Incidentele kosten</t>
  </si>
  <si>
    <t>Training &amp; Opleiding</t>
  </si>
  <si>
    <t>Beheer</t>
  </si>
  <si>
    <t xml:space="preserve">Consultancy - Projectmatig werk en advies </t>
  </si>
  <si>
    <t>Exit-kosten voor het opleveren van alle data + metadata aan het eind van het contract in een neutraal formaat (bijv. XML/JSON + PDF/A)</t>
  </si>
  <si>
    <t>Inschrijfprijs Incidentele kosten</t>
  </si>
  <si>
    <t>Prijzen opties
*deze kosten worden niet meegenomen in de inschrijfprijs en zijn optioneel af te nemen tegen de opgegeven prijs voor Opdrachtgever.</t>
  </si>
  <si>
    <t>&lt;&lt;Optioneel: aan te vullen door Inschrijver&gt;&gt;</t>
  </si>
  <si>
    <t>Totale inschrijfprijs:</t>
  </si>
  <si>
    <t>Totaal:</t>
  </si>
  <si>
    <t>750 GB – 1,5 TB</t>
  </si>
  <si>
    <t>1,5 – 3 TB</t>
  </si>
  <si>
    <t>3 – 5 TB</t>
  </si>
  <si>
    <t>&gt; 5 TB</t>
  </si>
  <si>
    <t>100 – 250 GB</t>
  </si>
  <si>
    <t>&gt; 500 GB</t>
  </si>
  <si>
    <t>50 - 99 GB</t>
  </si>
  <si>
    <t>251 – 499 GB</t>
  </si>
  <si>
    <t>Opslag (600 GB)</t>
  </si>
  <si>
    <t>Hosting (50 GB)</t>
  </si>
  <si>
    <t>Escrow</t>
  </si>
  <si>
    <t>Inschrijfprijs Escrow</t>
  </si>
  <si>
    <t>+2 licenties</t>
  </si>
  <si>
    <t>+3 licenties</t>
  </si>
  <si>
    <t>+4 licenties</t>
  </si>
  <si>
    <t>+5 licenties</t>
  </si>
  <si>
    <t>+50 licenties</t>
  </si>
  <si>
    <t>+100 licenties</t>
  </si>
  <si>
    <t>+150 licenties</t>
  </si>
  <si>
    <t>+200 licenties</t>
  </si>
  <si>
    <t>+250 licenties</t>
  </si>
  <si>
    <t>+1 licentie</t>
  </si>
  <si>
    <t>Licentiekosten voor registreren gescande bestanden per jaar</t>
  </si>
  <si>
    <t>Hosting (database) per jaar</t>
  </si>
  <si>
    <t>Opslag (files) volume per jaar</t>
  </si>
  <si>
    <t>Licenties voor de oplossing</t>
  </si>
  <si>
    <t xml:space="preserve">Graag ook het staffeloverzicht in het 3e tabblad invullen. Deze kosten worden niet meegenomen in de inschrijfprijs.
</t>
  </si>
  <si>
    <t>Zaakssysteem met geïntegreerd DMS</t>
  </si>
  <si>
    <t>Kosten voor een broncode-regeling</t>
  </si>
  <si>
    <t>Consultancy - Projectmatig werk (o.a. koppelingen realiseren) en advies (niet limitatieve opsomming)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</si>
</sst>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4" tint="-0.499984740745262"/>
      <name val="Aptos Narrow"/>
      <family val="2"/>
      <scheme val="minor"/>
    </font>
    <font>
      <b/>
      <sz val="12"/>
      <color rgb="FFFFFF00"/>
      <name val="Aptos Narrow"/>
      <family val="2"/>
      <scheme val="minor"/>
    </font>
    <font>
      <b/>
      <sz val="10"/>
      <color theme="0"/>
      <name val="Arial"/>
      <family val="2"/>
    </font>
    <font>
      <b/>
      <sz val="14"/>
      <color rgb="FFC00000"/>
      <name val="Arial"/>
      <family val="2"/>
    </font>
    <font>
      <b/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9"/>
      <name val="Century Gothic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2"/>
      <color rgb="FFFFFFFF"/>
      <name val="Aptos Narrow"/>
      <scheme val="minor"/>
    </font>
    <font>
      <b/>
      <sz val="9"/>
      <color rgb="FFFFFFFF"/>
      <name val="Aptos Narrow"/>
    </font>
    <font>
      <sz val="10"/>
      <color rgb="FF000000"/>
      <name val="Aptos Narrow"/>
      <family val="2"/>
      <scheme val="minor"/>
    </font>
    <font>
      <sz val="10"/>
      <color rgb="FFFFFF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b/>
      <sz val="12"/>
      <color rgb="FFFFFFFF"/>
      <name val="Aptos Narrow"/>
      <family val="2"/>
    </font>
    <font>
      <sz val="11"/>
      <color rgb="FF000000"/>
      <name val="Aptos Narrow"/>
      <scheme val="minor"/>
    </font>
    <font>
      <b/>
      <sz val="11"/>
      <color rgb="FFFFFF00"/>
      <name val="Aptos Narrow"/>
      <scheme val="minor"/>
    </font>
    <font>
      <b/>
      <sz val="11"/>
      <color rgb="FFFFFF00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49998474074526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233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0" fillId="2" borderId="18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9" fillId="2" borderId="18" xfId="0" applyFont="1" applyFill="1" applyBorder="1"/>
    <xf numFmtId="0" fontId="7" fillId="2" borderId="17" xfId="3" applyFont="1" applyFill="1" applyBorder="1"/>
    <xf numFmtId="0" fontId="6" fillId="3" borderId="5" xfId="3" applyFont="1" applyFill="1" applyBorder="1" applyAlignment="1" applyProtection="1">
      <alignment horizontal="center" vertical="center"/>
      <protection locked="0"/>
    </xf>
    <xf numFmtId="0" fontId="9" fillId="2" borderId="0" xfId="0" applyFont="1" applyFill="1"/>
    <xf numFmtId="0" fontId="6" fillId="3" borderId="6" xfId="3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/>
    <xf numFmtId="0" fontId="9" fillId="2" borderId="19" xfId="0" applyFont="1" applyFill="1" applyBorder="1"/>
    <xf numFmtId="0" fontId="9" fillId="2" borderId="4" xfId="0" applyFont="1" applyFill="1" applyBorder="1"/>
    <xf numFmtId="1" fontId="6" fillId="2" borderId="21" xfId="0" applyNumberFormat="1" applyFont="1" applyFill="1" applyBorder="1" applyAlignment="1">
      <alignment horizontal="center" vertical="center"/>
    </xf>
    <xf numFmtId="44" fontId="6" fillId="2" borderId="22" xfId="0" applyNumberFormat="1" applyFont="1" applyFill="1" applyBorder="1" applyAlignment="1">
      <alignment horizontal="center" vertical="center"/>
    </xf>
    <xf numFmtId="44" fontId="11" fillId="4" borderId="27" xfId="1" applyFont="1" applyFill="1" applyBorder="1" applyProtection="1"/>
    <xf numFmtId="0" fontId="9" fillId="5" borderId="1" xfId="0" applyFont="1" applyFill="1" applyBorder="1"/>
    <xf numFmtId="0" fontId="9" fillId="5" borderId="12" xfId="0" applyFont="1" applyFill="1" applyBorder="1"/>
    <xf numFmtId="0" fontId="9" fillId="5" borderId="2" xfId="0" applyFont="1" applyFill="1" applyBorder="1"/>
    <xf numFmtId="0" fontId="9" fillId="5" borderId="3" xfId="0" applyFont="1" applyFill="1" applyBorder="1"/>
    <xf numFmtId="0" fontId="9" fillId="5" borderId="19" xfId="0" applyFont="1" applyFill="1" applyBorder="1"/>
    <xf numFmtId="0" fontId="9" fillId="5" borderId="4" xfId="0" applyFont="1" applyFill="1" applyBorder="1"/>
    <xf numFmtId="1" fontId="6" fillId="2" borderId="25" xfId="0" applyNumberFormat="1" applyFont="1" applyFill="1" applyBorder="1" applyAlignment="1">
      <alignment horizontal="center" vertical="center"/>
    </xf>
    <xf numFmtId="44" fontId="6" fillId="2" borderId="26" xfId="0" applyNumberFormat="1" applyFont="1" applyFill="1" applyBorder="1" applyAlignment="1">
      <alignment horizontal="center" vertical="center"/>
    </xf>
    <xf numFmtId="44" fontId="11" fillId="5" borderId="27" xfId="1" applyFont="1" applyFill="1" applyBorder="1" applyProtection="1"/>
    <xf numFmtId="44" fontId="8" fillId="4" borderId="32" xfId="0" applyNumberFormat="1" applyFont="1" applyFill="1" applyBorder="1"/>
    <xf numFmtId="44" fontId="8" fillId="5" borderId="13" xfId="0" applyNumberFormat="1" applyFont="1" applyFill="1" applyBorder="1"/>
    <xf numFmtId="44" fontId="8" fillId="5" borderId="14" xfId="0" applyNumberFormat="1" applyFont="1" applyFill="1" applyBorder="1"/>
    <xf numFmtId="0" fontId="5" fillId="2" borderId="0" xfId="0" applyFont="1" applyFill="1"/>
    <xf numFmtId="0" fontId="5" fillId="0" borderId="0" xfId="0" applyFont="1"/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7" fillId="2" borderId="0" xfId="3" applyFont="1" applyFill="1"/>
    <xf numFmtId="0" fontId="7" fillId="2" borderId="0" xfId="3" applyFont="1" applyFill="1" applyAlignment="1">
      <alignment horizontal="left" vertical="center"/>
    </xf>
    <xf numFmtId="0" fontId="7" fillId="2" borderId="0" xfId="3" applyFont="1" applyFill="1" applyAlignment="1">
      <alignment wrapText="1"/>
    </xf>
    <xf numFmtId="0" fontId="6" fillId="2" borderId="0" xfId="3" applyFont="1" applyFill="1" applyAlignment="1">
      <alignment horizontal="right" vertical="top"/>
    </xf>
    <xf numFmtId="0" fontId="6" fillId="2" borderId="0" xfId="3" applyFont="1" applyFill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9" fontId="15" fillId="2" borderId="0" xfId="2" applyFont="1" applyFill="1"/>
    <xf numFmtId="0" fontId="6" fillId="2" borderId="17" xfId="3" applyFont="1" applyFill="1" applyBorder="1"/>
    <xf numFmtId="0" fontId="4" fillId="2" borderId="18" xfId="0" applyFont="1" applyFill="1" applyBorder="1"/>
    <xf numFmtId="14" fontId="6" fillId="2" borderId="17" xfId="3" applyNumberFormat="1" applyFont="1" applyFill="1" applyBorder="1" applyAlignment="1">
      <alignment horizontal="left"/>
    </xf>
    <xf numFmtId="0" fontId="26" fillId="2" borderId="17" xfId="3" applyFont="1" applyFill="1" applyBorder="1"/>
    <xf numFmtId="0" fontId="29" fillId="5" borderId="23" xfId="0" applyFont="1" applyFill="1" applyBorder="1" applyAlignment="1">
      <alignment horizontal="center"/>
    </xf>
    <xf numFmtId="0" fontId="29" fillId="5" borderId="24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44" fontId="11" fillId="4" borderId="2" xfId="1" applyFont="1" applyFill="1" applyBorder="1" applyProtection="1"/>
    <xf numFmtId="1" fontId="6" fillId="2" borderId="42" xfId="0" applyNumberFormat="1" applyFont="1" applyFill="1" applyBorder="1" applyAlignment="1">
      <alignment horizontal="center" vertical="center"/>
    </xf>
    <xf numFmtId="44" fontId="6" fillId="2" borderId="43" xfId="0" applyNumberFormat="1" applyFont="1" applyFill="1" applyBorder="1" applyAlignment="1">
      <alignment horizontal="center" vertical="center"/>
    </xf>
    <xf numFmtId="0" fontId="10" fillId="5" borderId="24" xfId="3" applyFont="1" applyFill="1" applyBorder="1" applyAlignment="1" applyProtection="1">
      <alignment horizontal="center" vertical="center"/>
      <protection locked="0"/>
    </xf>
    <xf numFmtId="44" fontId="10" fillId="5" borderId="24" xfId="1" applyFont="1" applyFill="1" applyBorder="1" applyAlignment="1" applyProtection="1">
      <alignment horizontal="center" vertical="center"/>
      <protection locked="0"/>
    </xf>
    <xf numFmtId="1" fontId="10" fillId="5" borderId="24" xfId="2" applyNumberFormat="1" applyFont="1" applyFill="1" applyBorder="1" applyAlignment="1" applyProtection="1">
      <alignment horizontal="center" vertical="center"/>
      <protection locked="0"/>
    </xf>
    <xf numFmtId="44" fontId="10" fillId="5" borderId="27" xfId="1" applyFont="1" applyFill="1" applyBorder="1" applyAlignment="1" applyProtection="1">
      <alignment horizontal="center" vertical="center"/>
    </xf>
    <xf numFmtId="0" fontId="30" fillId="5" borderId="24" xfId="0" applyFont="1" applyFill="1" applyBorder="1" applyAlignment="1">
      <alignment horizontal="center"/>
    </xf>
    <xf numFmtId="0" fontId="31" fillId="3" borderId="14" xfId="3" applyFont="1" applyFill="1" applyBorder="1" applyAlignment="1" applyProtection="1">
      <alignment horizontal="center" vertical="center"/>
      <protection locked="0"/>
    </xf>
    <xf numFmtId="1" fontId="31" fillId="5" borderId="6" xfId="2" applyNumberFormat="1" applyFont="1" applyFill="1" applyBorder="1" applyAlignment="1" applyProtection="1">
      <alignment horizontal="center" vertical="center"/>
      <protection locked="0"/>
    </xf>
    <xf numFmtId="1" fontId="31" fillId="5" borderId="28" xfId="2" applyNumberFormat="1" applyFont="1" applyFill="1" applyBorder="1" applyAlignment="1" applyProtection="1">
      <alignment horizontal="center" vertical="center"/>
      <protection locked="0"/>
    </xf>
    <xf numFmtId="1" fontId="31" fillId="3" borderId="6" xfId="2" applyNumberFormat="1" applyFont="1" applyFill="1" applyBorder="1" applyAlignment="1" applyProtection="1">
      <alignment horizontal="center" vertical="center"/>
      <protection locked="0"/>
    </xf>
    <xf numFmtId="0" fontId="31" fillId="3" borderId="6" xfId="3" applyFont="1" applyFill="1" applyBorder="1" applyAlignment="1" applyProtection="1">
      <alignment horizontal="center" vertical="center"/>
      <protection locked="0"/>
    </xf>
    <xf numFmtId="44" fontId="31" fillId="3" borderId="6" xfId="1" applyFont="1" applyFill="1" applyBorder="1" applyAlignment="1" applyProtection="1">
      <alignment horizontal="center" vertical="center"/>
      <protection locked="0"/>
    </xf>
    <xf numFmtId="44" fontId="31" fillId="5" borderId="6" xfId="1" applyFont="1" applyFill="1" applyBorder="1" applyAlignment="1" applyProtection="1">
      <alignment horizontal="center" vertical="center"/>
    </xf>
    <xf numFmtId="0" fontId="31" fillId="3" borderId="28" xfId="3" applyFont="1" applyFill="1" applyBorder="1" applyAlignment="1" applyProtection="1">
      <alignment horizontal="center" vertical="center"/>
      <protection locked="0"/>
    </xf>
    <xf numFmtId="0" fontId="31" fillId="3" borderId="13" xfId="3" applyFont="1" applyFill="1" applyBorder="1" applyAlignment="1" applyProtection="1">
      <alignment horizontal="center" vertical="center"/>
      <protection locked="0"/>
    </xf>
    <xf numFmtId="44" fontId="31" fillId="3" borderId="5" xfId="1" applyFont="1" applyFill="1" applyBorder="1" applyAlignment="1" applyProtection="1">
      <alignment horizontal="center" vertical="center"/>
      <protection locked="0"/>
    </xf>
    <xf numFmtId="44" fontId="31" fillId="5" borderId="5" xfId="1" applyFont="1" applyFill="1" applyBorder="1" applyAlignment="1" applyProtection="1">
      <alignment horizontal="center" vertical="center"/>
    </xf>
    <xf numFmtId="44" fontId="31" fillId="3" borderId="14" xfId="1" applyFont="1" applyFill="1" applyBorder="1" applyAlignment="1" applyProtection="1">
      <alignment horizontal="center" vertical="center"/>
      <protection locked="0"/>
    </xf>
    <xf numFmtId="44" fontId="31" fillId="3" borderId="40" xfId="1" applyFont="1" applyFill="1" applyBorder="1" applyAlignment="1" applyProtection="1">
      <alignment horizontal="center" vertical="center"/>
      <protection locked="0"/>
    </xf>
    <xf numFmtId="1" fontId="31" fillId="3" borderId="5" xfId="2" applyNumberFormat="1" applyFont="1" applyFill="1" applyBorder="1" applyAlignment="1" applyProtection="1">
      <alignment horizontal="center" vertical="center"/>
      <protection locked="0"/>
    </xf>
    <xf numFmtId="44" fontId="31" fillId="5" borderId="28" xfId="1" applyFont="1" applyFill="1" applyBorder="1" applyAlignment="1" applyProtection="1">
      <alignment horizontal="center" vertical="center"/>
    </xf>
    <xf numFmtId="44" fontId="31" fillId="3" borderId="7" xfId="1" applyFont="1" applyFill="1" applyBorder="1" applyAlignment="1" applyProtection="1">
      <alignment horizontal="center" vertical="center"/>
      <protection locked="0"/>
    </xf>
    <xf numFmtId="1" fontId="31" fillId="3" borderId="7" xfId="2" applyNumberFormat="1" applyFont="1" applyFill="1" applyBorder="1" applyAlignment="1" applyProtection="1">
      <alignment horizontal="center" vertical="center"/>
      <protection locked="0"/>
    </xf>
    <xf numFmtId="0" fontId="31" fillId="3" borderId="31" xfId="3" applyFont="1" applyFill="1" applyBorder="1" applyAlignment="1" applyProtection="1">
      <alignment horizontal="center" vertical="center"/>
      <protection locked="0"/>
    </xf>
    <xf numFmtId="0" fontId="31" fillId="3" borderId="32" xfId="3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37" fillId="3" borderId="31" xfId="3" applyFont="1" applyFill="1" applyBorder="1" applyAlignment="1" applyProtection="1">
      <alignment horizontal="center" vertical="center"/>
      <protection locked="0"/>
    </xf>
    <xf numFmtId="0" fontId="37" fillId="3" borderId="13" xfId="3" applyFont="1" applyFill="1" applyBorder="1" applyAlignment="1" applyProtection="1">
      <alignment horizontal="center" vertical="center"/>
      <protection locked="0"/>
    </xf>
    <xf numFmtId="0" fontId="38" fillId="3" borderId="14" xfId="3" applyFont="1" applyFill="1" applyBorder="1" applyAlignment="1" applyProtection="1">
      <alignment horizontal="center" vertical="center"/>
      <protection locked="0"/>
    </xf>
    <xf numFmtId="0" fontId="33" fillId="5" borderId="3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24" xfId="0" applyFont="1" applyFill="1" applyBorder="1" applyAlignment="1">
      <alignment horizontal="right"/>
    </xf>
    <xf numFmtId="0" fontId="16" fillId="2" borderId="12" xfId="0" applyFont="1" applyFill="1" applyBorder="1" applyAlignment="1">
      <alignment horizontal="center" wrapText="1"/>
    </xf>
    <xf numFmtId="0" fontId="16" fillId="2" borderId="44" xfId="0" applyFont="1" applyFill="1" applyBorder="1" applyAlignment="1">
      <alignment horizontal="center" wrapText="1"/>
    </xf>
    <xf numFmtId="0" fontId="32" fillId="5" borderId="38" xfId="0" applyFont="1" applyFill="1" applyBorder="1" applyAlignment="1">
      <alignment horizontal="center"/>
    </xf>
    <xf numFmtId="0" fontId="32" fillId="5" borderId="9" xfId="0" applyFont="1" applyFill="1" applyBorder="1" applyAlignment="1">
      <alignment horizontal="center"/>
    </xf>
    <xf numFmtId="0" fontId="32" fillId="5" borderId="39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wrapText="1"/>
    </xf>
    <xf numFmtId="0" fontId="6" fillId="2" borderId="46" xfId="0" applyFont="1" applyFill="1" applyBorder="1" applyAlignment="1">
      <alignment horizontal="center" wrapText="1"/>
    </xf>
    <xf numFmtId="0" fontId="33" fillId="5" borderId="38" xfId="0" applyFont="1" applyFill="1" applyBorder="1" applyAlignment="1">
      <alignment horizontal="center" wrapText="1"/>
    </xf>
    <xf numFmtId="0" fontId="33" fillId="5" borderId="9" xfId="0" applyFont="1" applyFill="1" applyBorder="1" applyAlignment="1">
      <alignment horizontal="center" wrapText="1"/>
    </xf>
    <xf numFmtId="0" fontId="33" fillId="5" borderId="39" xfId="0" applyFont="1" applyFill="1" applyBorder="1" applyAlignment="1">
      <alignment horizontal="center" wrapText="1"/>
    </xf>
    <xf numFmtId="0" fontId="33" fillId="5" borderId="38" xfId="0" applyFont="1" applyFill="1" applyBorder="1" applyAlignment="1">
      <alignment horizontal="center"/>
    </xf>
    <xf numFmtId="0" fontId="33" fillId="5" borderId="9" xfId="0" applyFont="1" applyFill="1" applyBorder="1" applyAlignment="1">
      <alignment horizontal="center"/>
    </xf>
    <xf numFmtId="0" fontId="33" fillId="5" borderId="39" xfId="0" applyFont="1" applyFill="1" applyBorder="1" applyAlignment="1">
      <alignment horizontal="center"/>
    </xf>
    <xf numFmtId="0" fontId="33" fillId="5" borderId="36" xfId="0" applyFont="1" applyFill="1" applyBorder="1" applyAlignment="1">
      <alignment horizontal="center" vertical="top" wrapText="1"/>
    </xf>
    <xf numFmtId="0" fontId="34" fillId="5" borderId="36" xfId="0" applyFont="1" applyFill="1" applyBorder="1" applyAlignment="1">
      <alignment horizontal="center" vertical="top" wrapText="1"/>
    </xf>
    <xf numFmtId="0" fontId="33" fillId="5" borderId="38" xfId="0" applyFont="1" applyFill="1" applyBorder="1" applyAlignment="1">
      <alignment horizontal="center" vertical="top" wrapText="1"/>
    </xf>
    <xf numFmtId="0" fontId="33" fillId="5" borderId="9" xfId="0" applyFont="1" applyFill="1" applyBorder="1" applyAlignment="1">
      <alignment horizontal="center" vertical="top" wrapText="1"/>
    </xf>
    <xf numFmtId="0" fontId="33" fillId="5" borderId="39" xfId="0" applyFont="1" applyFill="1" applyBorder="1" applyAlignment="1">
      <alignment horizontal="center" vertical="top" wrapText="1"/>
    </xf>
    <xf numFmtId="0" fontId="34" fillId="5" borderId="3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45" xfId="0" applyFont="1" applyFill="1" applyBorder="1" applyAlignment="1">
      <alignment horizontal="center" wrapText="1"/>
    </xf>
    <xf numFmtId="0" fontId="33" fillId="5" borderId="8" xfId="0" applyFont="1" applyFill="1" applyBorder="1" applyAlignment="1">
      <alignment horizontal="center" wrapText="1"/>
    </xf>
    <xf numFmtId="0" fontId="33" fillId="5" borderId="14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wrapText="1"/>
    </xf>
    <xf numFmtId="0" fontId="33" fillId="5" borderId="29" xfId="0" applyFont="1" applyFill="1" applyBorder="1" applyAlignment="1">
      <alignment horizontal="center"/>
    </xf>
    <xf numFmtId="0" fontId="33" fillId="5" borderId="30" xfId="0" applyFont="1" applyFill="1" applyBorder="1" applyAlignment="1">
      <alignment horizontal="center"/>
    </xf>
    <xf numFmtId="0" fontId="33" fillId="5" borderId="31" xfId="0" applyFont="1" applyFill="1" applyBorder="1" applyAlignment="1">
      <alignment horizontal="center"/>
    </xf>
    <xf numFmtId="0" fontId="33" fillId="5" borderId="8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6" fillId="2" borderId="44" xfId="0" applyFont="1" applyFill="1" applyBorder="1" applyAlignment="1">
      <alignment horizontal="center" wrapText="1"/>
    </xf>
    <xf numFmtId="0" fontId="32" fillId="5" borderId="36" xfId="0" applyFont="1" applyFill="1" applyBorder="1" applyAlignment="1">
      <alignment horizontal="center" wrapText="1"/>
    </xf>
    <xf numFmtId="0" fontId="32" fillId="5" borderId="36" xfId="0" applyFont="1" applyFill="1" applyBorder="1" applyAlignment="1">
      <alignment horizontal="center"/>
    </xf>
    <xf numFmtId="0" fontId="33" fillId="5" borderId="33" xfId="0" applyFont="1" applyFill="1" applyBorder="1" applyAlignment="1">
      <alignment horizontal="center"/>
    </xf>
    <xf numFmtId="0" fontId="33" fillId="5" borderId="34" xfId="0" applyFont="1" applyFill="1" applyBorder="1" applyAlignment="1">
      <alignment horizontal="center"/>
    </xf>
    <xf numFmtId="0" fontId="33" fillId="5" borderId="35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35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 wrapText="1"/>
    </xf>
    <xf numFmtId="4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3" applyFont="1" applyFill="1" applyAlignment="1">
      <alignment horizontal="right" vertical="top" wrapText="1"/>
    </xf>
    <xf numFmtId="0" fontId="6" fillId="3" borderId="6" xfId="3" applyFont="1" applyFill="1" applyBorder="1" applyAlignment="1" applyProtection="1">
      <alignment horizontal="left" vertical="top" wrapText="1"/>
      <protection locked="0"/>
    </xf>
    <xf numFmtId="0" fontId="6" fillId="3" borderId="7" xfId="3" applyFont="1" applyFill="1" applyBorder="1" applyAlignment="1" applyProtection="1">
      <alignment horizontal="left" vertical="top" wrapText="1"/>
      <protection locked="0"/>
    </xf>
    <xf numFmtId="0" fontId="8" fillId="4" borderId="15" xfId="0" applyFont="1" applyFill="1" applyBorder="1" applyAlignment="1">
      <alignment horizontal="right"/>
    </xf>
    <xf numFmtId="0" fontId="8" fillId="4" borderId="16" xfId="0" applyFont="1" applyFill="1" applyBorder="1" applyAlignment="1">
      <alignment horizontal="right"/>
    </xf>
    <xf numFmtId="0" fontId="8" fillId="5" borderId="8" xfId="0" applyFont="1" applyFill="1" applyBorder="1"/>
    <xf numFmtId="0" fontId="8" fillId="5" borderId="9" xfId="0" applyFont="1" applyFill="1" applyBorder="1"/>
    <xf numFmtId="0" fontId="6" fillId="2" borderId="23" xfId="0" applyFont="1" applyFill="1" applyBorder="1" applyAlignment="1">
      <alignment horizontal="right"/>
    </xf>
    <xf numFmtId="0" fontId="8" fillId="5" borderId="11" xfId="0" applyFont="1" applyFill="1" applyBorder="1"/>
    <xf numFmtId="0" fontId="8" fillId="5" borderId="10" xfId="0" applyFont="1" applyFill="1" applyBorder="1"/>
    <xf numFmtId="0" fontId="6" fillId="2" borderId="12" xfId="0" applyFont="1" applyFill="1" applyBorder="1" applyAlignment="1">
      <alignment horizontal="center" wrapText="1"/>
    </xf>
    <xf numFmtId="0" fontId="6" fillId="2" borderId="44" xfId="0" applyFont="1" applyFill="1" applyBorder="1" applyAlignment="1">
      <alignment horizontal="center" wrapText="1"/>
    </xf>
    <xf numFmtId="0" fontId="36" fillId="5" borderId="16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 vertical="top" wrapText="1"/>
    </xf>
    <xf numFmtId="0" fontId="31" fillId="3" borderId="35" xfId="3" applyFont="1" applyFill="1" applyBorder="1" applyAlignment="1" applyProtection="1">
      <alignment horizontal="center" vertical="center"/>
      <protection locked="0"/>
    </xf>
    <xf numFmtId="0" fontId="32" fillId="5" borderId="38" xfId="0" applyFont="1" applyFill="1" applyBorder="1" applyAlignment="1">
      <alignment horizontal="center" wrapText="1"/>
    </xf>
    <xf numFmtId="0" fontId="32" fillId="5" borderId="9" xfId="0" applyFont="1" applyFill="1" applyBorder="1" applyAlignment="1">
      <alignment horizontal="center" wrapText="1"/>
    </xf>
    <xf numFmtId="0" fontId="32" fillId="5" borderId="39" xfId="0" applyFont="1" applyFill="1" applyBorder="1" applyAlignment="1">
      <alignment horizontal="center" wrapText="1"/>
    </xf>
    <xf numFmtId="0" fontId="31" fillId="3" borderId="47" xfId="3" applyFont="1" applyFill="1" applyBorder="1" applyAlignment="1" applyProtection="1">
      <alignment horizontal="center" vertical="center"/>
      <protection locked="0"/>
    </xf>
    <xf numFmtId="0" fontId="31" fillId="3" borderId="48" xfId="3" applyFont="1" applyFill="1" applyBorder="1" applyAlignment="1" applyProtection="1">
      <alignment horizontal="center" vertical="center"/>
      <protection locked="0"/>
    </xf>
    <xf numFmtId="0" fontId="33" fillId="5" borderId="29" xfId="0" quotePrefix="1" applyFont="1" applyFill="1" applyBorder="1" applyAlignment="1">
      <alignment horizontal="center"/>
    </xf>
    <xf numFmtId="0" fontId="12" fillId="0" borderId="0" xfId="0" applyFont="1" applyBorder="1"/>
    <xf numFmtId="0" fontId="39" fillId="0" borderId="0" xfId="0" applyFont="1" applyBorder="1" applyAlignment="1">
      <alignment wrapText="1"/>
    </xf>
    <xf numFmtId="0" fontId="39" fillId="0" borderId="0" xfId="0" applyFont="1" applyBorder="1"/>
    <xf numFmtId="0" fontId="13" fillId="0" borderId="0" xfId="0" applyFont="1" applyBorder="1"/>
    <xf numFmtId="0" fontId="40" fillId="3" borderId="49" xfId="0" applyFont="1" applyFill="1" applyBorder="1" applyAlignment="1">
      <alignment horizontal="center" wrapText="1"/>
    </xf>
    <xf numFmtId="0" fontId="40" fillId="3" borderId="51" xfId="0" applyFont="1" applyFill="1" applyBorder="1" applyAlignment="1">
      <alignment horizontal="center" wrapText="1"/>
    </xf>
    <xf numFmtId="0" fontId="40" fillId="3" borderId="5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18" fillId="2" borderId="12" xfId="0" applyNumberFormat="1" applyFont="1" applyFill="1" applyBorder="1" applyAlignment="1" applyProtection="1">
      <alignment horizontal="center" vertical="center" wrapText="1"/>
    </xf>
    <xf numFmtId="2" fontId="18" fillId="2" borderId="2" xfId="0" applyNumberFormat="1" applyFont="1" applyFill="1" applyBorder="1" applyAlignment="1" applyProtection="1">
      <alignment horizontal="center" vertical="center" wrapText="1"/>
    </xf>
    <xf numFmtId="2" fontId="19" fillId="2" borderId="12" xfId="0" applyNumberFormat="1" applyFont="1" applyFill="1" applyBorder="1" applyAlignment="1" applyProtection="1">
      <alignment horizontal="left" vertical="center" wrapText="1"/>
    </xf>
    <xf numFmtId="2" fontId="5" fillId="2" borderId="12" xfId="0" applyNumberFormat="1" applyFont="1" applyFill="1" applyBorder="1" applyAlignment="1" applyProtection="1">
      <alignment horizontal="left" vertical="center"/>
    </xf>
    <xf numFmtId="2" fontId="5" fillId="2" borderId="2" xfId="0" applyNumberFormat="1" applyFont="1" applyFill="1" applyBorder="1" applyAlignment="1" applyProtection="1">
      <alignment horizontal="left" vertical="center"/>
    </xf>
    <xf numFmtId="2" fontId="0" fillId="0" borderId="0" xfId="0" applyNumberFormat="1" applyProtection="1"/>
    <xf numFmtId="2" fontId="18" fillId="2" borderId="17" xfId="0" applyNumberFormat="1" applyFont="1" applyFill="1" applyBorder="1" applyAlignment="1" applyProtection="1">
      <alignment horizontal="center" vertical="center" wrapText="1"/>
    </xf>
    <xf numFmtId="2" fontId="18" fillId="2" borderId="0" xfId="0" applyNumberFormat="1" applyFont="1" applyFill="1" applyAlignment="1" applyProtection="1">
      <alignment horizontal="center" vertical="center" wrapText="1"/>
    </xf>
    <xf numFmtId="2" fontId="18" fillId="2" borderId="18" xfId="0" applyNumberFormat="1" applyFont="1" applyFill="1" applyBorder="1" applyAlignment="1" applyProtection="1">
      <alignment horizontal="center" vertical="center" wrapText="1"/>
    </xf>
    <xf numFmtId="2" fontId="5" fillId="2" borderId="0" xfId="0" applyNumberFormat="1" applyFont="1" applyFill="1" applyAlignment="1" applyProtection="1">
      <alignment horizontal="left" vertical="center"/>
    </xf>
    <xf numFmtId="2" fontId="5" fillId="2" borderId="18" xfId="0" applyNumberFormat="1" applyFont="1" applyFill="1" applyBorder="1" applyAlignment="1" applyProtection="1">
      <alignment horizontal="left" vertical="center"/>
    </xf>
    <xf numFmtId="2" fontId="3" fillId="2" borderId="17" xfId="3" applyNumberFormat="1" applyFill="1" applyBorder="1" applyProtection="1"/>
    <xf numFmtId="2" fontId="17" fillId="2" borderId="0" xfId="3" applyNumberFormat="1" applyFont="1" applyFill="1" applyProtection="1"/>
    <xf numFmtId="2" fontId="3" fillId="2" borderId="0" xfId="3" applyNumberFormat="1" applyFill="1" applyAlignment="1" applyProtection="1">
      <alignment horizontal="center" vertical="center"/>
    </xf>
    <xf numFmtId="2" fontId="22" fillId="3" borderId="1" xfId="0" applyNumberFormat="1" applyFont="1" applyFill="1" applyBorder="1" applyAlignment="1" applyProtection="1">
      <alignment horizontal="center" vertical="center" wrapText="1"/>
    </xf>
    <xf numFmtId="2" fontId="22" fillId="3" borderId="2" xfId="0" applyNumberFormat="1" applyFont="1" applyFill="1" applyBorder="1" applyAlignment="1" applyProtection="1">
      <alignment horizontal="center" vertical="center" wrapText="1"/>
    </xf>
    <xf numFmtId="2" fontId="23" fillId="2" borderId="0" xfId="3" applyNumberFormat="1" applyFont="1" applyFill="1" applyAlignment="1" applyProtection="1">
      <alignment horizontal="center"/>
    </xf>
    <xf numFmtId="2" fontId="4" fillId="2" borderId="18" xfId="0" applyNumberFormat="1" applyFont="1" applyFill="1" applyBorder="1" applyProtection="1"/>
    <xf numFmtId="2" fontId="17" fillId="2" borderId="0" xfId="3" applyNumberFormat="1" applyFont="1" applyFill="1" applyAlignment="1" applyProtection="1">
      <alignment horizontal="left"/>
    </xf>
    <xf numFmtId="2" fontId="22" fillId="3" borderId="3" xfId="0" applyNumberFormat="1" applyFont="1" applyFill="1" applyBorder="1" applyAlignment="1" applyProtection="1">
      <alignment horizontal="center" vertical="center" wrapText="1"/>
    </xf>
    <xf numFmtId="2" fontId="22" fillId="3" borderId="4" xfId="0" applyNumberFormat="1" applyFont="1" applyFill="1" applyBorder="1" applyAlignment="1" applyProtection="1">
      <alignment horizontal="center" vertical="center" wrapText="1"/>
    </xf>
    <xf numFmtId="2" fontId="3" fillId="2" borderId="0" xfId="3" applyNumberFormat="1" applyFill="1" applyAlignment="1" applyProtection="1">
      <alignment horizontal="left" vertical="center"/>
    </xf>
    <xf numFmtId="2" fontId="3" fillId="2" borderId="0" xfId="3" applyNumberFormat="1" applyFill="1" applyAlignment="1" applyProtection="1">
      <alignment wrapText="1"/>
    </xf>
    <xf numFmtId="2" fontId="4" fillId="2" borderId="17" xfId="0" applyNumberFormat="1" applyFont="1" applyFill="1" applyBorder="1" applyProtection="1"/>
    <xf numFmtId="2" fontId="2" fillId="2" borderId="0" xfId="3" applyNumberFormat="1" applyFont="1" applyFill="1" applyAlignment="1" applyProtection="1">
      <alignment horizontal="center" vertical="center" wrapText="1"/>
    </xf>
    <xf numFmtId="2" fontId="2" fillId="2" borderId="0" xfId="3" applyNumberFormat="1" applyFont="1" applyFill="1" applyAlignment="1" applyProtection="1">
      <alignment horizontal="center" vertical="center"/>
    </xf>
    <xf numFmtId="2" fontId="2" fillId="2" borderId="18" xfId="3" applyNumberFormat="1" applyFont="1" applyFill="1" applyBorder="1" applyAlignment="1" applyProtection="1">
      <alignment horizontal="center" vertical="center"/>
    </xf>
    <xf numFmtId="2" fontId="17" fillId="2" borderId="0" xfId="3" applyNumberFormat="1" applyFont="1" applyFill="1" applyAlignment="1" applyProtection="1">
      <alignment horizontal="center" vertical="center"/>
    </xf>
    <xf numFmtId="2" fontId="17" fillId="2" borderId="0" xfId="3" applyNumberFormat="1" applyFont="1" applyFill="1" applyAlignment="1" applyProtection="1">
      <alignment horizontal="right" vertical="top"/>
    </xf>
    <xf numFmtId="2" fontId="17" fillId="3" borderId="5" xfId="3" applyNumberFormat="1" applyFont="1" applyFill="1" applyBorder="1" applyAlignment="1" applyProtection="1">
      <alignment horizontal="center" vertical="center"/>
      <protection locked="0"/>
    </xf>
    <xf numFmtId="2" fontId="17" fillId="3" borderId="6" xfId="3" applyNumberFormat="1" applyFont="1" applyFill="1" applyBorder="1" applyAlignment="1" applyProtection="1">
      <alignment horizontal="center" vertical="center"/>
      <protection locked="0"/>
    </xf>
    <xf numFmtId="2" fontId="17" fillId="2" borderId="0" xfId="3" applyNumberFormat="1" applyFont="1" applyFill="1" applyAlignment="1" applyProtection="1">
      <alignment horizontal="right" vertical="top" wrapText="1"/>
    </xf>
    <xf numFmtId="2" fontId="17" fillId="3" borderId="6" xfId="3" applyNumberFormat="1" applyFont="1" applyFill="1" applyBorder="1" applyAlignment="1" applyProtection="1">
      <alignment horizontal="left" vertical="top" wrapText="1"/>
      <protection locked="0"/>
    </xf>
    <xf numFmtId="2" fontId="5" fillId="2" borderId="19" xfId="0" applyNumberFormat="1" applyFont="1" applyFill="1" applyBorder="1" applyAlignment="1" applyProtection="1">
      <alignment horizontal="left" vertical="center"/>
    </xf>
    <xf numFmtId="2" fontId="5" fillId="2" borderId="4" xfId="0" applyNumberFormat="1" applyFont="1" applyFill="1" applyBorder="1" applyAlignment="1" applyProtection="1">
      <alignment horizontal="left" vertical="center"/>
    </xf>
    <xf numFmtId="2" fontId="17" fillId="3" borderId="7" xfId="3" applyNumberFormat="1" applyFont="1" applyFill="1" applyBorder="1" applyAlignment="1" applyProtection="1">
      <alignment horizontal="left" vertical="top" wrapText="1"/>
      <protection locked="0"/>
    </xf>
    <xf numFmtId="2" fontId="24" fillId="6" borderId="17" xfId="4" applyNumberFormat="1" applyFont="1" applyFill="1" applyBorder="1" applyAlignment="1" applyProtection="1">
      <alignment horizontal="left" vertical="center" wrapText="1"/>
    </xf>
    <xf numFmtId="2" fontId="25" fillId="6" borderId="0" xfId="4" applyNumberFormat="1" applyFont="1" applyFill="1" applyAlignment="1" applyProtection="1">
      <alignment horizontal="left" vertical="center" wrapText="1"/>
    </xf>
    <xf numFmtId="2" fontId="25" fillId="6" borderId="18" xfId="4" applyNumberFormat="1" applyFont="1" applyFill="1" applyBorder="1" applyAlignment="1" applyProtection="1">
      <alignment horizontal="left" vertical="center" wrapText="1"/>
    </xf>
    <xf numFmtId="2" fontId="25" fillId="6" borderId="17" xfId="4" applyNumberFormat="1" applyFont="1" applyFill="1" applyBorder="1" applyAlignment="1" applyProtection="1">
      <alignment horizontal="left" vertical="center" wrapText="1"/>
    </xf>
    <xf numFmtId="2" fontId="6" fillId="2" borderId="18" xfId="0" applyNumberFormat="1" applyFont="1" applyFill="1" applyBorder="1" applyAlignment="1" applyProtection="1">
      <alignment horizontal="center"/>
    </xf>
    <xf numFmtId="2" fontId="25" fillId="2" borderId="17" xfId="0" applyNumberFormat="1" applyFont="1" applyFill="1" applyBorder="1" applyAlignment="1" applyProtection="1">
      <alignment horizontal="right" vertical="center" wrapText="1"/>
    </xf>
    <xf numFmtId="2" fontId="25" fillId="2" borderId="0" xfId="0" applyNumberFormat="1" applyFont="1" applyFill="1" applyAlignment="1" applyProtection="1">
      <alignment horizontal="right" vertical="center" wrapText="1"/>
    </xf>
    <xf numFmtId="2" fontId="19" fillId="4" borderId="23" xfId="1" applyNumberFormat="1" applyFont="1" applyFill="1" applyBorder="1" applyAlignment="1" applyProtection="1">
      <alignment horizontal="center" vertical="center"/>
    </xf>
    <xf numFmtId="2" fontId="19" fillId="4" borderId="24" xfId="1" applyNumberFormat="1" applyFont="1" applyFill="1" applyBorder="1" applyAlignment="1" applyProtection="1">
      <alignment horizontal="center" vertical="center"/>
    </xf>
    <xf numFmtId="2" fontId="19" fillId="4" borderId="27" xfId="1" applyNumberFormat="1" applyFont="1" applyFill="1" applyBorder="1" applyAlignment="1" applyProtection="1">
      <alignment horizontal="center" vertical="center"/>
    </xf>
    <xf numFmtId="2" fontId="26" fillId="2" borderId="18" xfId="0" applyNumberFormat="1" applyFont="1" applyFill="1" applyBorder="1" applyAlignment="1" applyProtection="1">
      <alignment horizontal="center"/>
    </xf>
    <xf numFmtId="2" fontId="0" fillId="2" borderId="3" xfId="0" applyNumberFormat="1" applyFill="1" applyBorder="1" applyAlignment="1" applyProtection="1">
      <alignment horizontal="center"/>
    </xf>
    <xf numFmtId="2" fontId="0" fillId="2" borderId="19" xfId="0" applyNumberFormat="1" applyFill="1" applyBorder="1" applyAlignment="1" applyProtection="1">
      <alignment horizontal="center"/>
    </xf>
    <xf numFmtId="2" fontId="4" fillId="2" borderId="4" xfId="0" applyNumberFormat="1" applyFont="1" applyFill="1" applyBorder="1" applyProtection="1"/>
    <xf numFmtId="0" fontId="32" fillId="3" borderId="36" xfId="0" applyFont="1" applyFill="1" applyBorder="1" applyAlignment="1" applyProtection="1">
      <alignment horizontal="center"/>
      <protection locked="0"/>
    </xf>
  </cellXfs>
  <cellStyles count="5">
    <cellStyle name="Procent" xfId="2" builtinId="5"/>
    <cellStyle name="Standaard" xfId="0" builtinId="0"/>
    <cellStyle name="Standaard 10" xfId="4" xr:uid="{A1D498DC-782B-4DD5-BFFA-9491EB813C5F}"/>
    <cellStyle name="Standaard 2" xfId="3" xr:uid="{E94EA1D8-0CCC-4B76-B033-6497BCBCD74F}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1543050</xdr:colOff>
      <xdr:row>3</xdr:row>
      <xdr:rowOff>9939</xdr:rowOff>
    </xdr:to>
    <xdr:pic>
      <xdr:nvPicPr>
        <xdr:cNvPr id="2" name="Afbeelding 1" descr="logo VRF">
          <a:extLst>
            <a:ext uri="{FF2B5EF4-FFF2-40B4-BE49-F238E27FC236}">
              <a16:creationId xmlns:a16="http://schemas.microsoft.com/office/drawing/2014/main" id="{2AF0FD16-0B40-4897-8616-B8F6B75C84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543050" cy="368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8DDF-C7A5-4C8A-96B4-7B65801109F9}">
  <dimension ref="A1:M24"/>
  <sheetViews>
    <sheetView tabSelected="1" workbookViewId="0">
      <selection activeCell="O24" sqref="O24"/>
    </sheetView>
  </sheetViews>
  <sheetFormatPr defaultRowHeight="15" x14ac:dyDescent="0.25"/>
  <cols>
    <col min="1" max="1" width="9.140625" style="187"/>
    <col min="2" max="2" width="35.42578125" style="187" bestFit="1" customWidth="1"/>
    <col min="3" max="3" width="21.140625" style="187" customWidth="1"/>
    <col min="4" max="16384" width="9.140625" style="187"/>
  </cols>
  <sheetData>
    <row r="1" spans="1:13" x14ac:dyDescent="0.25">
      <c r="A1" s="181" t="s">
        <v>0</v>
      </c>
      <c r="B1" s="182"/>
      <c r="C1" s="182"/>
      <c r="D1" s="182"/>
      <c r="E1" s="182"/>
      <c r="F1" s="182"/>
      <c r="G1" s="183"/>
      <c r="H1" s="184" t="s">
        <v>1</v>
      </c>
      <c r="I1" s="185"/>
      <c r="J1" s="185"/>
      <c r="K1" s="185"/>
      <c r="L1" s="185"/>
      <c r="M1" s="186"/>
    </row>
    <row r="2" spans="1:13" x14ac:dyDescent="0.25">
      <c r="A2" s="188"/>
      <c r="B2" s="189"/>
      <c r="C2" s="189"/>
      <c r="D2" s="189"/>
      <c r="E2" s="189"/>
      <c r="F2" s="189"/>
      <c r="G2" s="190"/>
      <c r="H2" s="191"/>
      <c r="I2" s="191"/>
      <c r="J2" s="191"/>
      <c r="K2" s="191"/>
      <c r="L2" s="191"/>
      <c r="M2" s="192"/>
    </row>
    <row r="3" spans="1:13" x14ac:dyDescent="0.25">
      <c r="A3" s="188"/>
      <c r="B3" s="189"/>
      <c r="C3" s="189"/>
      <c r="D3" s="189"/>
      <c r="E3" s="189"/>
      <c r="F3" s="189"/>
      <c r="G3" s="190"/>
      <c r="H3" s="191"/>
      <c r="I3" s="191"/>
      <c r="J3" s="191"/>
      <c r="K3" s="191"/>
      <c r="L3" s="191"/>
      <c r="M3" s="192"/>
    </row>
    <row r="4" spans="1:13" x14ac:dyDescent="0.25">
      <c r="A4" s="188"/>
      <c r="B4" s="189"/>
      <c r="C4" s="189"/>
      <c r="D4" s="189"/>
      <c r="E4" s="189"/>
      <c r="F4" s="189"/>
      <c r="G4" s="190"/>
      <c r="H4" s="191"/>
      <c r="I4" s="191"/>
      <c r="J4" s="191"/>
      <c r="K4" s="191"/>
      <c r="L4" s="191"/>
      <c r="M4" s="192"/>
    </row>
    <row r="5" spans="1:13" ht="15.75" thickBot="1" x14ac:dyDescent="0.3">
      <c r="A5" s="188"/>
      <c r="B5" s="189"/>
      <c r="C5" s="189"/>
      <c r="D5" s="189"/>
      <c r="E5" s="189"/>
      <c r="F5" s="189"/>
      <c r="G5" s="190"/>
      <c r="H5" s="191"/>
      <c r="I5" s="191"/>
      <c r="J5" s="191"/>
      <c r="K5" s="191"/>
      <c r="L5" s="191"/>
      <c r="M5" s="192"/>
    </row>
    <row r="6" spans="1:13" ht="15.75" x14ac:dyDescent="0.3">
      <c r="A6" s="193"/>
      <c r="B6" s="194" t="s">
        <v>2</v>
      </c>
      <c r="C6" s="195"/>
      <c r="D6" s="196" t="s">
        <v>3</v>
      </c>
      <c r="E6" s="197"/>
      <c r="F6" s="198"/>
      <c r="G6" s="199"/>
      <c r="H6" s="191"/>
      <c r="I6" s="191"/>
      <c r="J6" s="191"/>
      <c r="K6" s="191"/>
      <c r="L6" s="191"/>
      <c r="M6" s="192"/>
    </row>
    <row r="7" spans="1:13" ht="16.5" thickBot="1" x14ac:dyDescent="0.35">
      <c r="A7" s="193"/>
      <c r="B7" s="200">
        <v>46113</v>
      </c>
      <c r="C7" s="195"/>
      <c r="D7" s="201"/>
      <c r="E7" s="202"/>
      <c r="F7" s="198"/>
      <c r="G7" s="199"/>
      <c r="H7" s="191"/>
      <c r="I7" s="191"/>
      <c r="J7" s="191"/>
      <c r="K7" s="191"/>
      <c r="L7" s="191"/>
      <c r="M7" s="192"/>
    </row>
    <row r="8" spans="1:13" ht="15.75" x14ac:dyDescent="0.3">
      <c r="A8" s="193"/>
      <c r="B8" s="194" t="s">
        <v>4</v>
      </c>
      <c r="C8" s="195"/>
      <c r="D8" s="203"/>
      <c r="E8" s="204"/>
      <c r="F8" s="198"/>
      <c r="G8" s="199"/>
      <c r="H8" s="191"/>
      <c r="I8" s="191"/>
      <c r="J8" s="191"/>
      <c r="K8" s="191"/>
      <c r="L8" s="191"/>
      <c r="M8" s="192"/>
    </row>
    <row r="9" spans="1:13" ht="18" x14ac:dyDescent="0.25">
      <c r="A9" s="205"/>
      <c r="B9" s="206" t="s">
        <v>92</v>
      </c>
      <c r="C9" s="207"/>
      <c r="D9" s="207"/>
      <c r="E9" s="207"/>
      <c r="F9" s="207"/>
      <c r="G9" s="208"/>
      <c r="H9" s="191"/>
      <c r="I9" s="191"/>
      <c r="J9" s="191"/>
      <c r="K9" s="191"/>
      <c r="L9" s="191"/>
      <c r="M9" s="192"/>
    </row>
    <row r="10" spans="1:13" ht="15.75" thickBot="1" x14ac:dyDescent="0.3">
      <c r="A10" s="205"/>
      <c r="B10" s="209"/>
      <c r="C10" s="209"/>
      <c r="D10" s="209"/>
      <c r="E10" s="209"/>
      <c r="F10" s="209"/>
      <c r="G10" s="199"/>
      <c r="H10" s="191"/>
      <c r="I10" s="191"/>
      <c r="J10" s="191"/>
      <c r="K10" s="191"/>
      <c r="L10" s="191"/>
      <c r="M10" s="192"/>
    </row>
    <row r="11" spans="1:13" x14ac:dyDescent="0.25">
      <c r="A11" s="205"/>
      <c r="B11" s="210" t="s">
        <v>5</v>
      </c>
      <c r="C11" s="211"/>
      <c r="D11" s="209"/>
      <c r="E11" s="209"/>
      <c r="F11" s="209"/>
      <c r="G11" s="199"/>
      <c r="H11" s="191"/>
      <c r="I11" s="191"/>
      <c r="J11" s="191"/>
      <c r="K11" s="191"/>
      <c r="L11" s="191"/>
      <c r="M11" s="192"/>
    </row>
    <row r="12" spans="1:13" x14ac:dyDescent="0.25">
      <c r="A12" s="205"/>
      <c r="B12" s="210" t="s">
        <v>6</v>
      </c>
      <c r="C12" s="212"/>
      <c r="D12" s="209"/>
      <c r="E12" s="209"/>
      <c r="F12" s="209"/>
      <c r="G12" s="199"/>
      <c r="H12" s="191"/>
      <c r="I12" s="191"/>
      <c r="J12" s="191"/>
      <c r="K12" s="191"/>
      <c r="L12" s="191"/>
      <c r="M12" s="192"/>
    </row>
    <row r="13" spans="1:13" ht="15.75" thickBot="1" x14ac:dyDescent="0.3">
      <c r="A13" s="205"/>
      <c r="B13" s="213" t="s">
        <v>7</v>
      </c>
      <c r="C13" s="214"/>
      <c r="D13" s="209"/>
      <c r="E13" s="209"/>
      <c r="F13" s="209"/>
      <c r="G13" s="199"/>
      <c r="H13" s="215"/>
      <c r="I13" s="215"/>
      <c r="J13" s="215"/>
      <c r="K13" s="215"/>
      <c r="L13" s="215"/>
      <c r="M13" s="216"/>
    </row>
    <row r="14" spans="1:13" x14ac:dyDescent="0.25">
      <c r="A14" s="205"/>
      <c r="B14" s="213"/>
      <c r="C14" s="214"/>
      <c r="D14" s="209"/>
      <c r="E14" s="209"/>
      <c r="F14" s="209"/>
      <c r="G14" s="199"/>
    </row>
    <row r="15" spans="1:13" x14ac:dyDescent="0.25">
      <c r="A15" s="205"/>
      <c r="B15" s="209"/>
      <c r="C15" s="214"/>
      <c r="D15" s="209"/>
      <c r="E15" s="209"/>
      <c r="F15" s="209"/>
      <c r="G15" s="199"/>
    </row>
    <row r="16" spans="1:13" x14ac:dyDescent="0.25">
      <c r="A16" s="205"/>
      <c r="B16" s="209"/>
      <c r="C16" s="214"/>
      <c r="D16" s="209"/>
      <c r="E16" s="209"/>
      <c r="F16" s="209"/>
      <c r="G16" s="199"/>
    </row>
    <row r="17" spans="1:7" ht="15.75" thickBot="1" x14ac:dyDescent="0.3">
      <c r="A17" s="205"/>
      <c r="B17" s="209"/>
      <c r="C17" s="217"/>
      <c r="D17" s="209"/>
      <c r="E17" s="209"/>
      <c r="F17" s="209"/>
      <c r="G17" s="199"/>
    </row>
    <row r="18" spans="1:7" x14ac:dyDescent="0.25">
      <c r="A18" s="205"/>
      <c r="B18" s="209"/>
      <c r="C18" s="209"/>
      <c r="D18" s="209"/>
      <c r="E18" s="209"/>
      <c r="F18" s="209"/>
      <c r="G18" s="199"/>
    </row>
    <row r="19" spans="1:7" ht="19.7" customHeight="1" x14ac:dyDescent="0.25">
      <c r="A19" s="218" t="s">
        <v>8</v>
      </c>
      <c r="B19" s="219"/>
      <c r="C19" s="219"/>
      <c r="D19" s="219"/>
      <c r="E19" s="219"/>
      <c r="F19" s="219"/>
      <c r="G19" s="220"/>
    </row>
    <row r="20" spans="1:7" ht="19.7" customHeight="1" x14ac:dyDescent="0.25">
      <c r="A20" s="221"/>
      <c r="B20" s="219"/>
      <c r="C20" s="219"/>
      <c r="D20" s="219"/>
      <c r="E20" s="219"/>
      <c r="F20" s="219"/>
      <c r="G20" s="220"/>
    </row>
    <row r="21" spans="1:7" ht="19.7" customHeight="1" x14ac:dyDescent="0.25">
      <c r="A21" s="221"/>
      <c r="B21" s="219"/>
      <c r="C21" s="219"/>
      <c r="D21" s="219"/>
      <c r="E21" s="219"/>
      <c r="F21" s="219"/>
      <c r="G21" s="220"/>
    </row>
    <row r="22" spans="1:7" ht="16.5" thickBot="1" x14ac:dyDescent="0.3">
      <c r="A22" s="205"/>
      <c r="B22" s="209"/>
      <c r="C22" s="209"/>
      <c r="D22" s="209"/>
      <c r="E22" s="209"/>
      <c r="F22" s="209"/>
      <c r="G22" s="222"/>
    </row>
    <row r="23" spans="1:7" ht="16.5" thickBot="1" x14ac:dyDescent="0.3">
      <c r="A23" s="223" t="s">
        <v>9</v>
      </c>
      <c r="B23" s="224"/>
      <c r="C23" s="224"/>
      <c r="D23" s="225">
        <f>Prijzenblad!E88</f>
        <v>0</v>
      </c>
      <c r="E23" s="226"/>
      <c r="F23" s="227"/>
      <c r="G23" s="228"/>
    </row>
    <row r="24" spans="1:7" ht="15.75" thickBot="1" x14ac:dyDescent="0.3">
      <c r="A24" s="229"/>
      <c r="B24" s="230"/>
      <c r="C24" s="230"/>
      <c r="D24" s="230"/>
      <c r="E24" s="230"/>
      <c r="F24" s="230"/>
      <c r="G24" s="231"/>
    </row>
  </sheetData>
  <sheetProtection algorithmName="SHA-512" hashValue="OHmLtDmaLE1Xo9CHiub96NB3R/cO1lBYGiAYYrKyEpfTVKsLaGVKdUOj87ikRT/UveNkkSOllnUoS/DMixU2rQ==" saltValue="hoyqDo6UJMXxiPxDSl5LPg==" spinCount="100000" sheet="1" objects="1" scenarios="1"/>
  <mergeCells count="10">
    <mergeCell ref="A19:G21"/>
    <mergeCell ref="A23:C23"/>
    <mergeCell ref="D23:F23"/>
    <mergeCell ref="A24:F24"/>
    <mergeCell ref="A1:G5"/>
    <mergeCell ref="H1:M13"/>
    <mergeCell ref="D6:E7"/>
    <mergeCell ref="B9:G9"/>
    <mergeCell ref="B13:B14"/>
    <mergeCell ref="C13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9"/>
  <sheetViews>
    <sheetView showGridLines="0" zoomScale="80" zoomScaleNormal="80" workbookViewId="0">
      <selection activeCell="K29" sqref="K29"/>
    </sheetView>
  </sheetViews>
  <sheetFormatPr defaultRowHeight="15" x14ac:dyDescent="0.25"/>
  <cols>
    <col min="1" max="1" width="1.85546875" customWidth="1"/>
    <col min="2" max="3" width="24.85546875" customWidth="1"/>
    <col min="4" max="4" width="46.7109375" customWidth="1"/>
    <col min="5" max="5" width="44.7109375" customWidth="1"/>
    <col min="6" max="7" width="24" customWidth="1"/>
    <col min="8" max="8" width="24.85546875" customWidth="1"/>
    <col min="9" max="9" width="2.140625" customWidth="1"/>
    <col min="10" max="10" width="8.85546875" style="42"/>
    <col min="11" max="11" width="62.7109375" style="42" customWidth="1"/>
    <col min="12" max="12" width="8.85546875" style="42"/>
  </cols>
  <sheetData>
    <row r="1" spans="1:30" ht="15.75" thickBot="1" x14ac:dyDescent="0.3">
      <c r="A1" s="1"/>
      <c r="B1" s="1"/>
      <c r="C1" s="1"/>
      <c r="D1" s="1"/>
      <c r="E1" s="1"/>
      <c r="F1" s="1"/>
      <c r="G1" s="1"/>
      <c r="H1" s="1"/>
      <c r="I1" s="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ht="14.85" customHeight="1" x14ac:dyDescent="0.25">
      <c r="A2" s="1"/>
      <c r="B2" s="5"/>
      <c r="C2" s="6"/>
      <c r="D2" s="87" t="s">
        <v>0</v>
      </c>
      <c r="E2" s="87"/>
      <c r="F2" s="87"/>
      <c r="G2" s="87"/>
      <c r="H2" s="88"/>
      <c r="I2" s="45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1:30" ht="14.85" customHeight="1" x14ac:dyDescent="0.25">
      <c r="A3" s="1"/>
      <c r="B3" s="7"/>
      <c r="C3" s="33"/>
      <c r="D3" s="89"/>
      <c r="E3" s="89"/>
      <c r="F3" s="89"/>
      <c r="G3" s="89"/>
      <c r="H3" s="90"/>
      <c r="I3" s="45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ht="14.85" customHeight="1" x14ac:dyDescent="0.25">
      <c r="A4" s="1"/>
      <c r="B4" s="7"/>
      <c r="C4" s="33"/>
      <c r="D4" s="89"/>
      <c r="E4" s="89"/>
      <c r="F4" s="89"/>
      <c r="G4" s="89"/>
      <c r="H4" s="90"/>
      <c r="I4" s="45"/>
      <c r="K4" s="173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</row>
    <row r="5" spans="1:30" ht="15" customHeight="1" thickBot="1" x14ac:dyDescent="0.4">
      <c r="A5" s="1"/>
      <c r="B5" s="7"/>
      <c r="C5" s="33"/>
      <c r="D5" s="89"/>
      <c r="E5" s="89"/>
      <c r="F5" s="89"/>
      <c r="G5" s="89"/>
      <c r="H5" s="90"/>
      <c r="I5" s="1"/>
      <c r="K5" s="174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</row>
    <row r="6" spans="1:30" s="3" customFormat="1" ht="27.6" customHeight="1" x14ac:dyDescent="0.35">
      <c r="A6" s="2"/>
      <c r="B6" s="46" t="str">
        <f>Voorblad!B6</f>
        <v>Versie 1.0</v>
      </c>
      <c r="C6" s="34"/>
      <c r="D6" s="35"/>
      <c r="E6" s="139" t="s">
        <v>10</v>
      </c>
      <c r="F6" s="140"/>
      <c r="G6" s="36"/>
      <c r="H6" s="8"/>
      <c r="I6" s="2"/>
      <c r="J6" s="43"/>
      <c r="K6" s="175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1:30" s="3" customFormat="1" ht="27.6" customHeight="1" thickBot="1" x14ac:dyDescent="0.3">
      <c r="A7" s="2"/>
      <c r="B7" s="48">
        <f>Voorblad!B7</f>
        <v>46113</v>
      </c>
      <c r="C7" s="34"/>
      <c r="D7" s="35"/>
      <c r="E7" s="141"/>
      <c r="F7" s="142"/>
      <c r="G7" s="36"/>
      <c r="H7" s="8"/>
      <c r="I7" s="2"/>
      <c r="J7" s="43"/>
      <c r="K7" s="176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1:30" s="3" customFormat="1" ht="16.5" thickBot="1" x14ac:dyDescent="0.3">
      <c r="A8" s="2"/>
      <c r="B8" s="49" t="str">
        <f>Voorblad!B8</f>
        <v>TN-Kenmerk 577290</v>
      </c>
      <c r="C8" s="37"/>
      <c r="D8" s="35"/>
      <c r="E8" s="38"/>
      <c r="F8" s="39"/>
      <c r="G8" s="36"/>
      <c r="H8" s="8"/>
      <c r="I8" s="2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1:30" ht="15.75" x14ac:dyDescent="0.25">
      <c r="A9" s="1"/>
      <c r="B9" s="9"/>
      <c r="C9" s="40" t="s">
        <v>5</v>
      </c>
      <c r="D9" s="10"/>
      <c r="E9" s="11"/>
      <c r="F9" s="11"/>
      <c r="G9" s="11"/>
      <c r="H9" s="8"/>
      <c r="I9" s="1"/>
      <c r="K9" s="177" t="s">
        <v>91</v>
      </c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</row>
    <row r="10" spans="1:30" ht="15.75" x14ac:dyDescent="0.25">
      <c r="A10" s="1"/>
      <c r="B10" s="9"/>
      <c r="C10" s="40" t="s">
        <v>6</v>
      </c>
      <c r="D10" s="12"/>
      <c r="E10" s="11"/>
      <c r="F10" s="11"/>
      <c r="G10" s="11"/>
      <c r="H10" s="8"/>
      <c r="I10" s="1"/>
      <c r="K10" s="178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ht="15.75" x14ac:dyDescent="0.25">
      <c r="A11" s="1"/>
      <c r="B11" s="9"/>
      <c r="C11" s="143" t="s">
        <v>7</v>
      </c>
      <c r="D11" s="144"/>
      <c r="E11" s="11"/>
      <c r="F11" s="11"/>
      <c r="G11" s="11"/>
      <c r="H11" s="8"/>
      <c r="I11" s="1"/>
      <c r="K11" s="178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</row>
    <row r="12" spans="1:30" ht="15.75" x14ac:dyDescent="0.25">
      <c r="A12" s="1"/>
      <c r="B12" s="9"/>
      <c r="C12" s="143"/>
      <c r="D12" s="144"/>
      <c r="E12" s="11"/>
      <c r="F12" s="11"/>
      <c r="G12" s="11"/>
      <c r="H12" s="8"/>
      <c r="I12" s="1"/>
      <c r="K12" s="178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</row>
    <row r="13" spans="1:30" ht="15.75" x14ac:dyDescent="0.25">
      <c r="A13" s="1"/>
      <c r="B13" s="9"/>
      <c r="C13" s="41"/>
      <c r="D13" s="144"/>
      <c r="E13" s="11"/>
      <c r="F13" s="11"/>
      <c r="G13" s="11"/>
      <c r="H13" s="8"/>
      <c r="I13" s="1"/>
      <c r="K13" s="178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</row>
    <row r="14" spans="1:30" ht="15.75" x14ac:dyDescent="0.25">
      <c r="A14" s="1"/>
      <c r="B14" s="9"/>
      <c r="C14" s="41"/>
      <c r="D14" s="144"/>
      <c r="E14" s="11"/>
      <c r="F14" s="11"/>
      <c r="G14" s="11"/>
      <c r="H14" s="8"/>
      <c r="I14" s="1"/>
      <c r="K14" s="178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</row>
    <row r="15" spans="1:30" ht="16.5" thickBot="1" x14ac:dyDescent="0.3">
      <c r="A15" s="1"/>
      <c r="B15" s="9"/>
      <c r="C15" s="41"/>
      <c r="D15" s="145"/>
      <c r="E15" s="11"/>
      <c r="F15" s="11"/>
      <c r="G15" s="11"/>
      <c r="H15" s="8"/>
      <c r="I15" s="1"/>
      <c r="K15" s="178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30" ht="16.5" thickBot="1" x14ac:dyDescent="0.3">
      <c r="A16" s="1"/>
      <c r="B16" s="13"/>
      <c r="C16" s="14"/>
      <c r="D16" s="14"/>
      <c r="E16" s="14"/>
      <c r="F16" s="14"/>
      <c r="G16" s="14"/>
      <c r="H16" s="15"/>
      <c r="I16" s="1"/>
      <c r="K16" s="179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</row>
    <row r="17" spans="1:30" s="32" customFormat="1" ht="29.45" customHeight="1" thickBot="1" x14ac:dyDescent="0.3">
      <c r="A17" s="31"/>
      <c r="B17" s="136" t="s">
        <v>11</v>
      </c>
      <c r="C17" s="137"/>
      <c r="D17" s="138"/>
      <c r="E17" s="16" t="s">
        <v>12</v>
      </c>
      <c r="F17" s="17" t="s">
        <v>13</v>
      </c>
      <c r="G17" s="17" t="s">
        <v>14</v>
      </c>
      <c r="H17" s="17" t="s">
        <v>13</v>
      </c>
      <c r="I17" s="31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</row>
    <row r="18" spans="1:30" x14ac:dyDescent="0.25">
      <c r="A18" s="1"/>
      <c r="B18" s="131" t="s">
        <v>15</v>
      </c>
      <c r="C18" s="131"/>
      <c r="D18" s="131"/>
      <c r="E18" s="62" t="s">
        <v>16</v>
      </c>
      <c r="F18" s="67">
        <v>0</v>
      </c>
      <c r="G18" s="65"/>
      <c r="H18" s="68">
        <f>F18*G18</f>
        <v>0</v>
      </c>
      <c r="I18" s="1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0" x14ac:dyDescent="0.25">
      <c r="A19" s="1"/>
      <c r="B19" s="105" t="s">
        <v>94</v>
      </c>
      <c r="C19" s="97"/>
      <c r="D19" s="98"/>
      <c r="E19" s="62" t="s">
        <v>16</v>
      </c>
      <c r="F19" s="67">
        <v>0</v>
      </c>
      <c r="G19" s="65"/>
      <c r="H19" s="68">
        <f>F19*G19</f>
        <v>0</v>
      </c>
      <c r="I19" s="1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0" x14ac:dyDescent="0.25">
      <c r="A20" s="1"/>
      <c r="B20" s="96" t="s">
        <v>17</v>
      </c>
      <c r="C20" s="97"/>
      <c r="D20" s="98"/>
      <c r="E20" s="62" t="s">
        <v>16</v>
      </c>
      <c r="F20" s="67">
        <v>0</v>
      </c>
      <c r="G20" s="65"/>
      <c r="H20" s="68">
        <f t="shared" ref="H20:H22" si="0">F20*G20</f>
        <v>0</v>
      </c>
      <c r="I20" s="1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0" x14ac:dyDescent="0.25">
      <c r="A21" s="1"/>
      <c r="B21" s="96" t="s">
        <v>18</v>
      </c>
      <c r="C21" s="97"/>
      <c r="D21" s="98"/>
      <c r="E21" s="62" t="s">
        <v>19</v>
      </c>
      <c r="F21" s="67">
        <v>0</v>
      </c>
      <c r="G21" s="63">
        <v>1</v>
      </c>
      <c r="H21" s="68">
        <f t="shared" si="0"/>
        <v>0</v>
      </c>
      <c r="I21" s="1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0" x14ac:dyDescent="0.25">
      <c r="A22" s="1"/>
      <c r="B22" s="96" t="s">
        <v>20</v>
      </c>
      <c r="C22" s="97"/>
      <c r="D22" s="98"/>
      <c r="E22" s="62" t="s">
        <v>19</v>
      </c>
      <c r="F22" s="67">
        <v>0</v>
      </c>
      <c r="G22" s="63">
        <v>1</v>
      </c>
      <c r="H22" s="68">
        <f t="shared" si="0"/>
        <v>0</v>
      </c>
      <c r="I22" s="1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5.75" x14ac:dyDescent="0.25">
      <c r="A23" s="1"/>
      <c r="B23" s="91" t="s">
        <v>21</v>
      </c>
      <c r="C23" s="92"/>
      <c r="D23" s="92"/>
      <c r="E23" s="93"/>
      <c r="F23" s="93"/>
      <c r="G23" s="93"/>
      <c r="H23" s="18">
        <f>SUM(H18:H22)</f>
        <v>0</v>
      </c>
      <c r="I23" s="1"/>
    </row>
    <row r="24" spans="1:30" ht="16.5" thickBot="1" x14ac:dyDescent="0.3">
      <c r="A24" s="1"/>
      <c r="B24" s="22"/>
      <c r="C24" s="23"/>
      <c r="D24" s="23"/>
      <c r="E24" s="23"/>
      <c r="F24" s="23"/>
      <c r="G24" s="23"/>
      <c r="H24" s="24"/>
      <c r="I24" s="1"/>
    </row>
    <row r="25" spans="1:30" ht="16.5" thickBot="1" x14ac:dyDescent="0.3">
      <c r="A25" s="1"/>
      <c r="B25" s="127" t="s">
        <v>22</v>
      </c>
      <c r="C25" s="128"/>
      <c r="D25" s="129"/>
      <c r="E25" s="25" t="s">
        <v>23</v>
      </c>
      <c r="F25" s="26" t="s">
        <v>13</v>
      </c>
      <c r="G25" s="17" t="s">
        <v>14</v>
      </c>
      <c r="H25" s="17" t="s">
        <v>13</v>
      </c>
      <c r="I25" s="1"/>
    </row>
    <row r="26" spans="1:30" x14ac:dyDescent="0.25">
      <c r="A26" s="1"/>
      <c r="B26" s="130" t="s">
        <v>24</v>
      </c>
      <c r="C26" s="131"/>
      <c r="D26" s="131"/>
      <c r="E26" s="79"/>
      <c r="F26" s="73">
        <v>0</v>
      </c>
      <c r="G26" s="64">
        <v>1</v>
      </c>
      <c r="H26" s="68">
        <f>F26*G26</f>
        <v>0</v>
      </c>
      <c r="I26" s="1"/>
    </row>
    <row r="27" spans="1:30" x14ac:dyDescent="0.25">
      <c r="A27" s="1"/>
      <c r="B27" s="167" t="s">
        <v>73</v>
      </c>
      <c r="C27" s="168"/>
      <c r="D27" s="169"/>
      <c r="E27" s="166"/>
      <c r="F27" s="73">
        <v>0</v>
      </c>
      <c r="G27" s="64">
        <v>1</v>
      </c>
      <c r="H27" s="68">
        <f t="shared" ref="H27:H28" si="1">F27*G27</f>
        <v>0</v>
      </c>
      <c r="I27" s="1"/>
    </row>
    <row r="28" spans="1:30" x14ac:dyDescent="0.25">
      <c r="A28" s="1"/>
      <c r="B28" s="167" t="s">
        <v>74</v>
      </c>
      <c r="C28" s="168"/>
      <c r="D28" s="169"/>
      <c r="E28" s="170"/>
      <c r="F28" s="73">
        <v>0</v>
      </c>
      <c r="G28" s="64">
        <v>1</v>
      </c>
      <c r="H28" s="68">
        <f t="shared" si="1"/>
        <v>0</v>
      </c>
      <c r="I28" s="1"/>
    </row>
    <row r="29" spans="1:30" ht="33" customHeight="1" x14ac:dyDescent="0.25">
      <c r="A29" s="1"/>
      <c r="B29" s="108" t="s">
        <v>25</v>
      </c>
      <c r="C29" s="109"/>
      <c r="D29" s="109"/>
      <c r="E29" s="170"/>
      <c r="F29" s="73">
        <v>0</v>
      </c>
      <c r="G29" s="63">
        <v>1</v>
      </c>
      <c r="H29" s="68">
        <f t="shared" ref="H29:H30" si="2">F29*G29</f>
        <v>0</v>
      </c>
      <c r="I29" s="1"/>
    </row>
    <row r="30" spans="1:30" ht="15.75" customHeight="1" x14ac:dyDescent="0.25">
      <c r="A30" s="1"/>
      <c r="B30" s="105" t="s">
        <v>26</v>
      </c>
      <c r="C30" s="106"/>
      <c r="D30" s="107"/>
      <c r="E30" s="170"/>
      <c r="F30" s="73">
        <v>0</v>
      </c>
      <c r="G30" s="63">
        <v>1</v>
      </c>
      <c r="H30" s="68">
        <f t="shared" si="2"/>
        <v>0</v>
      </c>
      <c r="I30" s="1"/>
    </row>
    <row r="31" spans="1:30" ht="15.75" customHeight="1" x14ac:dyDescent="0.25">
      <c r="A31" s="81"/>
      <c r="B31" s="105" t="s">
        <v>27</v>
      </c>
      <c r="C31" s="106"/>
      <c r="D31" s="107"/>
      <c r="E31" s="171"/>
      <c r="F31" s="67">
        <v>0</v>
      </c>
      <c r="G31" s="63">
        <v>1</v>
      </c>
      <c r="H31" s="68">
        <f>G31*F31</f>
        <v>0</v>
      </c>
      <c r="I31" s="81"/>
      <c r="J31" s="82"/>
      <c r="K31" s="82"/>
      <c r="L31" s="82"/>
    </row>
    <row r="32" spans="1:30" ht="15.75" customHeight="1" x14ac:dyDescent="0.25">
      <c r="A32" s="1"/>
      <c r="B32" s="105" t="s">
        <v>28</v>
      </c>
      <c r="C32" s="106"/>
      <c r="D32" s="107"/>
      <c r="E32" s="170"/>
      <c r="F32" s="67">
        <v>0</v>
      </c>
      <c r="G32" s="63">
        <v>1</v>
      </c>
      <c r="H32" s="68">
        <f t="shared" ref="H32:H33" si="3">G32*F32</f>
        <v>0</v>
      </c>
      <c r="I32" s="1"/>
    </row>
    <row r="33" spans="1:11" ht="15.75" customHeight="1" x14ac:dyDescent="0.25">
      <c r="A33" s="1"/>
      <c r="B33" s="105" t="s">
        <v>29</v>
      </c>
      <c r="C33" s="106"/>
      <c r="D33" s="107"/>
      <c r="E33" s="170"/>
      <c r="F33" s="67">
        <v>0</v>
      </c>
      <c r="G33" s="63">
        <v>1</v>
      </c>
      <c r="H33" s="68">
        <f t="shared" si="3"/>
        <v>0</v>
      </c>
      <c r="I33" s="1"/>
    </row>
    <row r="34" spans="1:11" ht="15.75" customHeight="1" x14ac:dyDescent="0.25">
      <c r="A34" s="1"/>
      <c r="B34" s="105" t="s">
        <v>30</v>
      </c>
      <c r="C34" s="106"/>
      <c r="D34" s="107"/>
      <c r="E34" s="170"/>
      <c r="F34" s="67">
        <v>0</v>
      </c>
      <c r="G34" s="63">
        <v>1</v>
      </c>
      <c r="H34" s="68">
        <f>G34*F34</f>
        <v>0</v>
      </c>
      <c r="I34" s="1"/>
    </row>
    <row r="35" spans="1:11" ht="15.75" customHeight="1" x14ac:dyDescent="0.25">
      <c r="A35" s="1"/>
      <c r="B35" s="105" t="s">
        <v>31</v>
      </c>
      <c r="C35" s="106"/>
      <c r="D35" s="107"/>
      <c r="E35" s="170"/>
      <c r="F35" s="67">
        <v>0</v>
      </c>
      <c r="G35" s="63">
        <v>1</v>
      </c>
      <c r="H35" s="68">
        <f>G35*F35</f>
        <v>0</v>
      </c>
      <c r="I35" s="1"/>
    </row>
    <row r="36" spans="1:11" ht="15.75" customHeight="1" thickBot="1" x14ac:dyDescent="0.3">
      <c r="A36" s="1"/>
      <c r="B36" s="105" t="s">
        <v>32</v>
      </c>
      <c r="C36" s="106"/>
      <c r="D36" s="107"/>
      <c r="E36" s="166"/>
      <c r="F36" s="67">
        <v>0</v>
      </c>
      <c r="G36" s="63">
        <v>1</v>
      </c>
      <c r="H36" s="68">
        <f>G36*F36</f>
        <v>0</v>
      </c>
      <c r="I36" s="1"/>
    </row>
    <row r="37" spans="1:11" ht="15.75" x14ac:dyDescent="0.25">
      <c r="A37" s="1"/>
      <c r="B37" s="91" t="s">
        <v>33</v>
      </c>
      <c r="C37" s="92"/>
      <c r="D37" s="92"/>
      <c r="E37" s="92"/>
      <c r="F37" s="92"/>
      <c r="G37" s="92"/>
      <c r="H37" s="18">
        <f>SUM(H26:H36)</f>
        <v>0</v>
      </c>
      <c r="I37" s="1"/>
    </row>
    <row r="38" spans="1:11" ht="16.5" customHeight="1" x14ac:dyDescent="0.25">
      <c r="A38" s="1"/>
      <c r="B38" s="22"/>
      <c r="C38" s="23"/>
      <c r="D38" s="23"/>
      <c r="E38" s="23"/>
      <c r="F38" s="23"/>
      <c r="G38" s="23"/>
      <c r="H38" s="24"/>
      <c r="I38" s="1"/>
    </row>
    <row r="39" spans="1:11" ht="16.5" customHeight="1" x14ac:dyDescent="0.25">
      <c r="A39" s="1"/>
      <c r="B39" s="99" t="s">
        <v>34</v>
      </c>
      <c r="C39" s="100"/>
      <c r="D39" s="101"/>
      <c r="E39" s="25" t="s">
        <v>23</v>
      </c>
      <c r="F39" s="26" t="s">
        <v>13</v>
      </c>
      <c r="G39" s="17" t="s">
        <v>14</v>
      </c>
      <c r="H39" s="17" t="s">
        <v>13</v>
      </c>
      <c r="I39" s="1"/>
    </row>
    <row r="40" spans="1:11" ht="42" customHeight="1" x14ac:dyDescent="0.25">
      <c r="A40" s="1"/>
      <c r="B40" s="102" t="s">
        <v>35</v>
      </c>
      <c r="C40" s="103"/>
      <c r="D40" s="104"/>
      <c r="E40" s="83"/>
      <c r="F40" s="67">
        <v>0</v>
      </c>
      <c r="G40" s="63">
        <v>200</v>
      </c>
      <c r="H40" s="68">
        <f>G40*F40</f>
        <v>0</v>
      </c>
      <c r="I40" s="1"/>
    </row>
    <row r="41" spans="1:11" ht="32.25" customHeight="1" x14ac:dyDescent="0.25">
      <c r="A41" s="1"/>
      <c r="B41" s="110" t="s">
        <v>36</v>
      </c>
      <c r="C41" s="111"/>
      <c r="D41" s="112"/>
      <c r="E41" s="84"/>
      <c r="F41" s="74">
        <v>0</v>
      </c>
      <c r="G41" s="64">
        <v>8</v>
      </c>
      <c r="H41" s="68">
        <f>F41*G41</f>
        <v>0</v>
      </c>
      <c r="I41" s="1"/>
      <c r="K41"/>
    </row>
    <row r="42" spans="1:11" x14ac:dyDescent="0.25">
      <c r="A42" s="1"/>
      <c r="B42" s="86" t="s">
        <v>37</v>
      </c>
      <c r="C42" s="86"/>
      <c r="D42" s="86"/>
      <c r="E42" s="62"/>
      <c r="F42" s="67">
        <v>0</v>
      </c>
      <c r="G42" s="63">
        <v>200</v>
      </c>
      <c r="H42" s="68">
        <f t="shared" ref="H42" si="4">G42*F42</f>
        <v>0</v>
      </c>
      <c r="I42" s="1"/>
    </row>
    <row r="43" spans="1:11" ht="15.75" x14ac:dyDescent="0.25">
      <c r="A43" s="1"/>
      <c r="B43" s="91" t="s">
        <v>38</v>
      </c>
      <c r="C43" s="92"/>
      <c r="D43" s="92"/>
      <c r="E43" s="93"/>
      <c r="F43" s="93"/>
      <c r="G43" s="93"/>
      <c r="H43" s="54">
        <f>SUM(H40:H42)</f>
        <v>0</v>
      </c>
      <c r="I43" s="1"/>
    </row>
    <row r="44" spans="1:11" ht="16.5" thickBot="1" x14ac:dyDescent="0.3">
      <c r="A44" s="1"/>
      <c r="B44" s="50"/>
      <c r="C44" s="51"/>
      <c r="D44" s="51"/>
      <c r="E44" s="57"/>
      <c r="F44" s="58"/>
      <c r="G44" s="59"/>
      <c r="H44" s="60"/>
      <c r="I44" s="1"/>
    </row>
    <row r="45" spans="1:11" ht="16.5" thickBot="1" x14ac:dyDescent="0.3">
      <c r="A45" s="1"/>
      <c r="B45" s="114" t="s">
        <v>39</v>
      </c>
      <c r="C45" s="115"/>
      <c r="D45" s="116"/>
      <c r="E45" s="55" t="s">
        <v>23</v>
      </c>
      <c r="F45" s="56" t="s">
        <v>13</v>
      </c>
      <c r="G45" s="56" t="s">
        <v>14</v>
      </c>
      <c r="H45" s="56" t="s">
        <v>13</v>
      </c>
      <c r="I45" s="1"/>
    </row>
    <row r="46" spans="1:11" x14ac:dyDescent="0.25">
      <c r="A46" s="1"/>
      <c r="B46" s="86" t="s">
        <v>40</v>
      </c>
      <c r="C46" s="86"/>
      <c r="D46" s="86"/>
      <c r="E46" s="62"/>
      <c r="F46" s="67">
        <v>0</v>
      </c>
      <c r="G46" s="63">
        <v>1</v>
      </c>
      <c r="H46" s="68">
        <f t="shared" ref="H46:H47" si="5">G46*F46</f>
        <v>0</v>
      </c>
      <c r="I46" s="1"/>
    </row>
    <row r="47" spans="1:11" x14ac:dyDescent="0.25">
      <c r="A47" s="1"/>
      <c r="B47" s="86" t="s">
        <v>41</v>
      </c>
      <c r="C47" s="86"/>
      <c r="D47" s="86"/>
      <c r="E47" s="62"/>
      <c r="F47" s="67">
        <v>0</v>
      </c>
      <c r="G47" s="63">
        <v>1</v>
      </c>
      <c r="H47" s="68">
        <f t="shared" si="5"/>
        <v>0</v>
      </c>
      <c r="I47" s="1"/>
    </row>
    <row r="48" spans="1:11" x14ac:dyDescent="0.25">
      <c r="A48" s="1"/>
      <c r="B48" s="86" t="s">
        <v>42</v>
      </c>
      <c r="C48" s="86"/>
      <c r="D48" s="86"/>
      <c r="E48" s="62"/>
      <c r="F48" s="67">
        <v>0</v>
      </c>
      <c r="G48" s="63">
        <v>1</v>
      </c>
      <c r="H48" s="68">
        <f>G48*F48</f>
        <v>0</v>
      </c>
      <c r="I48" s="1"/>
    </row>
    <row r="49" spans="1:12" x14ac:dyDescent="0.25">
      <c r="A49" s="1"/>
      <c r="B49" s="86" t="s">
        <v>43</v>
      </c>
      <c r="C49" s="113"/>
      <c r="D49" s="113"/>
      <c r="E49" s="62"/>
      <c r="F49" s="67">
        <v>0</v>
      </c>
      <c r="G49" s="63">
        <v>1</v>
      </c>
      <c r="H49" s="68">
        <f>G49*F49</f>
        <v>0</v>
      </c>
      <c r="I49" s="1"/>
    </row>
    <row r="50" spans="1:12" x14ac:dyDescent="0.25">
      <c r="A50" s="1"/>
      <c r="B50" s="86" t="s">
        <v>44</v>
      </c>
      <c r="C50" s="113"/>
      <c r="D50" s="113"/>
      <c r="E50" s="62"/>
      <c r="F50" s="67">
        <v>0</v>
      </c>
      <c r="G50" s="63">
        <v>1</v>
      </c>
      <c r="H50" s="68">
        <f>G50*F50</f>
        <v>0</v>
      </c>
      <c r="I50" s="1"/>
    </row>
    <row r="51" spans="1:12" x14ac:dyDescent="0.25">
      <c r="A51" s="1"/>
      <c r="B51" s="86" t="s">
        <v>45</v>
      </c>
      <c r="C51" s="113"/>
      <c r="D51" s="113"/>
      <c r="E51" s="62"/>
      <c r="F51" s="67">
        <v>0</v>
      </c>
      <c r="G51" s="63">
        <v>1</v>
      </c>
      <c r="H51" s="68">
        <f>G51*F51</f>
        <v>0</v>
      </c>
      <c r="I51" s="1"/>
    </row>
    <row r="52" spans="1:12" ht="15.75" thickBot="1" x14ac:dyDescent="0.3">
      <c r="A52" s="1"/>
      <c r="B52" s="86" t="s">
        <v>46</v>
      </c>
      <c r="C52" s="113"/>
      <c r="D52" s="113"/>
      <c r="E52" s="62"/>
      <c r="F52" s="67">
        <v>0</v>
      </c>
      <c r="G52" s="63">
        <v>1</v>
      </c>
      <c r="H52" s="68">
        <f>G52*F52</f>
        <v>0</v>
      </c>
      <c r="I52" s="1"/>
    </row>
    <row r="53" spans="1:12" ht="16.5" thickBot="1" x14ac:dyDescent="0.3">
      <c r="A53" s="1"/>
      <c r="B53" s="91" t="s">
        <v>47</v>
      </c>
      <c r="C53" s="92"/>
      <c r="D53" s="92"/>
      <c r="E53" s="93"/>
      <c r="F53" s="93"/>
      <c r="G53" s="93"/>
      <c r="H53" s="54">
        <f>SUM(H46:H52)</f>
        <v>0</v>
      </c>
      <c r="I53" s="1"/>
    </row>
    <row r="54" spans="1:12" ht="16.5" thickBot="1" x14ac:dyDescent="0.3">
      <c r="A54" s="1"/>
      <c r="B54" s="50"/>
      <c r="C54" s="61"/>
      <c r="D54" s="61"/>
      <c r="E54" s="57"/>
      <c r="F54" s="58"/>
      <c r="G54" s="59"/>
      <c r="H54" s="60"/>
      <c r="I54" s="1"/>
    </row>
    <row r="55" spans="1:12" ht="15" customHeight="1" thickBot="1" x14ac:dyDescent="0.3">
      <c r="A55" s="1"/>
      <c r="B55" s="119" t="s">
        <v>48</v>
      </c>
      <c r="C55" s="120"/>
      <c r="D55" s="121"/>
      <c r="E55" s="55" t="s">
        <v>23</v>
      </c>
      <c r="F55" s="56" t="s">
        <v>13</v>
      </c>
      <c r="G55" s="56" t="s">
        <v>14</v>
      </c>
      <c r="H55" s="56" t="s">
        <v>13</v>
      </c>
      <c r="I55" s="1"/>
    </row>
    <row r="56" spans="1:12" x14ac:dyDescent="0.25">
      <c r="A56" s="1"/>
      <c r="B56" s="122" t="s">
        <v>49</v>
      </c>
      <c r="C56" s="123"/>
      <c r="D56" s="124"/>
      <c r="E56" s="66"/>
      <c r="F56" s="67">
        <v>0</v>
      </c>
      <c r="G56" s="63">
        <v>1</v>
      </c>
      <c r="H56" s="68">
        <f>G56*F56</f>
        <v>0</v>
      </c>
      <c r="I56" s="1"/>
    </row>
    <row r="57" spans="1:12" x14ac:dyDescent="0.25">
      <c r="A57" s="4"/>
      <c r="B57" s="125" t="s">
        <v>50</v>
      </c>
      <c r="C57" s="106"/>
      <c r="D57" s="126"/>
      <c r="E57" s="66"/>
      <c r="F57" s="67">
        <v>0</v>
      </c>
      <c r="G57" s="63">
        <v>1</v>
      </c>
      <c r="H57" s="68">
        <f t="shared" ref="H57:H60" si="6">G57*F57</f>
        <v>0</v>
      </c>
      <c r="I57" s="4"/>
    </row>
    <row r="58" spans="1:12" x14ac:dyDescent="0.25">
      <c r="A58" s="4"/>
      <c r="B58" s="132" t="s">
        <v>51</v>
      </c>
      <c r="C58" s="133"/>
      <c r="D58" s="134"/>
      <c r="E58" s="66"/>
      <c r="F58" s="67">
        <v>0</v>
      </c>
      <c r="G58" s="63">
        <v>1</v>
      </c>
      <c r="H58" s="68">
        <f t="shared" si="6"/>
        <v>0</v>
      </c>
      <c r="I58" s="4"/>
    </row>
    <row r="59" spans="1:12" s="3" customFormat="1" ht="27.75" customHeight="1" x14ac:dyDescent="0.25">
      <c r="A59" s="47"/>
      <c r="B59" s="117" t="s">
        <v>52</v>
      </c>
      <c r="C59" s="103"/>
      <c r="D59" s="118"/>
      <c r="E59" s="69"/>
      <c r="F59" s="67">
        <v>0</v>
      </c>
      <c r="G59" s="63">
        <v>1</v>
      </c>
      <c r="H59" s="68">
        <f t="shared" si="6"/>
        <v>0</v>
      </c>
      <c r="I59" s="47"/>
      <c r="J59" s="43"/>
      <c r="K59" s="43"/>
      <c r="L59" s="43"/>
    </row>
    <row r="60" spans="1:12" s="3" customFormat="1" x14ac:dyDescent="0.25">
      <c r="A60" s="47"/>
      <c r="B60" s="155" t="s">
        <v>53</v>
      </c>
      <c r="C60" s="156"/>
      <c r="D60" s="157"/>
      <c r="E60" s="84"/>
      <c r="F60" s="67">
        <v>0</v>
      </c>
      <c r="G60" s="63">
        <v>1</v>
      </c>
      <c r="H60" s="68">
        <f t="shared" si="6"/>
        <v>0</v>
      </c>
      <c r="I60" s="47"/>
      <c r="J60" s="43"/>
      <c r="K60" s="43"/>
      <c r="L60" s="43"/>
    </row>
    <row r="61" spans="1:12" ht="16.5" thickBot="1" x14ac:dyDescent="0.3">
      <c r="A61" s="4"/>
      <c r="B61" s="150" t="s">
        <v>54</v>
      </c>
      <c r="C61" s="93"/>
      <c r="D61" s="93"/>
      <c r="E61" s="93"/>
      <c r="F61" s="93"/>
      <c r="G61" s="93"/>
      <c r="H61" s="18">
        <f>SUM(H56:H60)</f>
        <v>0</v>
      </c>
      <c r="I61" s="4"/>
    </row>
    <row r="62" spans="1:12" ht="16.5" thickBot="1" x14ac:dyDescent="0.3">
      <c r="A62" s="1"/>
      <c r="B62" s="22"/>
      <c r="C62" s="23"/>
      <c r="D62" s="23"/>
      <c r="E62" s="23"/>
      <c r="F62" s="23"/>
      <c r="G62" s="23"/>
      <c r="H62" s="24"/>
      <c r="I62" s="1"/>
    </row>
    <row r="63" spans="1:12" ht="16.5" thickBot="1" x14ac:dyDescent="0.3">
      <c r="A63" s="1"/>
      <c r="B63" s="135" t="s">
        <v>55</v>
      </c>
      <c r="C63" s="94"/>
      <c r="D63" s="95"/>
      <c r="E63" s="25" t="s">
        <v>23</v>
      </c>
      <c r="F63" s="26" t="s">
        <v>13</v>
      </c>
      <c r="G63" s="17" t="s">
        <v>14</v>
      </c>
      <c r="H63" s="17" t="s">
        <v>13</v>
      </c>
      <c r="I63" s="1"/>
    </row>
    <row r="64" spans="1:12" x14ac:dyDescent="0.25">
      <c r="A64" s="1"/>
      <c r="B64" s="86" t="s">
        <v>56</v>
      </c>
      <c r="C64" s="86"/>
      <c r="D64" s="86"/>
      <c r="E64" s="62" t="s">
        <v>16</v>
      </c>
      <c r="F64" s="67">
        <v>0</v>
      </c>
      <c r="G64" s="63">
        <v>200</v>
      </c>
      <c r="H64" s="68">
        <f>F64*G64</f>
        <v>0</v>
      </c>
      <c r="I64" s="1"/>
    </row>
    <row r="65" spans="1:9" x14ac:dyDescent="0.25">
      <c r="A65" s="1"/>
      <c r="B65" s="86" t="s">
        <v>57</v>
      </c>
      <c r="C65" s="86"/>
      <c r="D65" s="86"/>
      <c r="E65" s="62" t="s">
        <v>16</v>
      </c>
      <c r="F65" s="67">
        <v>0</v>
      </c>
      <c r="G65" s="63">
        <v>200</v>
      </c>
      <c r="H65" s="68">
        <f t="shared" ref="H65:H67" si="7">F65*G65</f>
        <v>0</v>
      </c>
      <c r="I65" s="1"/>
    </row>
    <row r="66" spans="1:9" x14ac:dyDescent="0.25">
      <c r="A66" s="1"/>
      <c r="B66" s="86" t="s">
        <v>58</v>
      </c>
      <c r="C66" s="86"/>
      <c r="D66" s="86"/>
      <c r="E66" s="62" t="s">
        <v>16</v>
      </c>
      <c r="F66" s="67">
        <v>0</v>
      </c>
      <c r="G66" s="63">
        <v>200</v>
      </c>
      <c r="H66" s="68">
        <f t="shared" si="7"/>
        <v>0</v>
      </c>
      <c r="I66" s="1"/>
    </row>
    <row r="67" spans="1:9" ht="29.25" customHeight="1" thickBot="1" x14ac:dyDescent="0.3">
      <c r="A67" s="1"/>
      <c r="B67" s="108" t="s">
        <v>59</v>
      </c>
      <c r="C67" s="108"/>
      <c r="D67" s="108"/>
      <c r="E67" s="62"/>
      <c r="F67" s="67"/>
      <c r="G67" s="63">
        <v>1</v>
      </c>
      <c r="H67" s="68">
        <f t="shared" si="7"/>
        <v>0</v>
      </c>
      <c r="I67" s="1"/>
    </row>
    <row r="68" spans="1:9" ht="16.5" thickBot="1" x14ac:dyDescent="0.3">
      <c r="A68" s="1"/>
      <c r="B68" s="92" t="s">
        <v>60</v>
      </c>
      <c r="C68" s="92"/>
      <c r="D68" s="92"/>
      <c r="E68" s="92"/>
      <c r="F68" s="92"/>
      <c r="G68" s="92"/>
      <c r="H68" s="18">
        <f>SUM(H64:H67)</f>
        <v>0</v>
      </c>
      <c r="I68" s="1"/>
    </row>
    <row r="69" spans="1:9" ht="16.5" thickBot="1" x14ac:dyDescent="0.3">
      <c r="A69" s="1"/>
      <c r="B69" s="19"/>
      <c r="C69" s="20"/>
      <c r="D69" s="20"/>
      <c r="E69" s="20"/>
      <c r="F69" s="20"/>
      <c r="G69" s="20"/>
      <c r="H69" s="21"/>
      <c r="I69" s="1"/>
    </row>
    <row r="70" spans="1:9" ht="15.75" x14ac:dyDescent="0.25">
      <c r="A70" s="1"/>
      <c r="B70" s="127" t="s">
        <v>75</v>
      </c>
      <c r="C70" s="153"/>
      <c r="D70" s="154"/>
      <c r="E70" s="25" t="s">
        <v>23</v>
      </c>
      <c r="F70" s="26" t="s">
        <v>13</v>
      </c>
      <c r="G70" s="17" t="s">
        <v>14</v>
      </c>
      <c r="H70" s="17" t="s">
        <v>13</v>
      </c>
      <c r="I70" s="1"/>
    </row>
    <row r="71" spans="1:9" x14ac:dyDescent="0.25">
      <c r="A71" s="1"/>
      <c r="B71" s="131" t="s">
        <v>93</v>
      </c>
      <c r="C71" s="131"/>
      <c r="D71" s="131"/>
      <c r="E71" s="85"/>
      <c r="F71" s="67">
        <v>0</v>
      </c>
      <c r="G71" s="63">
        <v>1</v>
      </c>
      <c r="H71" s="72">
        <f t="shared" ref="H71" si="8">F71*G71</f>
        <v>0</v>
      </c>
      <c r="I71" s="1"/>
    </row>
    <row r="72" spans="1:9" ht="15.75" x14ac:dyDescent="0.25">
      <c r="A72" s="1"/>
      <c r="B72" s="92" t="s">
        <v>76</v>
      </c>
      <c r="C72" s="92"/>
      <c r="D72" s="92"/>
      <c r="E72" s="92"/>
      <c r="F72" s="92"/>
      <c r="G72" s="92"/>
      <c r="H72" s="18">
        <f>SUM(H71:H71)</f>
        <v>0</v>
      </c>
      <c r="I72" s="1"/>
    </row>
    <row r="73" spans="1:9" ht="16.5" thickBot="1" x14ac:dyDescent="0.3">
      <c r="A73" s="1"/>
      <c r="B73" s="22"/>
      <c r="C73" s="23"/>
      <c r="D73" s="23"/>
      <c r="E73" s="23"/>
      <c r="F73" s="23"/>
      <c r="G73" s="23"/>
      <c r="H73" s="24"/>
      <c r="I73" s="1"/>
    </row>
    <row r="74" spans="1:9" ht="50.1" customHeight="1" thickBot="1" x14ac:dyDescent="0.3">
      <c r="A74" s="1"/>
      <c r="B74" s="127" t="s">
        <v>61</v>
      </c>
      <c r="C74" s="153"/>
      <c r="D74" s="154"/>
      <c r="E74" s="25" t="s">
        <v>23</v>
      </c>
      <c r="F74" s="26" t="s">
        <v>13</v>
      </c>
      <c r="G74" s="17" t="s">
        <v>14</v>
      </c>
      <c r="H74" s="17" t="s">
        <v>13</v>
      </c>
      <c r="I74" s="1"/>
    </row>
    <row r="75" spans="1:9" x14ac:dyDescent="0.25">
      <c r="A75" s="1"/>
      <c r="B75" s="232" t="s">
        <v>62</v>
      </c>
      <c r="C75" s="232"/>
      <c r="D75" s="232"/>
      <c r="E75" s="79"/>
      <c r="F75" s="71">
        <v>0</v>
      </c>
      <c r="G75" s="75"/>
      <c r="H75" s="76">
        <f t="shared" ref="H75:H78" si="9">F75*G75</f>
        <v>0</v>
      </c>
      <c r="I75" s="1"/>
    </row>
    <row r="76" spans="1:9" x14ac:dyDescent="0.25">
      <c r="A76" s="1"/>
      <c r="B76" s="232" t="s">
        <v>62</v>
      </c>
      <c r="C76" s="232"/>
      <c r="D76" s="232"/>
      <c r="E76" s="62"/>
      <c r="F76" s="67">
        <v>0</v>
      </c>
      <c r="G76" s="65"/>
      <c r="H76" s="76">
        <f t="shared" si="9"/>
        <v>0</v>
      </c>
      <c r="I76" s="1"/>
    </row>
    <row r="77" spans="1:9" x14ac:dyDescent="0.25">
      <c r="A77" s="1"/>
      <c r="B77" s="232" t="s">
        <v>62</v>
      </c>
      <c r="C77" s="232"/>
      <c r="D77" s="232"/>
      <c r="E77" s="62"/>
      <c r="F77" s="67">
        <v>0</v>
      </c>
      <c r="G77" s="65"/>
      <c r="H77" s="76">
        <f t="shared" si="9"/>
        <v>0</v>
      </c>
      <c r="I77" s="1"/>
    </row>
    <row r="78" spans="1:9" ht="15.75" thickBot="1" x14ac:dyDescent="0.3">
      <c r="A78" s="1"/>
      <c r="B78" s="232" t="s">
        <v>62</v>
      </c>
      <c r="C78" s="232"/>
      <c r="D78" s="232"/>
      <c r="E78" s="80"/>
      <c r="F78" s="77">
        <v>0</v>
      </c>
      <c r="G78" s="78"/>
      <c r="H78" s="76">
        <f t="shared" si="9"/>
        <v>0</v>
      </c>
      <c r="I78" s="1"/>
    </row>
    <row r="79" spans="1:9" ht="16.5" thickBot="1" x14ac:dyDescent="0.3">
      <c r="A79" s="1"/>
      <c r="B79" s="11"/>
      <c r="C79" s="11"/>
      <c r="D79" s="11"/>
      <c r="E79" s="11"/>
      <c r="F79" s="11"/>
      <c r="G79" s="11"/>
      <c r="H79" s="27">
        <f>SUM(H75:H78)</f>
        <v>0</v>
      </c>
      <c r="I79" s="1"/>
    </row>
    <row r="80" spans="1:9" ht="15.75" x14ac:dyDescent="0.25">
      <c r="A80" s="1"/>
      <c r="B80" s="158" t="s">
        <v>63</v>
      </c>
      <c r="C80" s="159"/>
      <c r="D80" s="159"/>
      <c r="E80" s="160"/>
      <c r="F80" s="11"/>
      <c r="G80" s="11"/>
      <c r="H80" s="11"/>
      <c r="I80" s="1"/>
    </row>
    <row r="81" spans="1:9" ht="15.75" x14ac:dyDescent="0.25">
      <c r="A81" s="1"/>
      <c r="B81" s="151" t="str">
        <f>B23</f>
        <v>Inschrijfprijs Realisatie- en implementatiefase</v>
      </c>
      <c r="C81" s="152"/>
      <c r="D81" s="152"/>
      <c r="E81" s="29">
        <f>H23</f>
        <v>0</v>
      </c>
      <c r="F81" s="11"/>
      <c r="G81" s="11"/>
      <c r="H81" s="11"/>
      <c r="I81" s="1"/>
    </row>
    <row r="82" spans="1:9" ht="15.75" x14ac:dyDescent="0.25">
      <c r="A82" s="1"/>
      <c r="B82" s="161" t="str">
        <f>B37</f>
        <v>Inschrijfprijs Jaarlijkse kosten</v>
      </c>
      <c r="C82" s="162"/>
      <c r="D82" s="162"/>
      <c r="E82" s="30">
        <f>H37</f>
        <v>0</v>
      </c>
      <c r="F82" s="11"/>
      <c r="G82" s="11"/>
      <c r="H82" s="11"/>
      <c r="I82" s="1"/>
    </row>
    <row r="83" spans="1:9" ht="15.75" x14ac:dyDescent="0.25">
      <c r="A83" s="1"/>
      <c r="B83" s="161" t="str">
        <f>B43</f>
        <v>Inschrijfprijs Licenties</v>
      </c>
      <c r="C83" s="162"/>
      <c r="D83" s="162"/>
      <c r="E83" s="30">
        <f>H43</f>
        <v>0</v>
      </c>
      <c r="F83" s="11"/>
      <c r="G83" s="11"/>
      <c r="H83" s="11"/>
      <c r="I83" s="1"/>
    </row>
    <row r="84" spans="1:9" ht="15.75" x14ac:dyDescent="0.25">
      <c r="A84" s="1"/>
      <c r="B84" s="52" t="str">
        <f>B53</f>
        <v>Inschrijfprijs Koppelingen</v>
      </c>
      <c r="C84" s="53"/>
      <c r="D84" s="53"/>
      <c r="E84" s="30">
        <f>H53</f>
        <v>0</v>
      </c>
      <c r="F84" s="11"/>
      <c r="G84" s="11"/>
      <c r="H84" s="11"/>
      <c r="I84" s="1"/>
    </row>
    <row r="85" spans="1:9" ht="15.75" x14ac:dyDescent="0.25">
      <c r="A85" s="1"/>
      <c r="B85" s="161" t="str">
        <f>B61</f>
        <v>Inschrijfprijs Toekomstige koppelingen</v>
      </c>
      <c r="C85" s="162"/>
      <c r="D85" s="162"/>
      <c r="E85" s="30">
        <f>H61</f>
        <v>0</v>
      </c>
      <c r="F85" s="11"/>
      <c r="G85" s="11"/>
      <c r="H85" s="11"/>
      <c r="I85" s="1"/>
    </row>
    <row r="86" spans="1:9" ht="15.75" x14ac:dyDescent="0.25">
      <c r="A86" s="1"/>
      <c r="B86" s="148" t="str">
        <f>B68</f>
        <v>Inschrijfprijs Incidentele kosten</v>
      </c>
      <c r="C86" s="149"/>
      <c r="D86" s="149"/>
      <c r="E86" s="30">
        <f>H68</f>
        <v>0</v>
      </c>
      <c r="F86" s="11"/>
      <c r="G86" s="11"/>
      <c r="H86" s="11"/>
      <c r="I86" s="1"/>
    </row>
    <row r="87" spans="1:9" ht="15.75" x14ac:dyDescent="0.25">
      <c r="A87" s="1"/>
      <c r="B87" s="148" t="str">
        <f>B72</f>
        <v>Inschrijfprijs Escrow</v>
      </c>
      <c r="C87" s="149"/>
      <c r="D87" s="149"/>
      <c r="E87" s="30">
        <f>H72</f>
        <v>0</v>
      </c>
      <c r="F87" s="11"/>
      <c r="G87" s="11"/>
      <c r="H87" s="11"/>
      <c r="I87" s="1"/>
    </row>
    <row r="88" spans="1:9" ht="16.5" thickBot="1" x14ac:dyDescent="0.3">
      <c r="A88" s="1"/>
      <c r="B88" s="146" t="s">
        <v>64</v>
      </c>
      <c r="C88" s="147"/>
      <c r="D88" s="147"/>
      <c r="E88" s="28">
        <f>SUM(E81:E87)</f>
        <v>0</v>
      </c>
      <c r="F88" s="11"/>
      <c r="G88" s="11"/>
      <c r="H88" s="11"/>
      <c r="I88" s="1"/>
    </row>
    <row r="89" spans="1:9" ht="15.75" x14ac:dyDescent="0.25">
      <c r="A89" s="1"/>
      <c r="B89" s="11"/>
      <c r="C89" s="11"/>
      <c r="D89" s="11"/>
      <c r="E89" s="11"/>
      <c r="F89" s="11"/>
      <c r="G89" s="11"/>
      <c r="H89" s="11"/>
      <c r="I89" s="1"/>
    </row>
  </sheetData>
  <sheetProtection algorithmName="SHA-512" hashValue="A+tOrnkP1Fau9e2vbTveGFvKIOwZENTKjStQ4Q47oWosSO04RgKY2De5ouWIVkMirurSkzviJGh6ra1TW6pcmQ==" saltValue="8LGZa54MiFza2eG+iGYohw==" spinCount="100000" sheet="1" formatColumns="0" formatRows="0"/>
  <mergeCells count="68">
    <mergeCell ref="B78:D78"/>
    <mergeCell ref="B82:D82"/>
    <mergeCell ref="B85:D85"/>
    <mergeCell ref="B83:D83"/>
    <mergeCell ref="K9:K16"/>
    <mergeCell ref="B88:D88"/>
    <mergeCell ref="B86:D86"/>
    <mergeCell ref="B37:G37"/>
    <mergeCell ref="B61:G61"/>
    <mergeCell ref="B68:G68"/>
    <mergeCell ref="B72:G72"/>
    <mergeCell ref="B81:D81"/>
    <mergeCell ref="B75:D75"/>
    <mergeCell ref="B76:D76"/>
    <mergeCell ref="B74:D74"/>
    <mergeCell ref="B77:D77"/>
    <mergeCell ref="B60:D60"/>
    <mergeCell ref="B87:D87"/>
    <mergeCell ref="B80:E80"/>
    <mergeCell ref="B43:G43"/>
    <mergeCell ref="B71:D71"/>
    <mergeCell ref="B17:D17"/>
    <mergeCell ref="E6:F7"/>
    <mergeCell ref="C11:C12"/>
    <mergeCell ref="D11:D15"/>
    <mergeCell ref="B18:D18"/>
    <mergeCell ref="B25:D25"/>
    <mergeCell ref="B65:D65"/>
    <mergeCell ref="B26:D26"/>
    <mergeCell ref="B58:D58"/>
    <mergeCell ref="B63:D63"/>
    <mergeCell ref="B48:D48"/>
    <mergeCell ref="B49:D49"/>
    <mergeCell ref="B50:D50"/>
    <mergeCell ref="B51:D51"/>
    <mergeCell ref="B31:D31"/>
    <mergeCell ref="B32:D32"/>
    <mergeCell ref="B33:D33"/>
    <mergeCell ref="B34:D34"/>
    <mergeCell ref="B36:D36"/>
    <mergeCell ref="B35:D35"/>
    <mergeCell ref="B47:D47"/>
    <mergeCell ref="B52:D52"/>
    <mergeCell ref="B45:D45"/>
    <mergeCell ref="B66:D66"/>
    <mergeCell ref="B67:D67"/>
    <mergeCell ref="B59:D59"/>
    <mergeCell ref="B53:G53"/>
    <mergeCell ref="B55:D55"/>
    <mergeCell ref="B56:D56"/>
    <mergeCell ref="B57:D57"/>
    <mergeCell ref="B64:D64"/>
    <mergeCell ref="B28:D28"/>
    <mergeCell ref="D2:H5"/>
    <mergeCell ref="B23:G23"/>
    <mergeCell ref="B70:D70"/>
    <mergeCell ref="B42:D42"/>
    <mergeCell ref="B46:D46"/>
    <mergeCell ref="B20:D20"/>
    <mergeCell ref="B21:D21"/>
    <mergeCell ref="B22:D22"/>
    <mergeCell ref="B39:D39"/>
    <mergeCell ref="B40:D40"/>
    <mergeCell ref="B30:D30"/>
    <mergeCell ref="B29:D29"/>
    <mergeCell ref="B41:D41"/>
    <mergeCell ref="B27:D27"/>
    <mergeCell ref="B19:D19"/>
  </mergeCells>
  <pageMargins left="0.7" right="0.7" top="0.75" bottom="0.75" header="0.3" footer="0.3"/>
  <pageSetup paperSize="9" orientation="portrait" r:id="rId1"/>
  <ignoredErrors>
    <ignoredError sqref="H4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B770-C264-4A45-B3E2-5A4773139E26}">
  <dimension ref="A1:AD26"/>
  <sheetViews>
    <sheetView zoomScale="80" zoomScaleNormal="80" workbookViewId="0">
      <selection activeCell="O37" sqref="O37"/>
    </sheetView>
  </sheetViews>
  <sheetFormatPr defaultRowHeight="15" x14ac:dyDescent="0.25"/>
  <cols>
    <col min="4" max="4" width="54.28515625" customWidth="1"/>
    <col min="5" max="5" width="23.85546875" bestFit="1" customWidth="1"/>
    <col min="6" max="6" width="25.28515625" customWidth="1"/>
    <col min="7" max="7" width="29.28515625" customWidth="1"/>
    <col min="8" max="8" width="26" bestFit="1" customWidth="1"/>
  </cols>
  <sheetData>
    <row r="1" spans="1:30" ht="16.5" thickBot="1" x14ac:dyDescent="0.3">
      <c r="A1" s="1"/>
      <c r="B1" s="163" t="s">
        <v>90</v>
      </c>
      <c r="C1" s="164"/>
      <c r="D1" s="165"/>
      <c r="E1" s="55" t="s">
        <v>23</v>
      </c>
      <c r="F1" s="56" t="s">
        <v>13</v>
      </c>
      <c r="G1" s="56" t="s">
        <v>14</v>
      </c>
      <c r="H1" s="56" t="s">
        <v>13</v>
      </c>
      <c r="I1" s="1"/>
      <c r="J1" s="42"/>
      <c r="K1" s="42"/>
      <c r="L1" s="42"/>
    </row>
    <row r="2" spans="1:30" x14ac:dyDescent="0.25">
      <c r="A2" s="1"/>
      <c r="B2" s="172" t="s">
        <v>81</v>
      </c>
      <c r="C2" s="123"/>
      <c r="D2" s="124"/>
      <c r="E2" s="66"/>
      <c r="F2" s="67">
        <v>0</v>
      </c>
      <c r="G2" s="63">
        <v>1</v>
      </c>
      <c r="H2" s="68">
        <f>G2*F2</f>
        <v>0</v>
      </c>
      <c r="I2" s="1"/>
      <c r="J2" s="42"/>
      <c r="K2" s="42"/>
      <c r="L2" s="42"/>
    </row>
    <row r="3" spans="1:30" x14ac:dyDescent="0.25">
      <c r="A3" s="4"/>
      <c r="B3" s="172" t="s">
        <v>82</v>
      </c>
      <c r="C3" s="123"/>
      <c r="D3" s="124"/>
      <c r="E3" s="66"/>
      <c r="F3" s="67">
        <v>0</v>
      </c>
      <c r="G3" s="63">
        <v>1</v>
      </c>
      <c r="H3" s="68">
        <f t="shared" ref="H3:H6" si="0">G3*F3</f>
        <v>0</v>
      </c>
      <c r="I3" s="4"/>
      <c r="J3" s="42"/>
      <c r="K3" s="42"/>
      <c r="L3" s="42"/>
    </row>
    <row r="4" spans="1:30" x14ac:dyDescent="0.25">
      <c r="A4" s="4"/>
      <c r="B4" s="172" t="s">
        <v>83</v>
      </c>
      <c r="C4" s="123"/>
      <c r="D4" s="124"/>
      <c r="E4" s="66"/>
      <c r="F4" s="67">
        <v>0</v>
      </c>
      <c r="G4" s="63">
        <v>1</v>
      </c>
      <c r="H4" s="68">
        <f t="shared" si="0"/>
        <v>0</v>
      </c>
      <c r="I4" s="4"/>
      <c r="J4" s="42"/>
      <c r="K4" s="42"/>
      <c r="L4" s="42"/>
    </row>
    <row r="5" spans="1:30" ht="15" customHeight="1" x14ac:dyDescent="0.25">
      <c r="A5" s="47"/>
      <c r="B5" s="172" t="s">
        <v>84</v>
      </c>
      <c r="C5" s="123"/>
      <c r="D5" s="124"/>
      <c r="E5" s="69"/>
      <c r="F5" s="67">
        <v>0</v>
      </c>
      <c r="G5" s="63">
        <v>1</v>
      </c>
      <c r="H5" s="68">
        <f t="shared" si="0"/>
        <v>0</v>
      </c>
      <c r="I5" s="47"/>
      <c r="J5" s="43"/>
      <c r="K5" s="43"/>
      <c r="L5" s="4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5" customHeight="1" x14ac:dyDescent="0.25">
      <c r="A6" s="47"/>
      <c r="B6" s="172" t="s">
        <v>85</v>
      </c>
      <c r="C6" s="123"/>
      <c r="D6" s="124"/>
      <c r="E6" s="70"/>
      <c r="F6" s="67">
        <v>0</v>
      </c>
      <c r="G6" s="63">
        <v>1</v>
      </c>
      <c r="H6" s="68">
        <f t="shared" si="0"/>
        <v>0</v>
      </c>
      <c r="I6" s="47"/>
      <c r="J6" s="43"/>
      <c r="K6" s="43"/>
      <c r="L6" s="4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6.5" thickBot="1" x14ac:dyDescent="0.3">
      <c r="A7" s="1"/>
      <c r="B7" s="163"/>
      <c r="C7" s="164"/>
      <c r="D7" s="164"/>
      <c r="E7" s="164"/>
      <c r="F7" s="164"/>
      <c r="G7" s="164"/>
      <c r="H7" s="180"/>
      <c r="I7" s="1"/>
    </row>
    <row r="8" spans="1:30" ht="16.5" thickBot="1" x14ac:dyDescent="0.3">
      <c r="A8" s="1"/>
      <c r="B8" s="163" t="s">
        <v>87</v>
      </c>
      <c r="C8" s="164"/>
      <c r="D8" s="165"/>
      <c r="E8" s="55" t="s">
        <v>23</v>
      </c>
      <c r="F8" s="56" t="s">
        <v>13</v>
      </c>
      <c r="G8" s="56" t="s">
        <v>14</v>
      </c>
      <c r="H8" s="56" t="s">
        <v>13</v>
      </c>
      <c r="I8" s="1"/>
      <c r="J8" s="42"/>
      <c r="K8" s="42"/>
      <c r="L8" s="42"/>
    </row>
    <row r="9" spans="1:30" x14ac:dyDescent="0.25">
      <c r="A9" s="1"/>
      <c r="B9" s="172" t="s">
        <v>86</v>
      </c>
      <c r="C9" s="123"/>
      <c r="D9" s="124"/>
      <c r="E9" s="66"/>
      <c r="F9" s="67">
        <v>0</v>
      </c>
      <c r="G9" s="63">
        <v>1</v>
      </c>
      <c r="H9" s="68">
        <f>G9*F9</f>
        <v>0</v>
      </c>
      <c r="I9" s="1"/>
      <c r="J9" s="42"/>
      <c r="K9" s="42"/>
      <c r="L9" s="42"/>
    </row>
    <row r="10" spans="1:30" x14ac:dyDescent="0.25">
      <c r="A10" s="4"/>
      <c r="B10" s="172" t="s">
        <v>77</v>
      </c>
      <c r="C10" s="123"/>
      <c r="D10" s="124"/>
      <c r="E10" s="66"/>
      <c r="F10" s="67">
        <v>0</v>
      </c>
      <c r="G10" s="63">
        <v>1</v>
      </c>
      <c r="H10" s="68">
        <f t="shared" ref="H10:H11" si="1">G10*F10</f>
        <v>0</v>
      </c>
      <c r="I10" s="4"/>
      <c r="J10" s="42"/>
      <c r="K10" s="42"/>
      <c r="L10" s="42"/>
    </row>
    <row r="11" spans="1:30" ht="15.75" thickBot="1" x14ac:dyDescent="0.3">
      <c r="A11" s="4"/>
      <c r="B11" s="122" t="s">
        <v>78</v>
      </c>
      <c r="C11" s="123"/>
      <c r="D11" s="124"/>
      <c r="E11" s="66"/>
      <c r="F11" s="67">
        <v>0</v>
      </c>
      <c r="G11" s="63">
        <v>1</v>
      </c>
      <c r="H11" s="68">
        <f t="shared" si="1"/>
        <v>0</v>
      </c>
      <c r="I11" s="4"/>
      <c r="J11" s="42"/>
      <c r="K11" s="42"/>
      <c r="L11" s="42"/>
    </row>
    <row r="12" spans="1:30" ht="15" customHeight="1" thickBot="1" x14ac:dyDescent="0.3">
      <c r="A12" s="47"/>
      <c r="B12" s="122" t="s">
        <v>79</v>
      </c>
      <c r="C12" s="123"/>
      <c r="D12" s="124"/>
      <c r="E12" s="69"/>
      <c r="F12" s="67">
        <v>0</v>
      </c>
      <c r="G12" s="63">
        <v>1</v>
      </c>
      <c r="H12" s="68">
        <f>G12*F12</f>
        <v>0</v>
      </c>
      <c r="I12" s="47"/>
      <c r="J12" s="43"/>
      <c r="K12" s="43"/>
      <c r="L12" s="4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" customHeight="1" x14ac:dyDescent="0.25">
      <c r="A13" s="47"/>
      <c r="B13" s="122" t="s">
        <v>80</v>
      </c>
      <c r="C13" s="123"/>
      <c r="D13" s="124"/>
      <c r="E13" s="70"/>
      <c r="F13" s="67">
        <v>0</v>
      </c>
      <c r="G13" s="63">
        <v>1</v>
      </c>
      <c r="H13" s="68">
        <f>G13*F13</f>
        <v>0</v>
      </c>
      <c r="I13" s="47"/>
      <c r="J13" s="43"/>
      <c r="K13" s="43"/>
      <c r="L13" s="4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6.5" thickBot="1" x14ac:dyDescent="0.3">
      <c r="A14" s="1"/>
      <c r="B14" s="163"/>
      <c r="C14" s="164"/>
      <c r="D14" s="164"/>
      <c r="E14" s="164"/>
      <c r="F14" s="164"/>
      <c r="G14" s="164"/>
      <c r="H14" s="180"/>
      <c r="I14" s="1"/>
    </row>
    <row r="15" spans="1:30" ht="16.5" thickBot="1" x14ac:dyDescent="0.3">
      <c r="A15" s="1"/>
      <c r="B15" s="163" t="s">
        <v>89</v>
      </c>
      <c r="C15" s="164"/>
      <c r="D15" s="165"/>
      <c r="E15" s="55" t="s">
        <v>23</v>
      </c>
      <c r="F15" s="56" t="s">
        <v>13</v>
      </c>
      <c r="G15" s="56" t="s">
        <v>14</v>
      </c>
      <c r="H15" s="56" t="s">
        <v>13</v>
      </c>
      <c r="I15" s="1"/>
      <c r="J15" s="42"/>
      <c r="K15" s="42"/>
      <c r="L15" s="42"/>
    </row>
    <row r="16" spans="1:30" x14ac:dyDescent="0.25">
      <c r="A16" s="1"/>
      <c r="B16" s="122" t="s">
        <v>65</v>
      </c>
      <c r="C16" s="123"/>
      <c r="D16" s="124"/>
      <c r="E16" s="66"/>
      <c r="F16" s="67">
        <v>0</v>
      </c>
      <c r="G16" s="63">
        <v>1</v>
      </c>
      <c r="H16" s="68">
        <f>G16*F16</f>
        <v>0</v>
      </c>
      <c r="I16" s="1"/>
      <c r="J16" s="42"/>
      <c r="K16" s="42"/>
      <c r="L16" s="42"/>
    </row>
    <row r="17" spans="1:30" x14ac:dyDescent="0.25">
      <c r="A17" s="4"/>
      <c r="B17" s="125" t="s">
        <v>66</v>
      </c>
      <c r="C17" s="106"/>
      <c r="D17" s="126"/>
      <c r="E17" s="66"/>
      <c r="F17" s="67">
        <v>0</v>
      </c>
      <c r="G17" s="63">
        <v>1</v>
      </c>
      <c r="H17" s="68">
        <f t="shared" ref="H17:H19" si="2">G17*F17</f>
        <v>0</v>
      </c>
      <c r="I17" s="4"/>
      <c r="J17" s="42"/>
      <c r="K17" s="42"/>
      <c r="L17" s="42"/>
    </row>
    <row r="18" spans="1:30" x14ac:dyDescent="0.25">
      <c r="A18" s="4"/>
      <c r="B18" s="132" t="s">
        <v>67</v>
      </c>
      <c r="C18" s="133"/>
      <c r="D18" s="134"/>
      <c r="E18" s="66"/>
      <c r="F18" s="67">
        <v>0</v>
      </c>
      <c r="G18" s="63">
        <v>1</v>
      </c>
      <c r="H18" s="68">
        <f t="shared" si="2"/>
        <v>0</v>
      </c>
      <c r="I18" s="4"/>
      <c r="J18" s="42"/>
      <c r="K18" s="42"/>
      <c r="L18" s="42"/>
    </row>
    <row r="19" spans="1:30" x14ac:dyDescent="0.25">
      <c r="A19" s="47"/>
      <c r="B19" s="117" t="s">
        <v>68</v>
      </c>
      <c r="C19" s="103"/>
      <c r="D19" s="118"/>
      <c r="E19" s="69"/>
      <c r="F19" s="67">
        <v>0</v>
      </c>
      <c r="G19" s="63">
        <v>1</v>
      </c>
      <c r="H19" s="68">
        <f t="shared" si="2"/>
        <v>0</v>
      </c>
      <c r="I19" s="47"/>
      <c r="J19" s="43"/>
      <c r="K19" s="43"/>
      <c r="L19" s="4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6.5" thickBot="1" x14ac:dyDescent="0.3">
      <c r="A20" s="1"/>
      <c r="B20" s="163"/>
      <c r="C20" s="164"/>
      <c r="D20" s="164"/>
      <c r="E20" s="164"/>
      <c r="F20" s="164"/>
      <c r="G20" s="164"/>
      <c r="H20" s="180"/>
      <c r="I20" s="1"/>
    </row>
    <row r="21" spans="1:30" ht="16.5" thickBot="1" x14ac:dyDescent="0.3">
      <c r="A21" s="1"/>
      <c r="B21" s="163" t="s">
        <v>88</v>
      </c>
      <c r="C21" s="164"/>
      <c r="D21" s="165"/>
      <c r="E21" s="55" t="s">
        <v>23</v>
      </c>
      <c r="F21" s="56" t="s">
        <v>13</v>
      </c>
      <c r="G21" s="56" t="s">
        <v>14</v>
      </c>
      <c r="H21" s="56" t="s">
        <v>13</v>
      </c>
      <c r="I21" s="1"/>
      <c r="J21" s="42"/>
      <c r="K21" s="42"/>
      <c r="L21" s="42"/>
    </row>
    <row r="22" spans="1:30" ht="15.75" thickBot="1" x14ac:dyDescent="0.3">
      <c r="A22" s="1"/>
      <c r="B22" s="122" t="s">
        <v>71</v>
      </c>
      <c r="C22" s="123"/>
      <c r="D22" s="124"/>
      <c r="E22" s="66"/>
      <c r="F22" s="67">
        <v>0</v>
      </c>
      <c r="G22" s="63">
        <v>1</v>
      </c>
      <c r="H22" s="68">
        <f>G22*F22</f>
        <v>0</v>
      </c>
      <c r="I22" s="1"/>
      <c r="J22" s="42"/>
      <c r="K22" s="42"/>
      <c r="L22" s="42"/>
    </row>
    <row r="23" spans="1:30" x14ac:dyDescent="0.25">
      <c r="A23" s="1"/>
      <c r="B23" s="122" t="s">
        <v>69</v>
      </c>
      <c r="C23" s="123"/>
      <c r="D23" s="124"/>
      <c r="E23" s="66"/>
      <c r="F23" s="67">
        <v>0</v>
      </c>
      <c r="G23" s="63">
        <v>1</v>
      </c>
      <c r="H23" s="68">
        <f>G23*F23</f>
        <v>0</v>
      </c>
      <c r="I23" s="1"/>
      <c r="J23" s="42"/>
      <c r="K23" s="42"/>
      <c r="L23" s="42"/>
    </row>
    <row r="24" spans="1:30" x14ac:dyDescent="0.25">
      <c r="A24" s="4"/>
      <c r="B24" s="125" t="s">
        <v>72</v>
      </c>
      <c r="C24" s="106"/>
      <c r="D24" s="126"/>
      <c r="E24" s="66"/>
      <c r="F24" s="67">
        <v>0</v>
      </c>
      <c r="G24" s="63">
        <v>1</v>
      </c>
      <c r="H24" s="68">
        <f t="shared" ref="H24:H25" si="3">G24*F24</f>
        <v>0</v>
      </c>
      <c r="I24" s="4"/>
      <c r="J24" s="42"/>
      <c r="K24" s="42"/>
      <c r="L24" s="42"/>
    </row>
    <row r="25" spans="1:30" x14ac:dyDescent="0.25">
      <c r="A25" s="4"/>
      <c r="B25" s="132" t="s">
        <v>70</v>
      </c>
      <c r="C25" s="133"/>
      <c r="D25" s="134"/>
      <c r="E25" s="66"/>
      <c r="F25" s="67">
        <v>0</v>
      </c>
      <c r="G25" s="63">
        <v>1</v>
      </c>
      <c r="H25" s="68">
        <f t="shared" si="3"/>
        <v>0</v>
      </c>
      <c r="I25" s="4"/>
      <c r="J25" s="42"/>
      <c r="K25" s="42"/>
      <c r="L25" s="42"/>
    </row>
    <row r="26" spans="1:30" ht="16.5" thickBot="1" x14ac:dyDescent="0.3">
      <c r="A26" s="1"/>
      <c r="B26" s="163"/>
      <c r="C26" s="164"/>
      <c r="D26" s="164"/>
      <c r="E26" s="164"/>
      <c r="F26" s="164"/>
      <c r="G26" s="164"/>
      <c r="H26" s="180"/>
      <c r="I26" s="1"/>
    </row>
  </sheetData>
  <sheetProtection algorithmName="SHA-512" hashValue="f39TK/XOUJHRzXzjCiLI749+Ox/t/ybTffhvSDV5yO6x1jnZWRbgeS4TrHnMpwSOrwB5l8EQpiBdDfl1tw5rjA==" saltValue="m881KYGv+y61Eq69VY4j/g==" spinCount="100000" sheet="1" objects="1" scenarios="1"/>
  <mergeCells count="26">
    <mergeCell ref="B7:H7"/>
    <mergeCell ref="B14:H14"/>
    <mergeCell ref="B20:H20"/>
    <mergeCell ref="B26:H26"/>
    <mergeCell ref="B6:D6"/>
    <mergeCell ref="B1:D1"/>
    <mergeCell ref="B2:D2"/>
    <mergeCell ref="B3:D3"/>
    <mergeCell ref="B4:D4"/>
    <mergeCell ref="B5:D5"/>
    <mergeCell ref="B18:D18"/>
    <mergeCell ref="B8:D8"/>
    <mergeCell ref="B9:D9"/>
    <mergeCell ref="B10:D10"/>
    <mergeCell ref="B11:D11"/>
    <mergeCell ref="B12:D12"/>
    <mergeCell ref="B13:D13"/>
    <mergeCell ref="B15:D15"/>
    <mergeCell ref="B16:D16"/>
    <mergeCell ref="B17:D17"/>
    <mergeCell ref="B25:D25"/>
    <mergeCell ref="B19:D19"/>
    <mergeCell ref="B21:D21"/>
    <mergeCell ref="B23:D23"/>
    <mergeCell ref="B24:D24"/>
    <mergeCell ref="B22:D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D7D958BE39D846937EA273B0E84FF8" ma:contentTypeVersion="3" ma:contentTypeDescription="Een nieuw document maken." ma:contentTypeScope="" ma:versionID="6ec4aea54417c52b3bf99338c75b79a5">
  <xsd:schema xmlns:xsd="http://www.w3.org/2001/XMLSchema" xmlns:xs="http://www.w3.org/2001/XMLSchema" xmlns:p="http://schemas.microsoft.com/office/2006/metadata/properties" xmlns:ns2="a8323f16-0689-4cf8-9ac6-70c0e032023d" targetNamespace="http://schemas.microsoft.com/office/2006/metadata/properties" ma:root="true" ma:fieldsID="1043463106a8c46b738ca17e57f34249" ns2:_="">
    <xsd:import namespace="a8323f16-0689-4cf8-9ac6-70c0e03202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23f16-0689-4cf8-9ac6-70c0e03202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A6B8F7-4BBA-4676-B481-5D5E24CEC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323f16-0689-4cf8-9ac6-70c0e03202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27006E-5F50-4B56-AFBA-E18C40AECD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E8AE65-2494-4146-9C67-E5D94E44FF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Prijzenblad</vt:lpstr>
      <vt:lpstr>Staffeloverzicht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Céline Röfekamp - Roeland</dc:creator>
  <cp:keywords/>
  <dc:description/>
  <cp:lastModifiedBy>Céline Röfekamp - Roeland</cp:lastModifiedBy>
  <cp:revision/>
  <dcterms:created xsi:type="dcterms:W3CDTF">2024-08-02T07:49:37Z</dcterms:created>
  <dcterms:modified xsi:type="dcterms:W3CDTF">2026-04-01T12:07:07Z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0x01010080D7D958BE39D846937EA273B0E84FF8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