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hhwld.sharepoint.com/sites/SAM_Aanbestedingen/Shared Documents/Aanbestedingen Stadsbedrijf/AB Leveren Bebording/"/>
    </mc:Choice>
  </mc:AlternateContent>
  <xr:revisionPtr revIDLastSave="27" documentId="8_{B062C27E-FDF9-420C-8219-40A66551E8B0}" xr6:coauthVersionLast="47" xr6:coauthVersionMax="47" xr10:uidLastSave="{5024639D-4464-4874-BACA-8BBDFCA7500A}"/>
  <bookViews>
    <workbookView xWindow="28680" yWindow="-120" windowWidth="29040" windowHeight="15720" firstSheet="4" activeTab="4" xr2:uid="{00000000-000D-0000-FFFF-FFFF00000000}"/>
  </bookViews>
  <sheets>
    <sheet name="1. Hergebruik (2e hands)" sheetId="1" r:id="rId1"/>
    <sheet name="2. Biobased (nieuw)" sheetId="2" r:id="rId2"/>
    <sheet name="3. Aluminium (recycle)" sheetId="3" r:id="rId3"/>
    <sheet name="4. Aluminium (nieuw)" sheetId="4" r:id="rId4"/>
    <sheet name="5. Palen_beugels (nieuw)" sheetId="5" r:id="rId5"/>
    <sheet name="Inschrijfprijs totaal" sheetId="6" r:id="rId6"/>
    <sheet name="Blad1" sheetId="7" r:id="rId7"/>
  </sheets>
  <definedNames>
    <definedName name="_xlnm.Print_Area" localSheetId="0">'1. Hergebruik (2e hands)'!$B$2:$I$144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5" l="1"/>
  <c r="H12" i="5"/>
  <c r="H13" i="5"/>
  <c r="H14" i="5"/>
  <c r="H15" i="5"/>
  <c r="H16" i="5"/>
  <c r="H17" i="5"/>
  <c r="H18" i="5"/>
  <c r="H19" i="5"/>
  <c r="H136" i="4"/>
  <c r="H135" i="4"/>
  <c r="H134" i="4"/>
  <c r="H133" i="4"/>
  <c r="H127" i="4"/>
  <c r="H126" i="4"/>
  <c r="H125" i="4"/>
  <c r="H124" i="4"/>
  <c r="H123" i="4"/>
  <c r="H122" i="4"/>
  <c r="H121" i="4"/>
  <c r="H120" i="4"/>
  <c r="H119" i="4"/>
  <c r="H118" i="4"/>
  <c r="H117" i="4"/>
  <c r="H116" i="4"/>
  <c r="H115" i="4"/>
  <c r="H114" i="4"/>
  <c r="H113" i="4"/>
  <c r="H112" i="4"/>
  <c r="H111" i="4"/>
  <c r="H110" i="4"/>
  <c r="H109" i="4"/>
  <c r="H108" i="4"/>
  <c r="H107" i="4"/>
  <c r="H106" i="4"/>
  <c r="H100" i="4"/>
  <c r="H99" i="4"/>
  <c r="H98" i="4"/>
  <c r="H97" i="4"/>
  <c r="H96" i="4"/>
  <c r="H92" i="4"/>
  <c r="H91" i="4"/>
  <c r="H90" i="4"/>
  <c r="H89" i="4"/>
  <c r="H88" i="4"/>
  <c r="H87" i="4"/>
  <c r="H86" i="4"/>
  <c r="H85" i="4"/>
  <c r="H84" i="4"/>
  <c r="H83" i="4"/>
  <c r="H82" i="4"/>
  <c r="H81"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32" i="5"/>
  <c r="H31" i="5"/>
  <c r="H30" i="5"/>
  <c r="H29" i="5"/>
  <c r="H28" i="5"/>
  <c r="H27" i="5"/>
  <c r="B27" i="5"/>
  <c r="B28" i="5" s="1"/>
  <c r="B29" i="5" s="1"/>
  <c r="B30" i="5" s="1"/>
  <c r="B31" i="5" s="1"/>
  <c r="H26" i="5"/>
  <c r="H25" i="5"/>
  <c r="H10" i="5"/>
  <c r="H136" i="3"/>
  <c r="H135" i="3"/>
  <c r="H134" i="3"/>
  <c r="B134" i="3"/>
  <c r="B135" i="3" s="1"/>
  <c r="H133" i="3"/>
  <c r="H127" i="3"/>
  <c r="H126" i="3"/>
  <c r="H125" i="3"/>
  <c r="H124" i="3"/>
  <c r="H123" i="3"/>
  <c r="H122" i="3"/>
  <c r="H121" i="3"/>
  <c r="H120" i="3"/>
  <c r="H119" i="3"/>
  <c r="H118" i="3"/>
  <c r="H117" i="3"/>
  <c r="H116" i="3"/>
  <c r="H115" i="3"/>
  <c r="H114" i="3"/>
  <c r="H113" i="3"/>
  <c r="H112" i="3"/>
  <c r="H111" i="3"/>
  <c r="H110" i="3"/>
  <c r="H109" i="3"/>
  <c r="H108" i="3"/>
  <c r="H107" i="3"/>
  <c r="H106" i="3"/>
  <c r="H100" i="3"/>
  <c r="H99" i="3"/>
  <c r="H98" i="3"/>
  <c r="H97" i="3"/>
  <c r="H96" i="3"/>
  <c r="H92" i="3"/>
  <c r="H91" i="3"/>
  <c r="H90" i="3"/>
  <c r="H89" i="3"/>
  <c r="H88" i="3"/>
  <c r="H87" i="3"/>
  <c r="H86" i="3"/>
  <c r="H85" i="3"/>
  <c r="H84" i="3"/>
  <c r="H83" i="3"/>
  <c r="H82" i="3"/>
  <c r="H81"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127" i="2"/>
  <c r="H126" i="2"/>
  <c r="H125" i="2"/>
  <c r="H124" i="2"/>
  <c r="H123" i="2"/>
  <c r="H122" i="2"/>
  <c r="H121" i="2"/>
  <c r="H120" i="2"/>
  <c r="H119" i="2"/>
  <c r="H118" i="2"/>
  <c r="H117" i="2"/>
  <c r="H116" i="2"/>
  <c r="H115" i="2"/>
  <c r="H114" i="2"/>
  <c r="H113" i="2"/>
  <c r="H112" i="2"/>
  <c r="H111" i="2"/>
  <c r="H110" i="2"/>
  <c r="H109" i="2"/>
  <c r="H108" i="2"/>
  <c r="H107" i="2"/>
  <c r="H106" i="2"/>
  <c r="H100" i="2"/>
  <c r="H99" i="2"/>
  <c r="H98" i="2"/>
  <c r="H97" i="2"/>
  <c r="H96" i="2"/>
  <c r="H92" i="2"/>
  <c r="H91" i="2"/>
  <c r="H90" i="2"/>
  <c r="H89" i="2"/>
  <c r="H88" i="2"/>
  <c r="H87" i="2"/>
  <c r="H86" i="2"/>
  <c r="H85" i="2"/>
  <c r="H84" i="2"/>
  <c r="H83" i="2"/>
  <c r="H82" i="2"/>
  <c r="H81"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136" i="1"/>
  <c r="H135" i="1"/>
  <c r="H134" i="1"/>
  <c r="H133" i="1"/>
  <c r="B134" i="1"/>
  <c r="B135" i="1" s="1"/>
  <c r="H92" i="1"/>
  <c r="H91" i="1"/>
  <c r="H83" i="1"/>
  <c r="H82" i="1"/>
  <c r="H81" i="1"/>
  <c r="H77" i="1"/>
  <c r="H76" i="1"/>
  <c r="H75" i="1"/>
  <c r="H73" i="1"/>
  <c r="H72" i="1"/>
  <c r="H71" i="1"/>
  <c r="H70" i="1"/>
  <c r="H69" i="1"/>
  <c r="H68" i="1"/>
  <c r="H67" i="1"/>
  <c r="H66" i="1"/>
  <c r="H62" i="1"/>
  <c r="H61" i="1"/>
  <c r="H60" i="1"/>
  <c r="H59" i="1"/>
  <c r="H58" i="1"/>
  <c r="H57" i="1"/>
  <c r="H56" i="1"/>
  <c r="H54" i="1"/>
  <c r="H53" i="1"/>
  <c r="H52" i="1"/>
  <c r="H51" i="1"/>
  <c r="H50" i="1"/>
  <c r="H49" i="1"/>
  <c r="H48" i="1"/>
  <c r="H46" i="1"/>
  <c r="H45" i="1"/>
  <c r="H43" i="1"/>
  <c r="H39" i="1"/>
  <c r="H35" i="1"/>
  <c r="H31" i="1"/>
  <c r="H30" i="1"/>
  <c r="H29" i="1"/>
  <c r="H21" i="1"/>
  <c r="H16" i="1"/>
  <c r="H15" i="1"/>
  <c r="H14" i="1"/>
  <c r="H13" i="1"/>
  <c r="H12" i="1"/>
  <c r="H11" i="1"/>
  <c r="H10" i="1"/>
  <c r="H101" i="3" l="1"/>
  <c r="H78" i="3"/>
  <c r="H137" i="4"/>
  <c r="I139" i="4" s="1"/>
  <c r="H101" i="4"/>
  <c r="H128" i="4"/>
  <c r="I130" i="4" s="1"/>
  <c r="H93" i="4"/>
  <c r="H78" i="4"/>
  <c r="H137" i="3"/>
  <c r="I139" i="3" s="1"/>
  <c r="H33" i="5"/>
  <c r="I35" i="5" s="1"/>
  <c r="H20" i="5"/>
  <c r="I22" i="5" s="1"/>
  <c r="H78" i="2"/>
  <c r="H101" i="2"/>
  <c r="H128" i="2"/>
  <c r="I130" i="2" s="1"/>
  <c r="H128" i="3"/>
  <c r="I130" i="3" s="1"/>
  <c r="H93" i="3"/>
  <c r="I103" i="3"/>
  <c r="H93" i="2"/>
  <c r="H137" i="1"/>
  <c r="I139" i="1" s="1"/>
  <c r="H17" i="1"/>
  <c r="H18" i="1"/>
  <c r="H19" i="1"/>
  <c r="H20" i="1"/>
  <c r="H22" i="1"/>
  <c r="H23" i="1"/>
  <c r="H24" i="1"/>
  <c r="H25" i="1"/>
  <c r="H26" i="1"/>
  <c r="H27" i="1"/>
  <c r="H28" i="1"/>
  <c r="H32" i="1"/>
  <c r="H33" i="1"/>
  <c r="H34" i="1"/>
  <c r="H36" i="1"/>
  <c r="H37" i="1"/>
  <c r="H38" i="1"/>
  <c r="H40" i="1"/>
  <c r="H41" i="1"/>
  <c r="H42" i="1"/>
  <c r="H44" i="1"/>
  <c r="H47" i="1"/>
  <c r="H55" i="1"/>
  <c r="H63" i="1"/>
  <c r="H64" i="1"/>
  <c r="H65" i="1"/>
  <c r="H74" i="1"/>
  <c r="H9" i="1"/>
  <c r="I37" i="5" l="1"/>
  <c r="C7" i="6" s="1"/>
  <c r="I142" i="3"/>
  <c r="C5" i="6" s="1"/>
  <c r="I103" i="4"/>
  <c r="I142" i="4" s="1"/>
  <c r="I103" i="2"/>
  <c r="I132" i="2" s="1"/>
  <c r="C4" i="6" s="1"/>
  <c r="H109" i="1"/>
  <c r="H110" i="1"/>
  <c r="H111" i="1"/>
  <c r="H112" i="1"/>
  <c r="H113" i="1"/>
  <c r="H114" i="1"/>
  <c r="H115" i="1"/>
  <c r="H116" i="1"/>
  <c r="H117" i="1"/>
  <c r="H118" i="1"/>
  <c r="H119" i="1"/>
  <c r="H120" i="1"/>
  <c r="H121" i="1"/>
  <c r="H122" i="1"/>
  <c r="H123" i="1"/>
  <c r="H124" i="1"/>
  <c r="H125" i="1"/>
  <c r="H126" i="1"/>
  <c r="H127" i="1"/>
  <c r="H108" i="1"/>
  <c r="H107" i="1"/>
  <c r="H106" i="1"/>
  <c r="H98" i="1"/>
  <c r="H99" i="1"/>
  <c r="H100" i="1"/>
  <c r="H97" i="1"/>
  <c r="H96" i="1"/>
  <c r="H85" i="1"/>
  <c r="H86" i="1"/>
  <c r="H87" i="1"/>
  <c r="H88" i="1"/>
  <c r="H89" i="1"/>
  <c r="H90" i="1"/>
  <c r="H84" i="1"/>
  <c r="C6" i="6" l="1"/>
  <c r="H101" i="1"/>
  <c r="H93" i="1"/>
  <c r="H128" i="1"/>
  <c r="I130" i="1" s="1"/>
  <c r="H78" i="1"/>
  <c r="I103" i="1" l="1"/>
  <c r="I142" i="1" l="1"/>
  <c r="C3" i="6" s="1"/>
  <c r="C8" i="6" s="1"/>
  <c r="B11" i="6" s="1"/>
  <c r="B16" i="6" s="1"/>
</calcChain>
</file>

<file path=xl/sharedStrings.xml><?xml version="1.0" encoding="utf-8"?>
<sst xmlns="http://schemas.openxmlformats.org/spreadsheetml/2006/main" count="1522" uniqueCount="215">
  <si>
    <t xml:space="preserve">Bijlage B - 1. Inschrijfstaat hergebruik borden (2e hands) </t>
  </si>
  <si>
    <t>Aanbesteding: Levering borden gemeente Dijk en Waard</t>
  </si>
  <si>
    <t>NUMMER</t>
  </si>
  <si>
    <t>SOORT</t>
  </si>
  <si>
    <t>AFMETING</t>
  </si>
  <si>
    <t>EENHEID</t>
  </si>
  <si>
    <t>Fictieve hoeveelheid</t>
  </si>
  <si>
    <t>PRIJS PER EENHEID IN EURO'S</t>
  </si>
  <si>
    <t>TOTAAL BEDRAG</t>
  </si>
  <si>
    <t>IN EURO'S</t>
  </si>
  <si>
    <t>(ONDERDEEL)</t>
  </si>
  <si>
    <t>A: RVV bebording</t>
  </si>
  <si>
    <t>A0130</t>
  </si>
  <si>
    <t>600 mm</t>
  </si>
  <si>
    <t>stk</t>
  </si>
  <si>
    <t>A0230</t>
  </si>
  <si>
    <t>A0130ZB</t>
  </si>
  <si>
    <t>530x670mm</t>
  </si>
  <si>
    <t>A0130ZE</t>
  </si>
  <si>
    <t>530x670 mm</t>
  </si>
  <si>
    <t>A0130E01ZB</t>
  </si>
  <si>
    <t>1200x530 mm</t>
  </si>
  <si>
    <t>A0130E01ZE</t>
  </si>
  <si>
    <t>A0230ZE</t>
  </si>
  <si>
    <t>B01</t>
  </si>
  <si>
    <t>B02</t>
  </si>
  <si>
    <t>B03</t>
  </si>
  <si>
    <t>B04</t>
  </si>
  <si>
    <t>B05</t>
  </si>
  <si>
    <t>B06</t>
  </si>
  <si>
    <t>700 mm</t>
  </si>
  <si>
    <t>B07</t>
  </si>
  <si>
    <t>BB12</t>
  </si>
  <si>
    <t>600 x 600 mm</t>
  </si>
  <si>
    <t>BB16</t>
  </si>
  <si>
    <t>1500 x 200 mm</t>
  </si>
  <si>
    <t>2000 x 200 mm</t>
  </si>
  <si>
    <t>BB21</t>
  </si>
  <si>
    <t>800 mm ; rond 160 mm</t>
  </si>
  <si>
    <t>BB22</t>
  </si>
  <si>
    <t>Rozetten tbv BB21 en B22</t>
  </si>
  <si>
    <t>48 mm en 76 mm</t>
  </si>
  <si>
    <t>BW112</t>
  </si>
  <si>
    <t>400 x 600 mm</t>
  </si>
  <si>
    <t>BW112ze</t>
  </si>
  <si>
    <t>BW112zb</t>
  </si>
  <si>
    <t>C01</t>
  </si>
  <si>
    <t>C02</t>
  </si>
  <si>
    <t>C03</t>
  </si>
  <si>
    <t>C04 l/r</t>
  </si>
  <si>
    <t>600 x 400 mm</t>
  </si>
  <si>
    <t>C07</t>
  </si>
  <si>
    <t>C08</t>
  </si>
  <si>
    <t>C12</t>
  </si>
  <si>
    <t>C18</t>
  </si>
  <si>
    <t>C19</t>
  </si>
  <si>
    <t>C21</t>
  </si>
  <si>
    <t>D01</t>
  </si>
  <si>
    <t>D02</t>
  </si>
  <si>
    <t>400 mm</t>
  </si>
  <si>
    <t>D05L</t>
  </si>
  <si>
    <t>D05R</t>
  </si>
  <si>
    <t>E01</t>
  </si>
  <si>
    <t>E01ZB</t>
  </si>
  <si>
    <t>530 x 670 mm</t>
  </si>
  <si>
    <t>E01ZE</t>
  </si>
  <si>
    <t>E02</t>
  </si>
  <si>
    <t>E03ZB</t>
  </si>
  <si>
    <t>530 X 670 mm</t>
  </si>
  <si>
    <t>E03ZE</t>
  </si>
  <si>
    <t>E04</t>
  </si>
  <si>
    <t>E08o</t>
  </si>
  <si>
    <t>600 X 400 mm</t>
  </si>
  <si>
    <t>E06</t>
  </si>
  <si>
    <t>E09</t>
  </si>
  <si>
    <t>E09zb</t>
  </si>
  <si>
    <t>E09ze</t>
  </si>
  <si>
    <t>F05</t>
  </si>
  <si>
    <t>F06</t>
  </si>
  <si>
    <t>400 x 400 mm</t>
  </si>
  <si>
    <t>G05</t>
  </si>
  <si>
    <t>G06</t>
  </si>
  <si>
    <t>G07</t>
  </si>
  <si>
    <t>G11</t>
  </si>
  <si>
    <t>G12a</t>
  </si>
  <si>
    <t>G12b</t>
  </si>
  <si>
    <t>H01A</t>
  </si>
  <si>
    <t>1240 x 340 mm</t>
  </si>
  <si>
    <t>H02A</t>
  </si>
  <si>
    <t>J17</t>
  </si>
  <si>
    <t>J18</t>
  </si>
  <si>
    <t>J19</t>
  </si>
  <si>
    <t>J24</t>
  </si>
  <si>
    <t>J29</t>
  </si>
  <si>
    <t>L02</t>
  </si>
  <si>
    <t>L08</t>
  </si>
  <si>
    <t>Totaal RVV bebording</t>
  </si>
  <si>
    <t>A: RVV onderborden</t>
  </si>
  <si>
    <t>OB 02</t>
  </si>
  <si>
    <t>600 x 300 mm</t>
  </si>
  <si>
    <t>OB 03</t>
  </si>
  <si>
    <t>OB 04</t>
  </si>
  <si>
    <t>OB 52</t>
  </si>
  <si>
    <t>OB 54</t>
  </si>
  <si>
    <t>OB 0108</t>
  </si>
  <si>
    <t>600 x 200 mm</t>
  </si>
  <si>
    <t>OB 0401</t>
  </si>
  <si>
    <t>OB 0501</t>
  </si>
  <si>
    <t>450 x 200 mm</t>
  </si>
  <si>
    <t>OB 0502</t>
  </si>
  <si>
    <t>OB 0503</t>
  </si>
  <si>
    <t>450 x 200</t>
  </si>
  <si>
    <t>Rechthoek</t>
  </si>
  <si>
    <t>400x200</t>
  </si>
  <si>
    <t>500x200</t>
  </si>
  <si>
    <t>Totaal RVV onderborden</t>
  </si>
  <si>
    <t>A: Overige RVV borden</t>
  </si>
  <si>
    <t>Rond</t>
  </si>
  <si>
    <t>Driehoek</t>
  </si>
  <si>
    <t>Vierkant</t>
  </si>
  <si>
    <t>Totaal Overige RVV borden</t>
  </si>
  <si>
    <t>Totaal Onderdeel A RVV borden+onderborden</t>
  </si>
  <si>
    <t xml:space="preserve">B: Straatnaamborden </t>
  </si>
  <si>
    <t xml:space="preserve">Straatnaambord </t>
  </si>
  <si>
    <t xml:space="preserve">500 x 200 mm </t>
  </si>
  <si>
    <t>Straatnaambord</t>
  </si>
  <si>
    <t>600 x 150 mm</t>
  </si>
  <si>
    <t>700 x 150 mm</t>
  </si>
  <si>
    <t>700 x 200 mm</t>
  </si>
  <si>
    <t>700 x 250 mm</t>
  </si>
  <si>
    <t>800 x 150 mm</t>
  </si>
  <si>
    <t>800 x 200 mm</t>
  </si>
  <si>
    <t>800 x 400 mm</t>
  </si>
  <si>
    <t>900 x 150 mm</t>
  </si>
  <si>
    <t>900 x 200 mm</t>
  </si>
  <si>
    <t>900 x 300 mm</t>
  </si>
  <si>
    <t>1000 x 150 mm</t>
  </si>
  <si>
    <t>1000 x 200 mm</t>
  </si>
  <si>
    <t>1000 x 250 mm</t>
  </si>
  <si>
    <t>1000 x 300 mm</t>
  </si>
  <si>
    <t>1000 x 400 mm</t>
  </si>
  <si>
    <t>1100 x 150 mm</t>
  </si>
  <si>
    <t>1100 x 200 mm</t>
  </si>
  <si>
    <t>1100 x 250 mm</t>
  </si>
  <si>
    <t>1100 x 300 mm</t>
  </si>
  <si>
    <t>1200 x 300 mm</t>
  </si>
  <si>
    <t>Totaal Straatnaamborden</t>
  </si>
  <si>
    <t>Totaal Onderdeel B Straatnaamborden</t>
  </si>
  <si>
    <t>C: Borden ten behoeve van scheepvaart DO kl.3</t>
  </si>
  <si>
    <t>Scheepvaartbord</t>
  </si>
  <si>
    <t>1400 x 1400 mm</t>
  </si>
  <si>
    <t>1000 x 1000mm</t>
  </si>
  <si>
    <t>Totaal scheepvaartborden</t>
  </si>
  <si>
    <t>Totaal Onderdeel C scheepvaartborden</t>
  </si>
  <si>
    <t>Totaal Onderdeel A+B+C</t>
  </si>
  <si>
    <t xml:space="preserve">Bijlage B - 2. Inschrijfstaat Biobased borden (nieuw) </t>
  </si>
  <si>
    <t>Totaal Onderdeel A+B</t>
  </si>
  <si>
    <t xml:space="preserve">Bijlage B - 3. Inschrijfstaat Aluminium borden (recycle) </t>
  </si>
  <si>
    <t>Aanbesteding:  Levering borden gemeente Dijk en Waard</t>
  </si>
  <si>
    <t xml:space="preserve">Bijlage B - 4. Inschrijfstaat Aluminium borden (nieuw) </t>
  </si>
  <si>
    <t>Bijlage B - 5. Inschrijfstaat Palen Beugels (nieuw)</t>
  </si>
  <si>
    <t>l</t>
  </si>
  <si>
    <t>D: Verkeerspalen (platte kop)</t>
  </si>
  <si>
    <t>Flespaal</t>
  </si>
  <si>
    <t>2,0 meter</t>
  </si>
  <si>
    <t>rood-wit insteekpaal</t>
  </si>
  <si>
    <t>diameter 88,9mm</t>
  </si>
  <si>
    <t>rood-witte flexpalen</t>
  </si>
  <si>
    <t>120mm</t>
  </si>
  <si>
    <t>zwarte kunststof paal</t>
  </si>
  <si>
    <t>150x150x1400mm </t>
  </si>
  <si>
    <t>3,0 meter</t>
  </si>
  <si>
    <t>3,3 meter</t>
  </si>
  <si>
    <t>3,6 meter</t>
  </si>
  <si>
    <t>3,9 meter</t>
  </si>
  <si>
    <t>4,30 meter</t>
  </si>
  <si>
    <t>Buispaal</t>
  </si>
  <si>
    <t>1,8 meter rond 48 mm</t>
  </si>
  <si>
    <t>Totaal Verkeerspalen</t>
  </si>
  <si>
    <t>Totaal Onderdeel D Verkeerspalen</t>
  </si>
  <si>
    <t>E: Beugels</t>
  </si>
  <si>
    <t>Beugel 01</t>
  </si>
  <si>
    <t>beugel</t>
  </si>
  <si>
    <t>Beugel 04</t>
  </si>
  <si>
    <t>dubbele paalbeugel</t>
  </si>
  <si>
    <t>Beugel 07</t>
  </si>
  <si>
    <t>lichtmastbeugel</t>
  </si>
  <si>
    <t>Muurbeugel 13</t>
  </si>
  <si>
    <t>Klemband Bandimex</t>
  </si>
  <si>
    <t>B 162 ¾ “x 0,6 m</t>
  </si>
  <si>
    <t>Bandimex I-clips</t>
  </si>
  <si>
    <t>¾ V2A S 156 100 st.</t>
  </si>
  <si>
    <t>Koppelstuk 149D</t>
  </si>
  <si>
    <t>Rond 48 mm</t>
  </si>
  <si>
    <t>vorkopzet stuk</t>
  </si>
  <si>
    <t>Totaal Beugels</t>
  </si>
  <si>
    <t>Totaal Onderdeel E Beugels</t>
  </si>
  <si>
    <t>Totaal Onderdeel D+E</t>
  </si>
  <si>
    <t>Bijlage B- Inschrijfstaat totaal</t>
  </si>
  <si>
    <r>
      <t>1.       Hergebruik (2</t>
    </r>
    <r>
      <rPr>
        <vertAlign val="superscript"/>
        <sz val="11"/>
        <color rgb="FF000000"/>
        <rFont val="Corbel"/>
        <family val="2"/>
      </rPr>
      <t>e</t>
    </r>
    <r>
      <rPr>
        <sz val="11"/>
        <color rgb="FF000000"/>
        <rFont val="Corbel"/>
        <family val="2"/>
      </rPr>
      <t>-hands)</t>
    </r>
  </si>
  <si>
    <t>2.       Biobased (nieuw)</t>
  </si>
  <si>
    <t>3.       Aluminium (recycle)</t>
  </si>
  <si>
    <t>4.       Alumnium (nieuw)</t>
  </si>
  <si>
    <t>5.       Palen_beugels (nieuw)</t>
  </si>
  <si>
    <t xml:space="preserve">Inschrijfprijs Totaal </t>
  </si>
  <si>
    <t xml:space="preserve"> </t>
  </si>
  <si>
    <t>Het ter zake van de omzetbelasting verschuldigde bedrag bedraagt:</t>
  </si>
  <si>
    <t>Gedaan op</t>
  </si>
  <si>
    <t>(datum), te</t>
  </si>
  <si>
    <t>De inschrijver</t>
  </si>
  <si>
    <t>de pfd versie bevat de natte handtekening</t>
  </si>
  <si>
    <t>(handtekening)</t>
  </si>
  <si>
    <t>beide exemplaren zijn identiek</t>
  </si>
  <si>
    <t>(naam)</t>
  </si>
  <si>
    <t>(functie)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</si>
</sst>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EUR]\ * #,##0.00_ ;_ [$EUR]\ * \-#,##0.00_ ;_ [$EUR]\ * &quot;-&quot;??_ ;_ @_ "/>
    <numFmt numFmtId="165" formatCode="[$EUR]\ #,##0.00"/>
    <numFmt numFmtId="166" formatCode="&quot;€&quot;\ #,##0.00"/>
  </numFmts>
  <fonts count="23" x14ac:knownFonts="1">
    <font>
      <sz val="11"/>
      <color theme="1"/>
      <name val="Calibri"/>
      <family val="2"/>
      <scheme val="minor"/>
    </font>
    <font>
      <sz val="8"/>
      <color indexed="8"/>
      <name val="Verdana"/>
      <family val="2"/>
    </font>
    <font>
      <b/>
      <sz val="8"/>
      <color indexed="8"/>
      <name val="Verdana"/>
      <family val="2"/>
    </font>
    <font>
      <b/>
      <sz val="10"/>
      <color indexed="9"/>
      <name val="Verdana"/>
      <family val="2"/>
    </font>
    <font>
      <b/>
      <sz val="8"/>
      <color indexed="9"/>
      <name val="Verdana"/>
      <family val="2"/>
    </font>
    <font>
      <sz val="8"/>
      <name val="Verdana"/>
      <family val="2"/>
    </font>
    <font>
      <b/>
      <sz val="8"/>
      <name val="Verdana"/>
      <family val="2"/>
    </font>
    <font>
      <i/>
      <sz val="8"/>
      <name val="Verdana"/>
      <family val="2"/>
    </font>
    <font>
      <i/>
      <sz val="10"/>
      <name val="Arial"/>
      <family val="2"/>
    </font>
    <font>
      <i/>
      <sz val="8"/>
      <color indexed="8"/>
      <name val="Verdana"/>
      <family val="2"/>
    </font>
    <font>
      <sz val="8"/>
      <name val="Calibri"/>
      <family val="2"/>
    </font>
    <font>
      <u/>
      <sz val="11"/>
      <color theme="10"/>
      <name val="Calibri"/>
      <family val="2"/>
      <scheme val="minor"/>
    </font>
    <font>
      <b/>
      <sz val="11"/>
      <color theme="0"/>
      <name val="Calibri"/>
      <family val="2"/>
      <scheme val="minor"/>
    </font>
    <font>
      <sz val="11"/>
      <name val="Calibri"/>
      <family val="2"/>
      <scheme val="minor"/>
    </font>
    <font>
      <sz val="8"/>
      <color theme="1"/>
      <name val="Verdana"/>
      <family val="2"/>
    </font>
    <font>
      <sz val="10"/>
      <name val="Arial"/>
      <family val="2"/>
    </font>
    <font>
      <sz val="10"/>
      <color theme="1"/>
      <name val="Calibri"/>
      <family val="2"/>
      <scheme val="minor"/>
    </font>
    <font>
      <b/>
      <sz val="11"/>
      <name val="Corbel"/>
      <family val="2"/>
    </font>
    <font>
      <b/>
      <sz val="11"/>
      <color theme="1"/>
      <name val="Corbel"/>
      <family val="2"/>
    </font>
    <font>
      <sz val="11"/>
      <color theme="1"/>
      <name val="Corbel"/>
      <family val="2"/>
    </font>
    <font>
      <sz val="11"/>
      <color rgb="FF000000"/>
      <name val="Corbel"/>
      <family val="2"/>
    </font>
    <font>
      <vertAlign val="superscript"/>
      <sz val="11"/>
      <color rgb="FF000000"/>
      <name val="Corbel"/>
      <family val="2"/>
    </font>
    <font>
      <sz val="8"/>
      <color rgb="FF222222"/>
      <name val="Verdana"/>
    </font>
  </fonts>
  <fills count="11">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bgColor indexed="64"/>
      </patternFill>
    </fill>
    <fill>
      <patternFill patternType="solid">
        <fgColor rgb="FF00FF00"/>
        <bgColor indexed="64"/>
      </patternFill>
    </fill>
    <fill>
      <patternFill patternType="solid">
        <fgColor rgb="FFFFC000"/>
        <bgColor indexed="64"/>
      </patternFill>
    </fill>
  </fills>
  <borders count="25">
    <border>
      <left/>
      <right/>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41">
    <xf numFmtId="0" fontId="0" fillId="0" borderId="0" xfId="0"/>
    <xf numFmtId="0" fontId="0" fillId="3" borderId="16" xfId="0" applyFill="1" applyBorder="1" applyProtection="1">
      <protection locked="0"/>
    </xf>
    <xf numFmtId="165" fontId="5" fillId="3" borderId="3" xfId="0" applyNumberFormat="1" applyFont="1" applyFill="1" applyBorder="1" applyAlignment="1" applyProtection="1">
      <alignment horizontal="left" vertical="top"/>
      <protection locked="0"/>
    </xf>
    <xf numFmtId="0" fontId="3" fillId="2" borderId="13" xfId="0" applyFont="1"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0" fillId="0" borderId="0" xfId="0" applyAlignment="1">
      <alignment vertical="center"/>
    </xf>
    <xf numFmtId="0" fontId="4" fillId="2" borderId="13" xfId="0" applyFont="1" applyFill="1" applyBorder="1" applyAlignment="1">
      <alignment vertical="center"/>
    </xf>
    <xf numFmtId="0" fontId="0" fillId="2" borderId="14" xfId="0" applyFill="1" applyBorder="1"/>
    <xf numFmtId="0" fontId="0" fillId="2" borderId="15" xfId="0" applyFill="1" applyBorder="1"/>
    <xf numFmtId="0" fontId="4" fillId="2" borderId="9" xfId="0" applyFont="1" applyFill="1" applyBorder="1" applyAlignment="1">
      <alignment vertical="center" wrapText="1"/>
    </xf>
    <xf numFmtId="0" fontId="4" fillId="2" borderId="6" xfId="0" applyFont="1" applyFill="1" applyBorder="1" applyAlignment="1">
      <alignment vertical="center" wrapText="1"/>
    </xf>
    <xf numFmtId="0" fontId="1" fillId="4" borderId="14" xfId="0" applyFont="1" applyFill="1" applyBorder="1" applyAlignment="1">
      <alignment horizontal="left" vertical="top" wrapText="1"/>
    </xf>
    <xf numFmtId="165" fontId="5" fillId="4" borderId="14" xfId="0" applyNumberFormat="1" applyFont="1" applyFill="1" applyBorder="1" applyAlignment="1">
      <alignment horizontal="left" vertical="top"/>
    </xf>
    <xf numFmtId="165" fontId="1" fillId="4" borderId="15" xfId="0" applyNumberFormat="1" applyFont="1" applyFill="1" applyBorder="1" applyAlignment="1">
      <alignment horizontal="left" vertical="top"/>
    </xf>
    <xf numFmtId="0" fontId="1" fillId="0" borderId="3" xfId="0" applyFont="1" applyBorder="1" applyAlignment="1">
      <alignment horizontal="left" vertical="top" wrapText="1"/>
    </xf>
    <xf numFmtId="165" fontId="1" fillId="0" borderId="3" xfId="0" applyNumberFormat="1" applyFont="1" applyBorder="1" applyAlignment="1">
      <alignment horizontal="left" vertical="top"/>
    </xf>
    <xf numFmtId="0" fontId="1" fillId="0" borderId="4" xfId="0" applyFont="1" applyBorder="1" applyAlignment="1">
      <alignment horizontal="left" vertical="top" wrapText="1"/>
    </xf>
    <xf numFmtId="0" fontId="5" fillId="0" borderId="4" xfId="0" applyFont="1" applyBorder="1" applyAlignment="1">
      <alignment horizontal="left" vertical="top" wrapText="1"/>
    </xf>
    <xf numFmtId="0" fontId="5" fillId="0" borderId="4" xfId="1" applyFont="1" applyBorder="1" applyAlignment="1" applyProtection="1">
      <alignment horizontal="left" vertical="top" wrapText="1"/>
    </xf>
    <xf numFmtId="164" fontId="2" fillId="4" borderId="15" xfId="0" applyNumberFormat="1" applyFont="1" applyFill="1" applyBorder="1" applyAlignment="1">
      <alignment horizontal="left" vertical="top"/>
    </xf>
    <xf numFmtId="164" fontId="2" fillId="0" borderId="3" xfId="0" applyNumberFormat="1" applyFont="1" applyBorder="1" applyAlignment="1">
      <alignment horizontal="left" vertical="top"/>
    </xf>
    <xf numFmtId="0" fontId="2" fillId="0" borderId="13" xfId="0" applyFont="1" applyBorder="1" applyAlignment="1">
      <alignment horizontal="left" vertical="top" wrapText="1"/>
    </xf>
    <xf numFmtId="0" fontId="0" fillId="0" borderId="14" xfId="0" applyBorder="1" applyAlignment="1">
      <alignment horizontal="left" vertical="top" wrapText="1"/>
    </xf>
    <xf numFmtId="0" fontId="1" fillId="0" borderId="14" xfId="0" applyFont="1" applyBorder="1" applyAlignment="1">
      <alignment horizontal="left" vertical="top" wrapText="1"/>
    </xf>
    <xf numFmtId="164" fontId="2" fillId="0" borderId="15" xfId="0" applyNumberFormat="1" applyFont="1" applyBorder="1" applyAlignment="1">
      <alignment horizontal="left" vertical="top"/>
    </xf>
    <xf numFmtId="0" fontId="1" fillId="0" borderId="10"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xf>
    <xf numFmtId="0" fontId="1" fillId="0" borderId="4" xfId="0" applyFont="1" applyBorder="1" applyAlignment="1">
      <alignment horizontal="left" vertical="top"/>
    </xf>
    <xf numFmtId="0" fontId="1" fillId="0" borderId="3" xfId="0" applyFont="1" applyBorder="1" applyAlignment="1">
      <alignment horizontal="left" vertical="top"/>
    </xf>
    <xf numFmtId="0" fontId="1" fillId="0" borderId="5" xfId="0" applyFont="1" applyBorder="1" applyAlignment="1">
      <alignment horizontal="left" vertical="top" wrapText="1"/>
    </xf>
    <xf numFmtId="0" fontId="1" fillId="5" borderId="14" xfId="0" applyFont="1" applyFill="1" applyBorder="1" applyAlignment="1">
      <alignment horizontal="left" vertical="top" wrapText="1"/>
    </xf>
    <xf numFmtId="0" fontId="5" fillId="5" borderId="14" xfId="0" applyFont="1" applyFill="1" applyBorder="1" applyAlignment="1">
      <alignment horizontal="left" vertical="top"/>
    </xf>
    <xf numFmtId="164" fontId="2" fillId="5" borderId="15" xfId="0" applyNumberFormat="1" applyFont="1" applyFill="1" applyBorder="1" applyAlignment="1">
      <alignment horizontal="left" vertical="top"/>
    </xf>
    <xf numFmtId="0" fontId="1" fillId="6" borderId="10" xfId="0" applyFont="1" applyFill="1" applyBorder="1" applyAlignment="1">
      <alignment horizontal="left" vertical="top" wrapText="1"/>
    </xf>
    <xf numFmtId="0" fontId="1" fillId="6" borderId="0" xfId="0" applyFont="1" applyFill="1" applyAlignment="1">
      <alignment horizontal="left" vertical="top" wrapText="1"/>
    </xf>
    <xf numFmtId="0" fontId="5" fillId="6" borderId="0" xfId="0" applyFont="1" applyFill="1" applyAlignment="1">
      <alignment horizontal="left" vertical="top"/>
    </xf>
    <xf numFmtId="0" fontId="5" fillId="5" borderId="14" xfId="0" applyFont="1" applyFill="1" applyBorder="1" applyAlignment="1">
      <alignment horizontal="left" vertical="top" wrapText="1"/>
    </xf>
    <xf numFmtId="164" fontId="6" fillId="5" borderId="15" xfId="0" applyNumberFormat="1" applyFont="1" applyFill="1" applyBorder="1" applyAlignment="1">
      <alignment horizontal="left" vertical="top"/>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0" xfId="0" applyFont="1" applyAlignment="1">
      <alignment horizontal="left" vertical="top"/>
    </xf>
    <xf numFmtId="0" fontId="5" fillId="0" borderId="0" xfId="0" applyFont="1"/>
    <xf numFmtId="0" fontId="5" fillId="0" borderId="1" xfId="0" applyFont="1" applyBorder="1"/>
    <xf numFmtId="0" fontId="8" fillId="0" borderId="0" xfId="0" applyFont="1"/>
    <xf numFmtId="0" fontId="9" fillId="0" borderId="0" xfId="0" applyFont="1"/>
    <xf numFmtId="0" fontId="1" fillId="0" borderId="0" xfId="0" applyFont="1"/>
    <xf numFmtId="0" fontId="7" fillId="0" borderId="0" xfId="0" applyFont="1"/>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2" xfId="0" applyFont="1" applyBorder="1" applyAlignment="1">
      <alignment horizontal="left" vertical="top"/>
    </xf>
    <xf numFmtId="0" fontId="1" fillId="0" borderId="6" xfId="0" applyFont="1" applyBorder="1" applyAlignment="1">
      <alignment horizontal="left" vertical="top"/>
    </xf>
    <xf numFmtId="0" fontId="5" fillId="4" borderId="14" xfId="0" applyFont="1" applyFill="1" applyBorder="1" applyAlignment="1">
      <alignment horizontal="left" vertical="top"/>
    </xf>
    <xf numFmtId="165" fontId="1" fillId="0" borderId="2" xfId="0" applyNumberFormat="1" applyFont="1" applyBorder="1" applyAlignment="1">
      <alignment horizontal="left" vertical="top"/>
    </xf>
    <xf numFmtId="0" fontId="1" fillId="6" borderId="14" xfId="0" applyFont="1" applyFill="1" applyBorder="1" applyAlignment="1">
      <alignment horizontal="left" vertical="top"/>
    </xf>
    <xf numFmtId="0" fontId="1" fillId="6" borderId="15" xfId="0" applyFont="1" applyFill="1" applyBorder="1" applyAlignment="1">
      <alignment horizontal="left" vertical="top"/>
    </xf>
    <xf numFmtId="0" fontId="0" fillId="0" borderId="0" xfId="0" applyAlignment="1">
      <alignment horizontal="left"/>
    </xf>
    <xf numFmtId="0" fontId="0" fillId="2" borderId="14" xfId="0" applyFill="1" applyBorder="1" applyAlignment="1">
      <alignment horizontal="left" vertical="center"/>
    </xf>
    <xf numFmtId="0" fontId="0" fillId="2" borderId="14" xfId="0" applyFill="1" applyBorder="1" applyAlignment="1">
      <alignment horizontal="left"/>
    </xf>
    <xf numFmtId="0" fontId="14" fillId="0" borderId="0" xfId="0" applyFont="1" applyAlignment="1">
      <alignment horizontal="left"/>
    </xf>
    <xf numFmtId="0" fontId="5" fillId="0" borderId="1" xfId="0" applyFont="1" applyBorder="1" applyAlignment="1">
      <alignment horizontal="left"/>
    </xf>
    <xf numFmtId="0" fontId="0" fillId="3" borderId="16" xfId="0" applyFill="1" applyBorder="1" applyAlignment="1" applyProtection="1">
      <alignment horizontal="left"/>
      <protection locked="0"/>
    </xf>
    <xf numFmtId="0" fontId="5" fillId="0" borderId="0" xfId="0" applyFont="1" applyAlignment="1">
      <alignment horizontal="left"/>
    </xf>
    <xf numFmtId="15" fontId="0" fillId="3" borderId="16" xfId="0" applyNumberFormat="1" applyFill="1" applyBorder="1" applyProtection="1">
      <protection locked="0"/>
    </xf>
    <xf numFmtId="0" fontId="15" fillId="7" borderId="16" xfId="0" applyFont="1" applyFill="1" applyBorder="1" applyProtection="1">
      <protection locked="0"/>
    </xf>
    <xf numFmtId="0" fontId="16" fillId="7" borderId="0" xfId="0" applyFont="1" applyFill="1"/>
    <xf numFmtId="0" fontId="2" fillId="0" borderId="10" xfId="0" applyFont="1" applyBorder="1" applyAlignment="1">
      <alignment horizontal="left" vertical="top" wrapText="1"/>
    </xf>
    <xf numFmtId="0" fontId="0" fillId="0" borderId="0" xfId="0" applyAlignment="1">
      <alignment horizontal="left" vertical="top" wrapText="1"/>
    </xf>
    <xf numFmtId="164" fontId="2" fillId="0" borderId="4" xfId="0" applyNumberFormat="1" applyFont="1" applyBorder="1" applyAlignment="1">
      <alignment horizontal="left" vertical="top"/>
    </xf>
    <xf numFmtId="0" fontId="14" fillId="0" borderId="0" xfId="0" applyFont="1"/>
    <xf numFmtId="165" fontId="1" fillId="0" borderId="4" xfId="0" applyNumberFormat="1" applyFont="1" applyBorder="1" applyAlignment="1">
      <alignment horizontal="left" vertical="top"/>
    </xf>
    <xf numFmtId="165" fontId="1" fillId="0" borderId="5" xfId="0" applyNumberFormat="1" applyFont="1" applyBorder="1" applyAlignment="1">
      <alignment horizontal="left" vertical="top"/>
    </xf>
    <xf numFmtId="165" fontId="5" fillId="3" borderId="2" xfId="0" applyNumberFormat="1" applyFont="1" applyFill="1" applyBorder="1" applyAlignment="1" applyProtection="1">
      <alignment horizontal="left" vertical="top"/>
      <protection locked="0"/>
    </xf>
    <xf numFmtId="165" fontId="5" fillId="3" borderId="5" xfId="0" applyNumberFormat="1" applyFont="1" applyFill="1" applyBorder="1" applyAlignment="1" applyProtection="1">
      <alignment horizontal="left" vertical="top"/>
      <protection locked="0"/>
    </xf>
    <xf numFmtId="0" fontId="1" fillId="6" borderId="13" xfId="0" applyFont="1" applyFill="1" applyBorder="1" applyAlignment="1">
      <alignment horizontal="left" vertical="top" wrapText="1"/>
    </xf>
    <xf numFmtId="0" fontId="1" fillId="6" borderId="14" xfId="0" applyFont="1" applyFill="1" applyBorder="1" applyAlignment="1">
      <alignment horizontal="left" vertical="top" wrapText="1"/>
    </xf>
    <xf numFmtId="0" fontId="5" fillId="6" borderId="14" xfId="0" applyFont="1" applyFill="1" applyBorder="1" applyAlignment="1">
      <alignment horizontal="left" vertical="top"/>
    </xf>
    <xf numFmtId="0" fontId="19" fillId="0" borderId="0" xfId="0" applyFont="1"/>
    <xf numFmtId="0" fontId="20" fillId="0" borderId="19" xfId="0" applyFont="1" applyBorder="1" applyAlignment="1">
      <alignment horizontal="left" vertical="top"/>
    </xf>
    <xf numFmtId="166" fontId="18" fillId="9" borderId="20" xfId="0" applyNumberFormat="1" applyFont="1" applyFill="1" applyBorder="1"/>
    <xf numFmtId="0" fontId="20" fillId="0" borderId="21" xfId="0" applyFont="1" applyBorder="1" applyAlignment="1">
      <alignment horizontal="left" vertical="top"/>
    </xf>
    <xf numFmtId="166" fontId="18" fillId="9" borderId="22" xfId="0" applyNumberFormat="1" applyFont="1" applyFill="1" applyBorder="1"/>
    <xf numFmtId="0" fontId="20" fillId="0" borderId="17" xfId="0" applyFont="1" applyBorder="1" applyAlignment="1">
      <alignment horizontal="left" vertical="top"/>
    </xf>
    <xf numFmtId="166" fontId="18" fillId="9" borderId="18" xfId="0" applyNumberFormat="1" applyFont="1" applyFill="1" applyBorder="1"/>
    <xf numFmtId="0" fontId="18" fillId="0" borderId="23" xfId="0" applyFont="1" applyBorder="1"/>
    <xf numFmtId="166" fontId="18" fillId="10" borderId="24" xfId="0" applyNumberFormat="1" applyFont="1" applyFill="1" applyBorder="1"/>
    <xf numFmtId="0" fontId="19" fillId="0" borderId="10" xfId="0" applyFont="1" applyBorder="1"/>
    <xf numFmtId="0" fontId="19" fillId="0" borderId="4" xfId="0" applyFont="1" applyBorder="1"/>
    <xf numFmtId="0" fontId="19" fillId="0" borderId="11" xfId="0" applyFont="1" applyBorder="1"/>
    <xf numFmtId="0" fontId="19" fillId="0" borderId="12" xfId="0" applyFont="1" applyBorder="1"/>
    <xf numFmtId="0" fontId="19" fillId="0" borderId="6" xfId="0" applyFont="1" applyBorder="1"/>
    <xf numFmtId="0" fontId="5" fillId="0" borderId="12" xfId="0" applyFont="1" applyBorder="1" applyAlignment="1">
      <alignment horizontal="left" vertical="top"/>
    </xf>
    <xf numFmtId="0" fontId="5" fillId="0" borderId="8" xfId="0" applyFont="1" applyBorder="1" applyAlignment="1">
      <alignment horizontal="left" vertical="top"/>
    </xf>
    <xf numFmtId="0" fontId="2" fillId="4" borderId="10" xfId="0" applyFont="1" applyFill="1" applyBorder="1" applyAlignment="1">
      <alignment horizontal="left" vertical="top" wrapText="1"/>
    </xf>
    <xf numFmtId="0" fontId="1" fillId="4" borderId="0" xfId="0" applyFont="1" applyFill="1" applyAlignment="1">
      <alignment horizontal="left" vertical="top" wrapText="1"/>
    </xf>
    <xf numFmtId="0" fontId="5" fillId="4" borderId="0" xfId="0" applyFont="1" applyFill="1" applyAlignment="1">
      <alignment horizontal="left" vertical="top"/>
    </xf>
    <xf numFmtId="164" fontId="2" fillId="4" borderId="4" xfId="0" applyNumberFormat="1" applyFont="1" applyFill="1" applyBorder="1" applyAlignment="1">
      <alignment horizontal="left" vertical="top"/>
    </xf>
    <xf numFmtId="164" fontId="0" fillId="0" borderId="0" xfId="0" applyNumberFormat="1"/>
    <xf numFmtId="0" fontId="0" fillId="0" borderId="10" xfId="0" applyBorder="1"/>
    <xf numFmtId="0" fontId="0" fillId="0" borderId="4" xfId="0" applyBorder="1"/>
    <xf numFmtId="1" fontId="14" fillId="0" borderId="0" xfId="0" applyNumberFormat="1" applyFont="1" applyAlignment="1">
      <alignment horizontal="left"/>
    </xf>
    <xf numFmtId="0" fontId="0" fillId="0" borderId="0" xfId="0" applyAlignment="1">
      <alignment horizontal="left" vertical="center"/>
    </xf>
    <xf numFmtId="0" fontId="12" fillId="0" borderId="0" xfId="0" applyFont="1" applyAlignment="1">
      <alignment horizontal="left"/>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165" fontId="1" fillId="3" borderId="3" xfId="0" applyNumberFormat="1" applyFont="1" applyFill="1" applyBorder="1" applyAlignment="1" applyProtection="1">
      <alignment horizontal="left" vertical="top"/>
      <protection locked="0"/>
    </xf>
    <xf numFmtId="0" fontId="5" fillId="4" borderId="14" xfId="0" applyFont="1" applyFill="1" applyBorder="1" applyAlignment="1" applyProtection="1">
      <alignment horizontal="left" vertical="top"/>
      <protection locked="0"/>
    </xf>
    <xf numFmtId="0" fontId="5" fillId="0" borderId="14" xfId="0" applyFont="1" applyBorder="1" applyAlignment="1" applyProtection="1">
      <alignment horizontal="left" vertical="top"/>
      <protection locked="0"/>
    </xf>
    <xf numFmtId="165" fontId="5" fillId="4" borderId="14" xfId="0" applyNumberFormat="1" applyFont="1" applyFill="1" applyBorder="1" applyAlignment="1" applyProtection="1">
      <alignment horizontal="left" vertical="top"/>
      <protection locked="0"/>
    </xf>
    <xf numFmtId="0" fontId="5" fillId="0" borderId="0" xfId="0" applyFont="1" applyAlignment="1" applyProtection="1">
      <alignment horizontal="left" vertical="top"/>
      <protection locked="0"/>
    </xf>
    <xf numFmtId="165" fontId="1" fillId="3" borderId="2" xfId="0" applyNumberFormat="1" applyFont="1" applyFill="1" applyBorder="1" applyAlignment="1" applyProtection="1">
      <alignment horizontal="left" vertical="top"/>
      <protection locked="0"/>
    </xf>
    <xf numFmtId="165" fontId="1" fillId="3" borderId="5" xfId="0" applyNumberFormat="1" applyFont="1" applyFill="1" applyBorder="1" applyAlignment="1" applyProtection="1">
      <alignment horizontal="left" vertical="top"/>
      <protection locked="0"/>
    </xf>
    <xf numFmtId="0" fontId="5" fillId="5" borderId="14" xfId="0" applyFont="1" applyFill="1" applyBorder="1" applyAlignment="1" applyProtection="1">
      <alignment horizontal="left" vertical="top"/>
      <protection locked="0"/>
    </xf>
    <xf numFmtId="0" fontId="22" fillId="0" borderId="0" xfId="0" applyFont="1"/>
    <xf numFmtId="0" fontId="4" fillId="2" borderId="2" xfId="0" applyFont="1" applyFill="1" applyBorder="1" applyAlignment="1">
      <alignment vertical="center" wrapText="1"/>
    </xf>
    <xf numFmtId="0" fontId="4" fillId="2" borderId="5"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5" borderId="13" xfId="0" applyFont="1" applyFill="1" applyBorder="1" applyAlignment="1">
      <alignment horizontal="left" vertical="top" wrapText="1"/>
    </xf>
    <xf numFmtId="0" fontId="13" fillId="5" borderId="14" xfId="0" applyFont="1" applyFill="1" applyBorder="1" applyAlignment="1">
      <alignment horizontal="left" vertical="top" wrapText="1"/>
    </xf>
    <xf numFmtId="0" fontId="0" fillId="0" borderId="5" xfId="0" applyBorder="1" applyAlignment="1">
      <alignment vertical="center" wrapText="1"/>
    </xf>
    <xf numFmtId="0" fontId="2" fillId="4" borderId="13" xfId="0" applyFont="1" applyFill="1" applyBorder="1" applyAlignment="1">
      <alignment horizontal="left" vertical="top" wrapText="1"/>
    </xf>
    <xf numFmtId="0" fontId="0" fillId="0" borderId="14" xfId="0" applyBorder="1" applyAlignment="1">
      <alignment horizontal="left" vertical="top" wrapText="1"/>
    </xf>
    <xf numFmtId="0" fontId="2" fillId="5" borderId="13" xfId="0" applyFont="1" applyFill="1" applyBorder="1" applyAlignment="1">
      <alignment horizontal="left" vertical="top" wrapText="1"/>
    </xf>
    <xf numFmtId="0" fontId="0" fillId="5" borderId="14" xfId="0" applyFill="1" applyBorder="1" applyAlignment="1">
      <alignment horizontal="left" vertical="top" wrapText="1"/>
    </xf>
    <xf numFmtId="0" fontId="2" fillId="4" borderId="11"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5" borderId="14" xfId="0" applyFont="1" applyFill="1" applyBorder="1" applyAlignment="1">
      <alignment horizontal="left" vertical="top" wrapText="1"/>
    </xf>
    <xf numFmtId="0" fontId="0" fillId="0" borderId="8" xfId="0" applyBorder="1" applyAlignment="1">
      <alignment horizontal="left" vertical="top" wrapText="1"/>
    </xf>
    <xf numFmtId="0" fontId="0" fillId="0" borderId="12" xfId="0" applyBorder="1" applyAlignment="1">
      <alignment horizontal="left" vertical="top" wrapText="1"/>
    </xf>
    <xf numFmtId="0" fontId="17" fillId="8" borderId="13" xfId="0" applyFont="1" applyFill="1" applyBorder="1" applyAlignment="1">
      <alignment horizontal="center" vertical="center"/>
    </xf>
    <xf numFmtId="0" fontId="18" fillId="8" borderId="14" xfId="0" applyFont="1" applyFill="1" applyBorder="1" applyAlignment="1">
      <alignment horizontal="center" vertical="center"/>
    </xf>
    <xf numFmtId="0" fontId="18" fillId="8" borderId="15" xfId="0" applyFont="1" applyFill="1" applyBorder="1" applyAlignment="1">
      <alignment horizontal="center" vertical="center"/>
    </xf>
    <xf numFmtId="164" fontId="6" fillId="3" borderId="16" xfId="0" applyNumberFormat="1" applyFont="1" applyFill="1" applyBorder="1" applyAlignment="1" applyProtection="1">
      <protection locked="0"/>
    </xf>
    <xf numFmtId="0" fontId="0" fillId="3" borderId="16" xfId="0" applyFill="1" applyBorder="1" applyAlignment="1" applyProtection="1">
      <protection locked="0"/>
    </xf>
    <xf numFmtId="49" fontId="5" fillId="3" borderId="16" xfId="0" applyNumberFormat="1" applyFont="1" applyFill="1" applyBorder="1" applyAlignment="1" applyProtection="1">
      <protection locked="0"/>
    </xf>
    <xf numFmtId="0" fontId="5" fillId="3" borderId="16" xfId="0" applyFont="1" applyFill="1" applyBorder="1" applyAlignment="1" applyProtection="1">
      <protection locked="0"/>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477727</xdr:colOff>
      <xdr:row>1</xdr:row>
      <xdr:rowOff>0</xdr:rowOff>
    </xdr:from>
    <xdr:to>
      <xdr:col>8</xdr:col>
      <xdr:colOff>1425852</xdr:colOff>
      <xdr:row>1</xdr:row>
      <xdr:rowOff>635635</xdr:rowOff>
    </xdr:to>
    <xdr:pic>
      <xdr:nvPicPr>
        <xdr:cNvPr id="4" name="Afbeelding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13198" y="190500"/>
          <a:ext cx="948125" cy="6356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245110</xdr:colOff>
      <xdr:row>1</xdr:row>
      <xdr:rowOff>80327</xdr:rowOff>
    </xdr:from>
    <xdr:to>
      <xdr:col>9</xdr:col>
      <xdr:colOff>0</xdr:colOff>
      <xdr:row>3</xdr:row>
      <xdr:rowOff>176213</xdr:rowOff>
    </xdr:to>
    <xdr:pic>
      <xdr:nvPicPr>
        <xdr:cNvPr id="3" name="Afbeelding 2">
          <a:extLst>
            <a:ext uri="{FF2B5EF4-FFF2-40B4-BE49-F238E27FC236}">
              <a16:creationId xmlns:a16="http://schemas.microsoft.com/office/drawing/2014/main" id="{62D6F6F4-D976-4E84-807A-06FEBF2922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380581" y="270827"/>
          <a:ext cx="1413360" cy="9475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245110</xdr:colOff>
      <xdr:row>1</xdr:row>
      <xdr:rowOff>322261</xdr:rowOff>
    </xdr:from>
    <xdr:to>
      <xdr:col>9</xdr:col>
      <xdr:colOff>0</xdr:colOff>
      <xdr:row>5</xdr:row>
      <xdr:rowOff>37147</xdr:rowOff>
    </xdr:to>
    <xdr:pic>
      <xdr:nvPicPr>
        <xdr:cNvPr id="3" name="Afbeelding 2">
          <a:extLst>
            <a:ext uri="{FF2B5EF4-FFF2-40B4-BE49-F238E27FC236}">
              <a16:creationId xmlns:a16="http://schemas.microsoft.com/office/drawing/2014/main" id="{867AF14D-FFC5-4716-8606-AF7187D92B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380581" y="512761"/>
          <a:ext cx="1413360" cy="947533"/>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280147</xdr:colOff>
      <xdr:row>1</xdr:row>
      <xdr:rowOff>0</xdr:rowOff>
    </xdr:from>
    <xdr:to>
      <xdr:col>9</xdr:col>
      <xdr:colOff>0</xdr:colOff>
      <xdr:row>4</xdr:row>
      <xdr:rowOff>97043</xdr:rowOff>
    </xdr:to>
    <xdr:pic>
      <xdr:nvPicPr>
        <xdr:cNvPr id="3" name="Afbeelding 2" descr="dordrecht">
          <a:extLst>
            <a:ext uri="{FF2B5EF4-FFF2-40B4-BE49-F238E27FC236}">
              <a16:creationId xmlns:a16="http://schemas.microsoft.com/office/drawing/2014/main" id="{3CF62433-4955-4C32-B46E-5981B301E8A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2706" y="201706"/>
          <a:ext cx="1333500" cy="1165412"/>
        </a:xfrm>
        <a:prstGeom prst="rect">
          <a:avLst/>
        </a:prstGeom>
        <a:noFill/>
        <a:ln>
          <a:noFill/>
        </a:ln>
      </xdr:spPr>
    </xdr:pic>
    <xdr:clientData/>
  </xdr:twoCellAnchor>
  <xdr:twoCellAnchor editAs="oneCell">
    <xdr:from>
      <xdr:col>8</xdr:col>
      <xdr:colOff>92071</xdr:colOff>
      <xdr:row>1</xdr:row>
      <xdr:rowOff>0</xdr:rowOff>
    </xdr:from>
    <xdr:to>
      <xdr:col>9</xdr:col>
      <xdr:colOff>3403</xdr:colOff>
      <xdr:row>3</xdr:row>
      <xdr:rowOff>168088</xdr:rowOff>
    </xdr:to>
    <xdr:pic>
      <xdr:nvPicPr>
        <xdr:cNvPr id="5" name="Afbeelding 4">
          <a:extLst>
            <a:ext uri="{FF2B5EF4-FFF2-40B4-BE49-F238E27FC236}">
              <a16:creationId xmlns:a16="http://schemas.microsoft.com/office/drawing/2014/main" id="{8457063F-4588-488B-A201-50A87C6BB1A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8227542" y="190500"/>
          <a:ext cx="1521057" cy="10197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362398</xdr:colOff>
      <xdr:row>1</xdr:row>
      <xdr:rowOff>172572</xdr:rowOff>
    </xdr:from>
    <xdr:to>
      <xdr:col>9</xdr:col>
      <xdr:colOff>0</xdr:colOff>
      <xdr:row>3</xdr:row>
      <xdr:rowOff>189827</xdr:rowOff>
    </xdr:to>
    <xdr:pic>
      <xdr:nvPicPr>
        <xdr:cNvPr id="3" name="Afbeelding 2">
          <a:extLst>
            <a:ext uri="{FF2B5EF4-FFF2-40B4-BE49-F238E27FC236}">
              <a16:creationId xmlns:a16="http://schemas.microsoft.com/office/drawing/2014/main" id="{B48A35E4-0587-431B-AB60-AC6E2E5C23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497869" y="363072"/>
          <a:ext cx="1296072" cy="86890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19051</xdr:colOff>
      <xdr:row>19</xdr:row>
      <xdr:rowOff>28575</xdr:rowOff>
    </xdr:from>
    <xdr:to>
      <xdr:col>5</xdr:col>
      <xdr:colOff>1028701</xdr:colOff>
      <xdr:row>22</xdr:row>
      <xdr:rowOff>171450</xdr:rowOff>
    </xdr:to>
    <xdr:sp macro="" textlink="">
      <xdr:nvSpPr>
        <xdr:cNvPr id="4" name="Text Box 3">
          <a:extLst>
            <a:ext uri="{FF2B5EF4-FFF2-40B4-BE49-F238E27FC236}">
              <a16:creationId xmlns:a16="http://schemas.microsoft.com/office/drawing/2014/main" id="{EF482846-362C-4FDC-A378-85AA67660D63}"/>
            </a:ext>
          </a:extLst>
        </xdr:cNvPr>
        <xdr:cNvSpPr txBox="1">
          <a:spLocks noChangeArrowheads="1"/>
        </xdr:cNvSpPr>
      </xdr:nvSpPr>
      <xdr:spPr bwMode="auto">
        <a:xfrm>
          <a:off x="1238251" y="9553575"/>
          <a:ext cx="5305425" cy="714375"/>
        </a:xfrm>
        <a:prstGeom prst="rect">
          <a:avLst/>
        </a:prstGeom>
        <a:solidFill>
          <a:srgbClr val="FFFFFF"/>
        </a:solidFill>
        <a:ln>
          <a:noFill/>
        </a:ln>
      </xdr:spPr>
      <xdr:txBody>
        <a:bodyPr vertOverflow="clip" wrap="square" lIns="27432" tIns="22860" rIns="0" bIns="0" anchor="t" upright="1"/>
        <a:lstStyle/>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In geval van een inschrijving door een samenwerkingsverband van ondernemers wijzen de inschrijvers de hieronder genoemde inschrijver aan als gemachtigde om hen in alle zaken in het kader van de aanbestedingsprocedure en de uitvoering van de opdracht te vertegenwoordigen.</a:t>
          </a:r>
        </a:p>
        <a:p>
          <a:pPr algn="l" rtl="0">
            <a:defRPr sz="1000"/>
          </a:pPr>
          <a:r>
            <a:rPr lang="nl-NL" sz="8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De inschrijver verklaart deze inschrijving te doen overeenkomstig de bepalingen van het Aanbestedingsreglement 2012 en met inachtneming van de bepalingen en de gegevens zoals deze zijn omschreven in de voor de inschrijving relevante stukken.</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56"/>
  <sheetViews>
    <sheetView topLeftCell="A29" zoomScale="85" zoomScaleNormal="85" workbookViewId="0">
      <selection activeCell="B4" sqref="B4"/>
    </sheetView>
  </sheetViews>
  <sheetFormatPr defaultColWidth="9.109375" defaultRowHeight="14.4" x14ac:dyDescent="0.3"/>
  <cols>
    <col min="3" max="3" width="19" customWidth="1"/>
    <col min="4" max="4" width="21.109375" customWidth="1"/>
    <col min="5" max="5" width="9.88671875" customWidth="1"/>
    <col min="6" max="6" width="14.44140625" style="60" customWidth="1"/>
    <col min="7" max="7" width="16.5546875" customWidth="1"/>
    <col min="8" max="8" width="19.5546875" customWidth="1"/>
    <col min="9" max="9" width="24.109375" customWidth="1"/>
  </cols>
  <sheetData>
    <row r="1" spans="2:9" ht="15" thickBot="1" x14ac:dyDescent="0.35"/>
    <row r="2" spans="2:9" s="6" customFormat="1" ht="51.75" customHeight="1" thickBot="1" x14ac:dyDescent="0.35">
      <c r="B2" s="3" t="s">
        <v>0</v>
      </c>
      <c r="C2" s="4"/>
      <c r="D2" s="4"/>
      <c r="E2" s="4"/>
      <c r="F2" s="61"/>
      <c r="G2" s="4"/>
      <c r="H2" s="4"/>
      <c r="I2" s="5"/>
    </row>
    <row r="3" spans="2:9" ht="15" thickBot="1" x14ac:dyDescent="0.35"/>
    <row r="4" spans="2:9" ht="15" thickBot="1" x14ac:dyDescent="0.35">
      <c r="B4" s="7" t="s">
        <v>1</v>
      </c>
      <c r="C4" s="8"/>
      <c r="D4" s="8"/>
      <c r="E4" s="8"/>
      <c r="F4" s="62"/>
      <c r="G4" s="8"/>
      <c r="H4" s="8"/>
      <c r="I4" s="9"/>
    </row>
    <row r="5" spans="2:9" ht="15" thickBot="1" x14ac:dyDescent="0.35"/>
    <row r="6" spans="2:9" x14ac:dyDescent="0.3">
      <c r="B6" s="118" t="s">
        <v>2</v>
      </c>
      <c r="C6" s="118" t="s">
        <v>3</v>
      </c>
      <c r="D6" s="118" t="s">
        <v>4</v>
      </c>
      <c r="E6" s="118" t="s">
        <v>5</v>
      </c>
      <c r="F6" s="120" t="s">
        <v>6</v>
      </c>
      <c r="G6" s="118" t="s">
        <v>7</v>
      </c>
      <c r="H6" s="10" t="s">
        <v>8</v>
      </c>
      <c r="I6" s="10" t="s">
        <v>8</v>
      </c>
    </row>
    <row r="7" spans="2:9" ht="15" thickBot="1" x14ac:dyDescent="0.35">
      <c r="B7" s="119"/>
      <c r="C7" s="119"/>
      <c r="D7" s="124"/>
      <c r="E7" s="119"/>
      <c r="F7" s="121"/>
      <c r="G7" s="119"/>
      <c r="H7" s="11" t="s">
        <v>9</v>
      </c>
      <c r="I7" s="11" t="s">
        <v>10</v>
      </c>
    </row>
    <row r="8" spans="2:9" ht="15" thickBot="1" x14ac:dyDescent="0.35">
      <c r="B8" s="125" t="s">
        <v>11</v>
      </c>
      <c r="C8" s="126"/>
      <c r="D8" s="126"/>
      <c r="E8" s="12"/>
      <c r="F8" s="12"/>
      <c r="G8" s="13"/>
      <c r="H8" s="14"/>
      <c r="I8" s="57"/>
    </row>
    <row r="9" spans="2:9" x14ac:dyDescent="0.3">
      <c r="B9" s="15">
        <v>1</v>
      </c>
      <c r="C9" s="15" t="s">
        <v>12</v>
      </c>
      <c r="D9" s="15" t="s">
        <v>13</v>
      </c>
      <c r="E9" s="15" t="s">
        <v>14</v>
      </c>
      <c r="F9" s="63">
        <v>10</v>
      </c>
      <c r="G9" s="109"/>
      <c r="H9" s="16">
        <f>F9*G9</f>
        <v>0</v>
      </c>
      <c r="I9" s="16"/>
    </row>
    <row r="10" spans="2:9" x14ac:dyDescent="0.3">
      <c r="B10" s="15">
        <v>2</v>
      </c>
      <c r="C10" s="17" t="s">
        <v>15</v>
      </c>
      <c r="D10" s="17" t="s">
        <v>13</v>
      </c>
      <c r="E10" s="15" t="s">
        <v>14</v>
      </c>
      <c r="F10" s="63">
        <v>10</v>
      </c>
      <c r="G10" s="109"/>
      <c r="H10" s="16">
        <f t="shared" ref="H10:H73" si="0">F10*G10</f>
        <v>0</v>
      </c>
      <c r="I10" s="16"/>
    </row>
    <row r="11" spans="2:9" x14ac:dyDescent="0.3">
      <c r="B11" s="15">
        <v>3</v>
      </c>
      <c r="C11" s="17" t="s">
        <v>16</v>
      </c>
      <c r="D11" s="17" t="s">
        <v>17</v>
      </c>
      <c r="E11" s="15" t="s">
        <v>14</v>
      </c>
      <c r="F11" s="63">
        <v>20</v>
      </c>
      <c r="G11" s="109"/>
      <c r="H11" s="16">
        <f t="shared" si="0"/>
        <v>0</v>
      </c>
      <c r="I11" s="16"/>
    </row>
    <row r="12" spans="2:9" x14ac:dyDescent="0.3">
      <c r="B12" s="15">
        <v>4</v>
      </c>
      <c r="C12" s="17" t="s">
        <v>18</v>
      </c>
      <c r="D12" s="17" t="s">
        <v>19</v>
      </c>
      <c r="E12" s="15" t="s">
        <v>14</v>
      </c>
      <c r="F12" s="63">
        <v>20</v>
      </c>
      <c r="G12" s="109"/>
      <c r="H12" s="16">
        <f t="shared" si="0"/>
        <v>0</v>
      </c>
      <c r="I12" s="16"/>
    </row>
    <row r="13" spans="2:9" x14ac:dyDescent="0.3">
      <c r="B13" s="15">
        <v>5</v>
      </c>
      <c r="C13" s="17" t="s">
        <v>20</v>
      </c>
      <c r="D13" s="17" t="s">
        <v>21</v>
      </c>
      <c r="E13" s="15" t="s">
        <v>14</v>
      </c>
      <c r="F13" s="63">
        <v>20</v>
      </c>
      <c r="G13" s="109"/>
      <c r="H13" s="16">
        <f t="shared" si="0"/>
        <v>0</v>
      </c>
      <c r="I13" s="16"/>
    </row>
    <row r="14" spans="2:9" x14ac:dyDescent="0.3">
      <c r="B14" s="15">
        <v>6</v>
      </c>
      <c r="C14" s="17" t="s">
        <v>22</v>
      </c>
      <c r="D14" s="17" t="s">
        <v>21</v>
      </c>
      <c r="E14" s="15" t="s">
        <v>14</v>
      </c>
      <c r="F14" s="63">
        <v>20</v>
      </c>
      <c r="G14" s="109"/>
      <c r="H14" s="16">
        <f t="shared" si="0"/>
        <v>0</v>
      </c>
      <c r="I14" s="16"/>
    </row>
    <row r="15" spans="2:9" x14ac:dyDescent="0.3">
      <c r="B15" s="15">
        <v>7</v>
      </c>
      <c r="C15" s="17" t="s">
        <v>23</v>
      </c>
      <c r="D15" s="17" t="s">
        <v>21</v>
      </c>
      <c r="E15" s="15" t="s">
        <v>14</v>
      </c>
      <c r="F15" s="63">
        <v>15</v>
      </c>
      <c r="G15" s="109"/>
      <c r="H15" s="16">
        <f t="shared" si="0"/>
        <v>0</v>
      </c>
      <c r="I15" s="16"/>
    </row>
    <row r="16" spans="2:9" x14ac:dyDescent="0.3">
      <c r="B16" s="15">
        <v>8</v>
      </c>
      <c r="C16" s="17" t="s">
        <v>24</v>
      </c>
      <c r="D16" s="17" t="s">
        <v>13</v>
      </c>
      <c r="E16" s="15" t="s">
        <v>14</v>
      </c>
      <c r="F16" s="63">
        <v>15</v>
      </c>
      <c r="G16" s="109"/>
      <c r="H16" s="16">
        <f t="shared" si="0"/>
        <v>0</v>
      </c>
      <c r="I16" s="16"/>
    </row>
    <row r="17" spans="2:9" x14ac:dyDescent="0.3">
      <c r="B17" s="15">
        <v>9</v>
      </c>
      <c r="C17" s="17" t="s">
        <v>25</v>
      </c>
      <c r="D17" s="17" t="s">
        <v>13</v>
      </c>
      <c r="E17" s="15" t="s">
        <v>14</v>
      </c>
      <c r="F17" s="63">
        <v>5</v>
      </c>
      <c r="G17" s="109"/>
      <c r="H17" s="16">
        <f t="shared" si="0"/>
        <v>0</v>
      </c>
      <c r="I17" s="16"/>
    </row>
    <row r="18" spans="2:9" x14ac:dyDescent="0.3">
      <c r="B18" s="15">
        <v>10</v>
      </c>
      <c r="C18" s="17" t="s">
        <v>26</v>
      </c>
      <c r="D18" s="17" t="s">
        <v>13</v>
      </c>
      <c r="E18" s="15" t="s">
        <v>14</v>
      </c>
      <c r="F18" s="63">
        <v>10</v>
      </c>
      <c r="G18" s="109"/>
      <c r="H18" s="16">
        <f t="shared" si="0"/>
        <v>0</v>
      </c>
      <c r="I18" s="16"/>
    </row>
    <row r="19" spans="2:9" x14ac:dyDescent="0.3">
      <c r="B19" s="15">
        <v>11</v>
      </c>
      <c r="C19" s="17" t="s">
        <v>27</v>
      </c>
      <c r="D19" s="17" t="s">
        <v>13</v>
      </c>
      <c r="E19" s="15" t="s">
        <v>14</v>
      </c>
      <c r="F19" s="63">
        <v>10</v>
      </c>
      <c r="G19" s="109"/>
      <c r="H19" s="16">
        <f t="shared" si="0"/>
        <v>0</v>
      </c>
      <c r="I19" s="16"/>
    </row>
    <row r="20" spans="2:9" x14ac:dyDescent="0.3">
      <c r="B20" s="15">
        <v>12</v>
      </c>
      <c r="C20" s="17" t="s">
        <v>28</v>
      </c>
      <c r="D20" s="17" t="s">
        <v>13</v>
      </c>
      <c r="E20" s="15" t="s">
        <v>14</v>
      </c>
      <c r="F20" s="63">
        <v>10</v>
      </c>
      <c r="G20" s="109"/>
      <c r="H20" s="16">
        <f t="shared" si="0"/>
        <v>0</v>
      </c>
      <c r="I20" s="16"/>
    </row>
    <row r="21" spans="2:9" x14ac:dyDescent="0.3">
      <c r="B21" s="15">
        <v>13</v>
      </c>
      <c r="C21" s="17" t="s">
        <v>29</v>
      </c>
      <c r="D21" s="17" t="s">
        <v>30</v>
      </c>
      <c r="E21" s="15" t="s">
        <v>14</v>
      </c>
      <c r="F21" s="63">
        <v>60</v>
      </c>
      <c r="G21" s="109"/>
      <c r="H21" s="16">
        <f t="shared" si="0"/>
        <v>0</v>
      </c>
      <c r="I21" s="16"/>
    </row>
    <row r="22" spans="2:9" x14ac:dyDescent="0.3">
      <c r="B22" s="15">
        <v>14</v>
      </c>
      <c r="C22" s="17" t="s">
        <v>31</v>
      </c>
      <c r="D22" s="17" t="s">
        <v>30</v>
      </c>
      <c r="E22" s="15" t="s">
        <v>14</v>
      </c>
      <c r="F22" s="63">
        <v>5</v>
      </c>
      <c r="G22" s="109"/>
      <c r="H22" s="16">
        <f t="shared" si="0"/>
        <v>0</v>
      </c>
      <c r="I22" s="16"/>
    </row>
    <row r="23" spans="2:9" x14ac:dyDescent="0.3">
      <c r="B23" s="15">
        <v>15</v>
      </c>
      <c r="C23" s="17" t="s">
        <v>32</v>
      </c>
      <c r="D23" s="17" t="s">
        <v>33</v>
      </c>
      <c r="E23" s="15" t="s">
        <v>14</v>
      </c>
      <c r="F23" s="63">
        <v>5</v>
      </c>
      <c r="G23" s="109"/>
      <c r="H23" s="16">
        <f t="shared" si="0"/>
        <v>0</v>
      </c>
      <c r="I23" s="16"/>
    </row>
    <row r="24" spans="2:9" x14ac:dyDescent="0.3">
      <c r="B24" s="15">
        <v>16</v>
      </c>
      <c r="C24" s="17" t="s">
        <v>34</v>
      </c>
      <c r="D24" s="17" t="s">
        <v>35</v>
      </c>
      <c r="E24" s="15" t="s">
        <v>14</v>
      </c>
      <c r="F24" s="63">
        <v>15</v>
      </c>
      <c r="G24" s="109"/>
      <c r="H24" s="16">
        <f t="shared" si="0"/>
        <v>0</v>
      </c>
      <c r="I24" s="16"/>
    </row>
    <row r="25" spans="2:9" x14ac:dyDescent="0.3">
      <c r="B25" s="15">
        <v>17</v>
      </c>
      <c r="C25" s="17" t="s">
        <v>34</v>
      </c>
      <c r="D25" s="17" t="s">
        <v>36</v>
      </c>
      <c r="E25" s="15" t="s">
        <v>14</v>
      </c>
      <c r="F25" s="63">
        <v>10</v>
      </c>
      <c r="G25" s="109"/>
      <c r="H25" s="16">
        <f t="shared" si="0"/>
        <v>0</v>
      </c>
      <c r="I25" s="16"/>
    </row>
    <row r="26" spans="2:9" x14ac:dyDescent="0.3">
      <c r="B26" s="15">
        <v>18</v>
      </c>
      <c r="C26" s="17" t="s">
        <v>37</v>
      </c>
      <c r="D26" s="17" t="s">
        <v>38</v>
      </c>
      <c r="E26" s="15" t="s">
        <v>14</v>
      </c>
      <c r="F26" s="63">
        <v>15</v>
      </c>
      <c r="G26" s="109"/>
      <c r="H26" s="16">
        <f t="shared" si="0"/>
        <v>0</v>
      </c>
      <c r="I26" s="16"/>
    </row>
    <row r="27" spans="2:9" x14ac:dyDescent="0.3">
      <c r="B27" s="15">
        <v>19</v>
      </c>
      <c r="C27" s="17" t="s">
        <v>39</v>
      </c>
      <c r="D27" s="17" t="s">
        <v>38</v>
      </c>
      <c r="E27" s="15" t="s">
        <v>14</v>
      </c>
      <c r="F27" s="63">
        <v>25</v>
      </c>
      <c r="G27" s="109"/>
      <c r="H27" s="16">
        <f t="shared" si="0"/>
        <v>0</v>
      </c>
      <c r="I27" s="16"/>
    </row>
    <row r="28" spans="2:9" ht="12.75" customHeight="1" x14ac:dyDescent="0.3">
      <c r="B28" s="15">
        <v>20</v>
      </c>
      <c r="C28" s="17" t="s">
        <v>40</v>
      </c>
      <c r="D28" s="17" t="s">
        <v>41</v>
      </c>
      <c r="E28" s="15" t="s">
        <v>14</v>
      </c>
      <c r="F28" s="63">
        <v>50</v>
      </c>
      <c r="G28" s="109"/>
      <c r="H28" s="16">
        <f t="shared" si="0"/>
        <v>0</v>
      </c>
      <c r="I28" s="16"/>
    </row>
    <row r="29" spans="2:9" x14ac:dyDescent="0.3">
      <c r="B29" s="15">
        <v>21</v>
      </c>
      <c r="C29" s="17" t="s">
        <v>42</v>
      </c>
      <c r="D29" s="17" t="s">
        <v>43</v>
      </c>
      <c r="E29" s="15" t="s">
        <v>14</v>
      </c>
      <c r="F29" s="63">
        <v>10</v>
      </c>
      <c r="G29" s="109"/>
      <c r="H29" s="16">
        <f t="shared" si="0"/>
        <v>0</v>
      </c>
      <c r="I29" s="16"/>
    </row>
    <row r="30" spans="2:9" x14ac:dyDescent="0.3">
      <c r="B30" s="15">
        <v>22</v>
      </c>
      <c r="C30" s="17" t="s">
        <v>44</v>
      </c>
      <c r="D30" s="17" t="s">
        <v>43</v>
      </c>
      <c r="E30" s="15" t="s">
        <v>14</v>
      </c>
      <c r="F30" s="63">
        <v>10</v>
      </c>
      <c r="G30" s="109"/>
      <c r="H30" s="16">
        <f t="shared" si="0"/>
        <v>0</v>
      </c>
      <c r="I30" s="16"/>
    </row>
    <row r="31" spans="2:9" x14ac:dyDescent="0.3">
      <c r="B31" s="15">
        <v>23</v>
      </c>
      <c r="C31" s="17" t="s">
        <v>45</v>
      </c>
      <c r="D31" s="17" t="s">
        <v>43</v>
      </c>
      <c r="E31" s="15" t="s">
        <v>14</v>
      </c>
      <c r="F31" s="63">
        <v>10</v>
      </c>
      <c r="G31" s="109"/>
      <c r="H31" s="16">
        <f t="shared" si="0"/>
        <v>0</v>
      </c>
      <c r="I31" s="16"/>
    </row>
    <row r="32" spans="2:9" x14ac:dyDescent="0.3">
      <c r="B32" s="15">
        <v>24</v>
      </c>
      <c r="C32" s="17" t="s">
        <v>46</v>
      </c>
      <c r="D32" s="17" t="s">
        <v>13</v>
      </c>
      <c r="E32" s="15" t="s">
        <v>14</v>
      </c>
      <c r="F32" s="63">
        <v>25</v>
      </c>
      <c r="G32" s="109"/>
      <c r="H32" s="16">
        <f t="shared" si="0"/>
        <v>0</v>
      </c>
      <c r="I32" s="16"/>
    </row>
    <row r="33" spans="2:9" x14ac:dyDescent="0.3">
      <c r="B33" s="15">
        <v>25</v>
      </c>
      <c r="C33" s="17" t="s">
        <v>47</v>
      </c>
      <c r="D33" s="17" t="s">
        <v>13</v>
      </c>
      <c r="E33" s="15" t="s">
        <v>14</v>
      </c>
      <c r="F33" s="63">
        <v>30</v>
      </c>
      <c r="G33" s="109"/>
      <c r="H33" s="16">
        <f t="shared" si="0"/>
        <v>0</v>
      </c>
      <c r="I33" s="16"/>
    </row>
    <row r="34" spans="2:9" x14ac:dyDescent="0.3">
      <c r="B34" s="15">
        <v>26</v>
      </c>
      <c r="C34" s="17" t="s">
        <v>48</v>
      </c>
      <c r="D34" s="17" t="s">
        <v>33</v>
      </c>
      <c r="E34" s="15" t="s">
        <v>14</v>
      </c>
      <c r="F34" s="63">
        <v>25</v>
      </c>
      <c r="G34" s="109"/>
      <c r="H34" s="16">
        <f t="shared" si="0"/>
        <v>0</v>
      </c>
      <c r="I34" s="16"/>
    </row>
    <row r="35" spans="2:9" x14ac:dyDescent="0.3">
      <c r="B35" s="15">
        <v>27</v>
      </c>
      <c r="C35" s="17" t="s">
        <v>49</v>
      </c>
      <c r="D35" s="17" t="s">
        <v>50</v>
      </c>
      <c r="E35" s="15" t="s">
        <v>14</v>
      </c>
      <c r="F35" s="63">
        <v>20</v>
      </c>
      <c r="G35" s="109"/>
      <c r="H35" s="16">
        <f t="shared" si="0"/>
        <v>0</v>
      </c>
      <c r="I35" s="16"/>
    </row>
    <row r="36" spans="2:9" x14ac:dyDescent="0.3">
      <c r="B36" s="15">
        <v>28</v>
      </c>
      <c r="C36" s="17" t="s">
        <v>51</v>
      </c>
      <c r="D36" s="17" t="s">
        <v>13</v>
      </c>
      <c r="E36" s="15" t="s">
        <v>14</v>
      </c>
      <c r="F36" s="63">
        <v>5</v>
      </c>
      <c r="G36" s="109"/>
      <c r="H36" s="16">
        <f t="shared" si="0"/>
        <v>0</v>
      </c>
      <c r="I36" s="16"/>
    </row>
    <row r="37" spans="2:9" x14ac:dyDescent="0.3">
      <c r="B37" s="15">
        <v>29</v>
      </c>
      <c r="C37" s="17" t="s">
        <v>52</v>
      </c>
      <c r="D37" s="17" t="s">
        <v>13</v>
      </c>
      <c r="E37" s="15" t="s">
        <v>14</v>
      </c>
      <c r="F37" s="63">
        <v>5</v>
      </c>
      <c r="G37" s="109"/>
      <c r="H37" s="16">
        <f t="shared" si="0"/>
        <v>0</v>
      </c>
      <c r="I37" s="16"/>
    </row>
    <row r="38" spans="2:9" x14ac:dyDescent="0.3">
      <c r="B38" s="15">
        <v>30</v>
      </c>
      <c r="C38" s="17" t="s">
        <v>53</v>
      </c>
      <c r="D38" s="17" t="s">
        <v>13</v>
      </c>
      <c r="E38" s="15" t="s">
        <v>14</v>
      </c>
      <c r="F38" s="63">
        <v>5</v>
      </c>
      <c r="G38" s="109"/>
      <c r="H38" s="16">
        <f t="shared" si="0"/>
        <v>0</v>
      </c>
      <c r="I38" s="16"/>
    </row>
    <row r="39" spans="2:9" x14ac:dyDescent="0.3">
      <c r="B39" s="15">
        <v>31</v>
      </c>
      <c r="C39" s="17" t="s">
        <v>54</v>
      </c>
      <c r="D39" s="17" t="s">
        <v>13</v>
      </c>
      <c r="E39" s="15" t="s">
        <v>14</v>
      </c>
      <c r="F39" s="63">
        <v>10</v>
      </c>
      <c r="G39" s="109"/>
      <c r="H39" s="16">
        <f t="shared" si="0"/>
        <v>0</v>
      </c>
      <c r="I39" s="16"/>
    </row>
    <row r="40" spans="2:9" x14ac:dyDescent="0.3">
      <c r="B40" s="15">
        <v>32</v>
      </c>
      <c r="C40" s="17" t="s">
        <v>55</v>
      </c>
      <c r="D40" s="17" t="s">
        <v>13</v>
      </c>
      <c r="E40" s="15" t="s">
        <v>14</v>
      </c>
      <c r="F40" s="63">
        <v>10</v>
      </c>
      <c r="G40" s="109"/>
      <c r="H40" s="16">
        <f t="shared" si="0"/>
        <v>0</v>
      </c>
      <c r="I40" s="16"/>
    </row>
    <row r="41" spans="2:9" x14ac:dyDescent="0.3">
      <c r="B41" s="15">
        <v>33</v>
      </c>
      <c r="C41" s="17" t="s">
        <v>56</v>
      </c>
      <c r="D41" s="17" t="s">
        <v>13</v>
      </c>
      <c r="E41" s="15" t="s">
        <v>14</v>
      </c>
      <c r="F41" s="63">
        <v>5</v>
      </c>
      <c r="G41" s="109"/>
      <c r="H41" s="16">
        <f t="shared" si="0"/>
        <v>0</v>
      </c>
      <c r="I41" s="16"/>
    </row>
    <row r="42" spans="2:9" x14ac:dyDescent="0.3">
      <c r="B42" s="15">
        <v>34</v>
      </c>
      <c r="C42" s="17" t="s">
        <v>57</v>
      </c>
      <c r="D42" s="17" t="s">
        <v>13</v>
      </c>
      <c r="E42" s="15" t="s">
        <v>14</v>
      </c>
      <c r="F42" s="63">
        <v>5</v>
      </c>
      <c r="G42" s="109"/>
      <c r="H42" s="16">
        <f t="shared" si="0"/>
        <v>0</v>
      </c>
      <c r="I42" s="16"/>
    </row>
    <row r="43" spans="2:9" x14ac:dyDescent="0.3">
      <c r="B43" s="15">
        <v>35</v>
      </c>
      <c r="C43" s="17" t="s">
        <v>58</v>
      </c>
      <c r="D43" s="17" t="s">
        <v>59</v>
      </c>
      <c r="E43" s="15" t="s">
        <v>14</v>
      </c>
      <c r="F43" s="63">
        <v>100</v>
      </c>
      <c r="G43" s="109"/>
      <c r="H43" s="16">
        <f t="shared" si="0"/>
        <v>0</v>
      </c>
      <c r="I43" s="16"/>
    </row>
    <row r="44" spans="2:9" x14ac:dyDescent="0.3">
      <c r="B44" s="15">
        <v>36</v>
      </c>
      <c r="C44" s="17" t="s">
        <v>58</v>
      </c>
      <c r="D44" s="17" t="s">
        <v>13</v>
      </c>
      <c r="E44" s="15" t="s">
        <v>14</v>
      </c>
      <c r="F44" s="63">
        <v>10</v>
      </c>
      <c r="G44" s="109"/>
      <c r="H44" s="16">
        <f t="shared" si="0"/>
        <v>0</v>
      </c>
      <c r="I44" s="16"/>
    </row>
    <row r="45" spans="2:9" x14ac:dyDescent="0.3">
      <c r="B45" s="15">
        <v>37</v>
      </c>
      <c r="C45" s="17" t="s">
        <v>60</v>
      </c>
      <c r="D45" s="17" t="s">
        <v>13</v>
      </c>
      <c r="E45" s="15" t="s">
        <v>14</v>
      </c>
      <c r="F45" s="63">
        <v>10</v>
      </c>
      <c r="G45" s="109"/>
      <c r="H45" s="16">
        <f t="shared" si="0"/>
        <v>0</v>
      </c>
      <c r="I45" s="16"/>
    </row>
    <row r="46" spans="2:9" x14ac:dyDescent="0.3">
      <c r="B46" s="15">
        <v>38</v>
      </c>
      <c r="C46" s="17" t="s">
        <v>61</v>
      </c>
      <c r="D46" s="17" t="s">
        <v>13</v>
      </c>
      <c r="E46" s="15" t="s">
        <v>14</v>
      </c>
      <c r="F46" s="63">
        <v>10</v>
      </c>
      <c r="G46" s="109"/>
      <c r="H46" s="16">
        <f t="shared" si="0"/>
        <v>0</v>
      </c>
      <c r="I46" s="16"/>
    </row>
    <row r="47" spans="2:9" x14ac:dyDescent="0.3">
      <c r="B47" s="15">
        <v>39</v>
      </c>
      <c r="C47" s="17" t="s">
        <v>62</v>
      </c>
      <c r="D47" s="17" t="s">
        <v>13</v>
      </c>
      <c r="E47" s="15" t="s">
        <v>14</v>
      </c>
      <c r="F47" s="63">
        <v>25</v>
      </c>
      <c r="G47" s="109"/>
      <c r="H47" s="16">
        <f t="shared" si="0"/>
        <v>0</v>
      </c>
      <c r="I47" s="16"/>
    </row>
    <row r="48" spans="2:9" x14ac:dyDescent="0.3">
      <c r="B48" s="15">
        <v>40</v>
      </c>
      <c r="C48" s="15" t="s">
        <v>63</v>
      </c>
      <c r="D48" s="15" t="s">
        <v>64</v>
      </c>
      <c r="E48" s="15" t="s">
        <v>14</v>
      </c>
      <c r="F48" s="63">
        <v>15</v>
      </c>
      <c r="G48" s="109"/>
      <c r="H48" s="16">
        <f t="shared" si="0"/>
        <v>0</v>
      </c>
      <c r="I48" s="16"/>
    </row>
    <row r="49" spans="2:9" x14ac:dyDescent="0.3">
      <c r="B49" s="15">
        <v>41</v>
      </c>
      <c r="C49" s="15" t="s">
        <v>65</v>
      </c>
      <c r="D49" s="15" t="s">
        <v>64</v>
      </c>
      <c r="E49" s="15" t="s">
        <v>14</v>
      </c>
      <c r="F49" s="63">
        <v>15</v>
      </c>
      <c r="G49" s="109"/>
      <c r="H49" s="16">
        <f t="shared" si="0"/>
        <v>0</v>
      </c>
      <c r="I49" s="16"/>
    </row>
    <row r="50" spans="2:9" x14ac:dyDescent="0.3">
      <c r="B50" s="15">
        <v>42</v>
      </c>
      <c r="C50" s="17" t="s">
        <v>66</v>
      </c>
      <c r="D50" s="17" t="s">
        <v>13</v>
      </c>
      <c r="E50" s="15" t="s">
        <v>14</v>
      </c>
      <c r="F50" s="63">
        <v>15</v>
      </c>
      <c r="G50" s="109"/>
      <c r="H50" s="16">
        <f t="shared" si="0"/>
        <v>0</v>
      </c>
      <c r="I50" s="16"/>
    </row>
    <row r="51" spans="2:9" x14ac:dyDescent="0.3">
      <c r="B51" s="15">
        <v>43</v>
      </c>
      <c r="C51" s="17" t="s">
        <v>67</v>
      </c>
      <c r="D51" s="17" t="s">
        <v>68</v>
      </c>
      <c r="E51" s="15" t="s">
        <v>14</v>
      </c>
      <c r="F51" s="63">
        <v>10</v>
      </c>
      <c r="G51" s="109"/>
      <c r="H51" s="16">
        <f t="shared" si="0"/>
        <v>0</v>
      </c>
      <c r="I51" s="16"/>
    </row>
    <row r="52" spans="2:9" x14ac:dyDescent="0.3">
      <c r="B52" s="15">
        <v>44</v>
      </c>
      <c r="C52" s="17" t="s">
        <v>69</v>
      </c>
      <c r="D52" s="17" t="s">
        <v>68</v>
      </c>
      <c r="E52" s="15" t="s">
        <v>14</v>
      </c>
      <c r="F52" s="63">
        <v>10</v>
      </c>
      <c r="G52" s="109"/>
      <c r="H52" s="16">
        <f t="shared" si="0"/>
        <v>0</v>
      </c>
      <c r="I52" s="16"/>
    </row>
    <row r="53" spans="2:9" x14ac:dyDescent="0.3">
      <c r="B53" s="15">
        <v>45</v>
      </c>
      <c r="C53" s="17" t="s">
        <v>70</v>
      </c>
      <c r="D53" s="17" t="s">
        <v>33</v>
      </c>
      <c r="E53" s="15" t="s">
        <v>14</v>
      </c>
      <c r="F53" s="63">
        <v>10</v>
      </c>
      <c r="G53" s="109"/>
      <c r="H53" s="16">
        <f t="shared" si="0"/>
        <v>0</v>
      </c>
      <c r="I53" s="16"/>
    </row>
    <row r="54" spans="2:9" x14ac:dyDescent="0.3">
      <c r="B54" s="15">
        <v>46</v>
      </c>
      <c r="C54" s="17" t="s">
        <v>71</v>
      </c>
      <c r="D54" s="17" t="s">
        <v>72</v>
      </c>
      <c r="E54" s="15" t="s">
        <v>14</v>
      </c>
      <c r="F54" s="63">
        <v>50</v>
      </c>
      <c r="G54" s="109"/>
      <c r="H54" s="16">
        <f t="shared" si="0"/>
        <v>0</v>
      </c>
      <c r="I54" s="16"/>
    </row>
    <row r="55" spans="2:9" x14ac:dyDescent="0.3">
      <c r="B55" s="15">
        <v>47</v>
      </c>
      <c r="C55" s="17" t="s">
        <v>73</v>
      </c>
      <c r="D55" s="17" t="s">
        <v>50</v>
      </c>
      <c r="E55" s="15" t="s">
        <v>14</v>
      </c>
      <c r="F55" s="63">
        <v>50</v>
      </c>
      <c r="G55" s="109"/>
      <c r="H55" s="16">
        <f t="shared" si="0"/>
        <v>0</v>
      </c>
      <c r="I55" s="16"/>
    </row>
    <row r="56" spans="2:9" x14ac:dyDescent="0.3">
      <c r="B56" s="15">
        <v>48</v>
      </c>
      <c r="C56" s="17" t="s">
        <v>74</v>
      </c>
      <c r="D56" s="17" t="s">
        <v>72</v>
      </c>
      <c r="E56" s="15" t="s">
        <v>14</v>
      </c>
      <c r="F56" s="63">
        <v>10</v>
      </c>
      <c r="G56" s="109"/>
      <c r="H56" s="16">
        <f t="shared" si="0"/>
        <v>0</v>
      </c>
      <c r="I56" s="16"/>
    </row>
    <row r="57" spans="2:9" x14ac:dyDescent="0.3">
      <c r="B57" s="15">
        <v>49</v>
      </c>
      <c r="C57" s="17" t="s">
        <v>75</v>
      </c>
      <c r="D57" s="17" t="s">
        <v>72</v>
      </c>
      <c r="E57" s="15" t="s">
        <v>14</v>
      </c>
      <c r="F57" s="63">
        <v>10</v>
      </c>
      <c r="G57" s="109"/>
      <c r="H57" s="16">
        <f t="shared" si="0"/>
        <v>0</v>
      </c>
      <c r="I57" s="16"/>
    </row>
    <row r="58" spans="2:9" x14ac:dyDescent="0.3">
      <c r="B58" s="15">
        <v>50</v>
      </c>
      <c r="C58" s="17" t="s">
        <v>76</v>
      </c>
      <c r="D58" s="17" t="s">
        <v>72</v>
      </c>
      <c r="E58" s="15" t="s">
        <v>14</v>
      </c>
      <c r="F58" s="63">
        <v>10</v>
      </c>
      <c r="G58" s="109"/>
      <c r="H58" s="16">
        <f t="shared" si="0"/>
        <v>0</v>
      </c>
      <c r="I58" s="16"/>
    </row>
    <row r="59" spans="2:9" x14ac:dyDescent="0.3">
      <c r="B59" s="15">
        <v>51</v>
      </c>
      <c r="C59" s="17" t="s">
        <v>77</v>
      </c>
      <c r="D59" s="17" t="s">
        <v>59</v>
      </c>
      <c r="E59" s="15" t="s">
        <v>14</v>
      </c>
      <c r="F59" s="63">
        <v>10</v>
      </c>
      <c r="G59" s="109"/>
      <c r="H59" s="16">
        <f t="shared" si="0"/>
        <v>0</v>
      </c>
      <c r="I59" s="16"/>
    </row>
    <row r="60" spans="2:9" x14ac:dyDescent="0.3">
      <c r="B60" s="15">
        <v>52</v>
      </c>
      <c r="C60" s="17" t="s">
        <v>77</v>
      </c>
      <c r="D60" s="17" t="s">
        <v>13</v>
      </c>
      <c r="E60" s="15" t="s">
        <v>14</v>
      </c>
      <c r="F60" s="63">
        <v>10</v>
      </c>
      <c r="G60" s="109"/>
      <c r="H60" s="16">
        <f t="shared" si="0"/>
        <v>0</v>
      </c>
      <c r="I60" s="16"/>
    </row>
    <row r="61" spans="2:9" x14ac:dyDescent="0.3">
      <c r="B61" s="15">
        <v>53</v>
      </c>
      <c r="C61" s="17" t="s">
        <v>78</v>
      </c>
      <c r="D61" s="17" t="s">
        <v>79</v>
      </c>
      <c r="E61" s="15" t="s">
        <v>14</v>
      </c>
      <c r="F61" s="63">
        <v>10</v>
      </c>
      <c r="G61" s="109"/>
      <c r="H61" s="16">
        <f t="shared" si="0"/>
        <v>0</v>
      </c>
      <c r="I61" s="16"/>
    </row>
    <row r="62" spans="2:9" x14ac:dyDescent="0.3">
      <c r="B62" s="15">
        <v>54</v>
      </c>
      <c r="C62" s="17" t="s">
        <v>78</v>
      </c>
      <c r="D62" s="17" t="s">
        <v>33</v>
      </c>
      <c r="E62" s="15" t="s">
        <v>14</v>
      </c>
      <c r="F62" s="63">
        <v>10</v>
      </c>
      <c r="G62" s="109"/>
      <c r="H62" s="16">
        <f t="shared" si="0"/>
        <v>0</v>
      </c>
      <c r="I62" s="16"/>
    </row>
    <row r="63" spans="2:9" ht="18" customHeight="1" x14ac:dyDescent="0.3">
      <c r="B63" s="15">
        <v>55</v>
      </c>
      <c r="C63" s="15" t="s">
        <v>80</v>
      </c>
      <c r="D63" s="15" t="s">
        <v>50</v>
      </c>
      <c r="E63" s="15" t="s">
        <v>14</v>
      </c>
      <c r="F63" s="63">
        <v>15</v>
      </c>
      <c r="G63" s="109"/>
      <c r="H63" s="16">
        <f t="shared" si="0"/>
        <v>0</v>
      </c>
      <c r="I63" s="16"/>
    </row>
    <row r="64" spans="2:9" x14ac:dyDescent="0.3">
      <c r="B64" s="15">
        <v>56</v>
      </c>
      <c r="C64" s="15" t="s">
        <v>81</v>
      </c>
      <c r="D64" s="15" t="s">
        <v>50</v>
      </c>
      <c r="E64" s="15" t="s">
        <v>14</v>
      </c>
      <c r="F64" s="63">
        <v>15</v>
      </c>
      <c r="G64" s="109"/>
      <c r="H64" s="16">
        <f t="shared" si="0"/>
        <v>0</v>
      </c>
      <c r="I64" s="16"/>
    </row>
    <row r="65" spans="2:9" x14ac:dyDescent="0.3">
      <c r="B65" s="15">
        <v>57</v>
      </c>
      <c r="C65" s="17" t="s">
        <v>82</v>
      </c>
      <c r="D65" s="17" t="s">
        <v>13</v>
      </c>
      <c r="E65" s="15" t="s">
        <v>14</v>
      </c>
      <c r="F65" s="63">
        <v>25</v>
      </c>
      <c r="G65" s="109"/>
      <c r="H65" s="16">
        <f t="shared" si="0"/>
        <v>0</v>
      </c>
      <c r="I65" s="16"/>
    </row>
    <row r="66" spans="2:9" x14ac:dyDescent="0.3">
      <c r="B66" s="15">
        <v>58</v>
      </c>
      <c r="C66" s="17" t="s">
        <v>83</v>
      </c>
      <c r="D66" s="17" t="s">
        <v>13</v>
      </c>
      <c r="E66" s="15" t="s">
        <v>14</v>
      </c>
      <c r="F66" s="63">
        <v>25</v>
      </c>
      <c r="G66" s="109"/>
      <c r="H66" s="16">
        <f t="shared" si="0"/>
        <v>0</v>
      </c>
      <c r="I66" s="16"/>
    </row>
    <row r="67" spans="2:9" x14ac:dyDescent="0.3">
      <c r="B67" s="15">
        <v>59</v>
      </c>
      <c r="C67" s="18" t="s">
        <v>84</v>
      </c>
      <c r="D67" s="18" t="s">
        <v>13</v>
      </c>
      <c r="E67" s="15" t="s">
        <v>14</v>
      </c>
      <c r="F67" s="63">
        <v>30</v>
      </c>
      <c r="G67" s="109"/>
      <c r="H67" s="16">
        <f t="shared" si="0"/>
        <v>0</v>
      </c>
      <c r="I67" s="16"/>
    </row>
    <row r="68" spans="2:9" x14ac:dyDescent="0.3">
      <c r="B68" s="15">
        <v>60</v>
      </c>
      <c r="C68" s="19" t="s">
        <v>85</v>
      </c>
      <c r="D68" s="19" t="s">
        <v>13</v>
      </c>
      <c r="E68" s="15" t="s">
        <v>14</v>
      </c>
      <c r="F68" s="63">
        <v>30</v>
      </c>
      <c r="G68" s="109"/>
      <c r="H68" s="16">
        <f t="shared" si="0"/>
        <v>0</v>
      </c>
      <c r="I68" s="16"/>
    </row>
    <row r="69" spans="2:9" x14ac:dyDescent="0.3">
      <c r="B69" s="15">
        <v>61</v>
      </c>
      <c r="C69" s="19" t="s">
        <v>86</v>
      </c>
      <c r="D69" s="19" t="s">
        <v>87</v>
      </c>
      <c r="E69" s="15" t="s">
        <v>14</v>
      </c>
      <c r="F69" s="63">
        <v>10</v>
      </c>
      <c r="G69" s="109"/>
      <c r="H69" s="16">
        <f t="shared" si="0"/>
        <v>0</v>
      </c>
      <c r="I69" s="16"/>
    </row>
    <row r="70" spans="2:9" x14ac:dyDescent="0.3">
      <c r="B70" s="15">
        <v>62</v>
      </c>
      <c r="C70" s="18" t="s">
        <v>88</v>
      </c>
      <c r="D70" s="18" t="s">
        <v>87</v>
      </c>
      <c r="E70" s="15" t="s">
        <v>14</v>
      </c>
      <c r="F70" s="63">
        <v>10</v>
      </c>
      <c r="G70" s="109"/>
      <c r="H70" s="16">
        <f t="shared" si="0"/>
        <v>0</v>
      </c>
      <c r="I70" s="16"/>
    </row>
    <row r="71" spans="2:9" x14ac:dyDescent="0.3">
      <c r="B71" s="15">
        <v>63</v>
      </c>
      <c r="C71" s="18" t="s">
        <v>89</v>
      </c>
      <c r="D71" s="17" t="s">
        <v>30</v>
      </c>
      <c r="E71" s="15" t="s">
        <v>14</v>
      </c>
      <c r="F71" s="63">
        <v>15</v>
      </c>
      <c r="G71" s="109"/>
      <c r="H71" s="16">
        <f t="shared" si="0"/>
        <v>0</v>
      </c>
      <c r="I71" s="16"/>
    </row>
    <row r="72" spans="2:9" x14ac:dyDescent="0.3">
      <c r="B72" s="15">
        <v>64</v>
      </c>
      <c r="C72" s="18" t="s">
        <v>90</v>
      </c>
      <c r="D72" s="17" t="s">
        <v>30</v>
      </c>
      <c r="E72" s="15" t="s">
        <v>14</v>
      </c>
      <c r="F72" s="63">
        <v>15</v>
      </c>
      <c r="G72" s="109"/>
      <c r="H72" s="16">
        <f t="shared" si="0"/>
        <v>0</v>
      </c>
      <c r="I72" s="16"/>
    </row>
    <row r="73" spans="2:9" x14ac:dyDescent="0.3">
      <c r="B73" s="15">
        <v>65</v>
      </c>
      <c r="C73" s="18" t="s">
        <v>91</v>
      </c>
      <c r="D73" s="17" t="s">
        <v>30</v>
      </c>
      <c r="E73" s="15" t="s">
        <v>14</v>
      </c>
      <c r="F73" s="63">
        <v>15</v>
      </c>
      <c r="G73" s="109"/>
      <c r="H73" s="16">
        <f t="shared" si="0"/>
        <v>0</v>
      </c>
      <c r="I73" s="16"/>
    </row>
    <row r="74" spans="2:9" x14ac:dyDescent="0.3">
      <c r="B74" s="15">
        <v>66</v>
      </c>
      <c r="C74" s="17" t="s">
        <v>92</v>
      </c>
      <c r="D74" s="17" t="s">
        <v>30</v>
      </c>
      <c r="E74" s="15" t="s">
        <v>14</v>
      </c>
      <c r="F74" s="63">
        <v>5</v>
      </c>
      <c r="G74" s="109"/>
      <c r="H74" s="16">
        <f t="shared" ref="H74:H77" si="1">F74*G74</f>
        <v>0</v>
      </c>
      <c r="I74" s="16"/>
    </row>
    <row r="75" spans="2:9" x14ac:dyDescent="0.3">
      <c r="B75" s="15">
        <v>67</v>
      </c>
      <c r="C75" s="17" t="s">
        <v>93</v>
      </c>
      <c r="D75" s="17" t="s">
        <v>30</v>
      </c>
      <c r="E75" s="15" t="s">
        <v>14</v>
      </c>
      <c r="F75" s="63">
        <v>5</v>
      </c>
      <c r="G75" s="109"/>
      <c r="H75" s="16">
        <f t="shared" si="1"/>
        <v>0</v>
      </c>
      <c r="I75" s="16"/>
    </row>
    <row r="76" spans="2:9" x14ac:dyDescent="0.3">
      <c r="B76" s="15">
        <v>68</v>
      </c>
      <c r="C76" s="17" t="s">
        <v>94</v>
      </c>
      <c r="D76" s="17" t="s">
        <v>33</v>
      </c>
      <c r="E76" s="15" t="s">
        <v>14</v>
      </c>
      <c r="F76" s="63">
        <v>10</v>
      </c>
      <c r="G76" s="109"/>
      <c r="H76" s="16">
        <f t="shared" si="1"/>
        <v>0</v>
      </c>
      <c r="I76" s="16"/>
    </row>
    <row r="77" spans="2:9" ht="15" thickBot="1" x14ac:dyDescent="0.35">
      <c r="B77" s="15">
        <v>69</v>
      </c>
      <c r="C77" s="15" t="s">
        <v>95</v>
      </c>
      <c r="D77" s="17" t="s">
        <v>50</v>
      </c>
      <c r="E77" s="15" t="s">
        <v>14</v>
      </c>
      <c r="F77" s="63">
        <v>10</v>
      </c>
      <c r="G77" s="109"/>
      <c r="H77" s="16">
        <f t="shared" si="1"/>
        <v>0</v>
      </c>
      <c r="I77" s="16"/>
    </row>
    <row r="78" spans="2:9" ht="15.75" customHeight="1" thickBot="1" x14ac:dyDescent="0.35">
      <c r="B78" s="125" t="s">
        <v>96</v>
      </c>
      <c r="C78" s="126"/>
      <c r="D78" s="126"/>
      <c r="E78" s="12"/>
      <c r="F78" s="12"/>
      <c r="G78" s="110"/>
      <c r="H78" s="20">
        <f>SUM(H9:H77)</f>
        <v>0</v>
      </c>
      <c r="I78" s="21"/>
    </row>
    <row r="79" spans="2:9" ht="15.75" customHeight="1" thickBot="1" x14ac:dyDescent="0.35">
      <c r="B79" s="22"/>
      <c r="C79" s="23"/>
      <c r="D79" s="23"/>
      <c r="E79" s="24"/>
      <c r="F79" s="24"/>
      <c r="G79" s="111"/>
      <c r="H79" s="25"/>
      <c r="I79" s="21"/>
    </row>
    <row r="80" spans="2:9" ht="15.75" customHeight="1" thickBot="1" x14ac:dyDescent="0.35">
      <c r="B80" s="125" t="s">
        <v>97</v>
      </c>
      <c r="C80" s="126"/>
      <c r="D80" s="126"/>
      <c r="E80" s="12"/>
      <c r="F80" s="12"/>
      <c r="G80" s="112"/>
      <c r="H80" s="14"/>
      <c r="I80" s="16"/>
    </row>
    <row r="81" spans="2:9" ht="15.75" customHeight="1" x14ac:dyDescent="0.3">
      <c r="B81" s="26">
        <v>70</v>
      </c>
      <c r="C81" s="27" t="s">
        <v>98</v>
      </c>
      <c r="D81" s="28" t="s">
        <v>99</v>
      </c>
      <c r="E81" s="15" t="s">
        <v>14</v>
      </c>
      <c r="F81" s="28">
        <v>15</v>
      </c>
      <c r="G81" s="109"/>
      <c r="H81" s="16">
        <f t="shared" ref="H81:H83" si="2">F81*G81</f>
        <v>0</v>
      </c>
      <c r="I81" s="16"/>
    </row>
    <row r="82" spans="2:9" ht="15.75" customHeight="1" x14ac:dyDescent="0.3">
      <c r="B82" s="26">
        <v>71</v>
      </c>
      <c r="C82" s="15" t="s">
        <v>100</v>
      </c>
      <c r="D82" s="28" t="s">
        <v>99</v>
      </c>
      <c r="E82" s="15" t="s">
        <v>14</v>
      </c>
      <c r="F82" s="28">
        <v>15</v>
      </c>
      <c r="G82" s="109"/>
      <c r="H82" s="16">
        <f t="shared" si="2"/>
        <v>0</v>
      </c>
      <c r="I82" s="16"/>
    </row>
    <row r="83" spans="2:9" ht="15.75" customHeight="1" x14ac:dyDescent="0.3">
      <c r="B83" s="26">
        <v>72</v>
      </c>
      <c r="C83" s="15" t="s">
        <v>101</v>
      </c>
      <c r="D83" s="28" t="s">
        <v>99</v>
      </c>
      <c r="E83" s="15" t="s">
        <v>14</v>
      </c>
      <c r="F83" s="28">
        <v>15</v>
      </c>
      <c r="G83" s="109"/>
      <c r="H83" s="16">
        <f t="shared" si="2"/>
        <v>0</v>
      </c>
      <c r="I83" s="16"/>
    </row>
    <row r="84" spans="2:9" x14ac:dyDescent="0.3">
      <c r="B84" s="26">
        <v>73</v>
      </c>
      <c r="C84" s="15" t="s">
        <v>102</v>
      </c>
      <c r="D84" s="28" t="s">
        <v>99</v>
      </c>
      <c r="E84" s="15" t="s">
        <v>14</v>
      </c>
      <c r="F84" s="28">
        <v>15</v>
      </c>
      <c r="G84" s="109"/>
      <c r="H84" s="16">
        <f t="shared" ref="H84" si="3">F84*G84</f>
        <v>0</v>
      </c>
      <c r="I84" s="16"/>
    </row>
    <row r="85" spans="2:9" x14ac:dyDescent="0.3">
      <c r="B85" s="26">
        <v>74</v>
      </c>
      <c r="C85" s="15" t="s">
        <v>103</v>
      </c>
      <c r="D85" s="28" t="s">
        <v>99</v>
      </c>
      <c r="E85" s="15" t="s">
        <v>14</v>
      </c>
      <c r="F85" s="28">
        <v>30</v>
      </c>
      <c r="G85" s="109"/>
      <c r="H85" s="16">
        <f t="shared" ref="H85:H90" si="4">F85*G85</f>
        <v>0</v>
      </c>
      <c r="I85" s="16"/>
    </row>
    <row r="86" spans="2:9" x14ac:dyDescent="0.3">
      <c r="B86" s="26">
        <v>75</v>
      </c>
      <c r="C86" s="15" t="s">
        <v>104</v>
      </c>
      <c r="D86" s="28" t="s">
        <v>105</v>
      </c>
      <c r="E86" s="15" t="s">
        <v>14</v>
      </c>
      <c r="F86" s="28">
        <v>5</v>
      </c>
      <c r="G86" s="109"/>
      <c r="H86" s="16">
        <f t="shared" si="4"/>
        <v>0</v>
      </c>
      <c r="I86" s="16"/>
    </row>
    <row r="87" spans="2:9" x14ac:dyDescent="0.3">
      <c r="B87" s="26">
        <v>76</v>
      </c>
      <c r="C87" s="15" t="s">
        <v>106</v>
      </c>
      <c r="D87" s="28" t="s">
        <v>105</v>
      </c>
      <c r="E87" s="15" t="s">
        <v>14</v>
      </c>
      <c r="F87" s="28">
        <v>5</v>
      </c>
      <c r="G87" s="109"/>
      <c r="H87" s="16">
        <f t="shared" si="4"/>
        <v>0</v>
      </c>
      <c r="I87" s="16"/>
    </row>
    <row r="88" spans="2:9" x14ac:dyDescent="0.3">
      <c r="B88" s="26">
        <v>77</v>
      </c>
      <c r="C88" s="15" t="s">
        <v>107</v>
      </c>
      <c r="D88" s="28" t="s">
        <v>108</v>
      </c>
      <c r="E88" s="15" t="s">
        <v>14</v>
      </c>
      <c r="F88" s="28">
        <v>15</v>
      </c>
      <c r="G88" s="109"/>
      <c r="H88" s="16">
        <f t="shared" si="4"/>
        <v>0</v>
      </c>
      <c r="I88" s="16"/>
    </row>
    <row r="89" spans="2:9" x14ac:dyDescent="0.3">
      <c r="B89" s="26">
        <v>78</v>
      </c>
      <c r="C89" s="15" t="s">
        <v>109</v>
      </c>
      <c r="D89" s="28" t="s">
        <v>108</v>
      </c>
      <c r="E89" s="15" t="s">
        <v>14</v>
      </c>
      <c r="F89" s="28">
        <v>5</v>
      </c>
      <c r="G89" s="109"/>
      <c r="H89" s="16">
        <f t="shared" si="4"/>
        <v>0</v>
      </c>
      <c r="I89" s="16"/>
    </row>
    <row r="90" spans="2:9" x14ac:dyDescent="0.3">
      <c r="B90" s="26">
        <v>79</v>
      </c>
      <c r="C90" s="15" t="s">
        <v>110</v>
      </c>
      <c r="D90" s="28" t="s">
        <v>111</v>
      </c>
      <c r="E90" s="15" t="s">
        <v>14</v>
      </c>
      <c r="F90" s="28">
        <v>15</v>
      </c>
      <c r="G90" s="109"/>
      <c r="H90" s="16">
        <f t="shared" si="4"/>
        <v>0</v>
      </c>
      <c r="I90" s="16"/>
    </row>
    <row r="91" spans="2:9" x14ac:dyDescent="0.3">
      <c r="B91" s="26">
        <v>80</v>
      </c>
      <c r="C91" s="15" t="s">
        <v>112</v>
      </c>
      <c r="D91" s="28" t="s">
        <v>113</v>
      </c>
      <c r="E91" s="15" t="s">
        <v>14</v>
      </c>
      <c r="F91" s="28">
        <v>20</v>
      </c>
      <c r="G91" s="109"/>
      <c r="H91" s="16">
        <f t="shared" ref="H91:H92" si="5">F91*G91</f>
        <v>0</v>
      </c>
      <c r="I91" s="16"/>
    </row>
    <row r="92" spans="2:9" ht="15" thickBot="1" x14ac:dyDescent="0.35">
      <c r="B92" s="26">
        <v>81</v>
      </c>
      <c r="C92" s="32" t="s">
        <v>112</v>
      </c>
      <c r="D92" s="28" t="s">
        <v>114</v>
      </c>
      <c r="E92" s="32" t="s">
        <v>14</v>
      </c>
      <c r="F92" s="28">
        <v>20</v>
      </c>
      <c r="G92" s="109"/>
      <c r="H92" s="16">
        <f t="shared" si="5"/>
        <v>0</v>
      </c>
      <c r="I92" s="16"/>
    </row>
    <row r="93" spans="2:9" ht="15.75" customHeight="1" thickBot="1" x14ac:dyDescent="0.35">
      <c r="B93" s="125" t="s">
        <v>115</v>
      </c>
      <c r="C93" s="126"/>
      <c r="D93" s="126"/>
      <c r="E93" s="12"/>
      <c r="F93" s="12"/>
      <c r="G93" s="110"/>
      <c r="H93" s="20">
        <f>SUM(H81:H92)</f>
        <v>0</v>
      </c>
      <c r="I93" s="21"/>
    </row>
    <row r="94" spans="2:9" ht="15" thickBot="1" x14ac:dyDescent="0.35">
      <c r="B94" s="26"/>
      <c r="C94" s="28"/>
      <c r="D94" s="28"/>
      <c r="E94" s="28"/>
      <c r="F94" s="28"/>
      <c r="G94" s="113"/>
      <c r="H94" s="30"/>
      <c r="I94" s="31"/>
    </row>
    <row r="95" spans="2:9" ht="15" thickBot="1" x14ac:dyDescent="0.35">
      <c r="B95" s="125" t="s">
        <v>116</v>
      </c>
      <c r="C95" s="126"/>
      <c r="D95" s="126"/>
      <c r="E95" s="12"/>
      <c r="F95" s="12"/>
      <c r="G95" s="112"/>
      <c r="H95" s="14"/>
      <c r="I95" s="16"/>
    </row>
    <row r="96" spans="2:9" x14ac:dyDescent="0.3">
      <c r="B96" s="41">
        <v>82</v>
      </c>
      <c r="C96" s="27" t="s">
        <v>117</v>
      </c>
      <c r="D96" s="42" t="s">
        <v>13</v>
      </c>
      <c r="E96" s="27" t="s">
        <v>14</v>
      </c>
      <c r="F96" s="42">
        <v>20</v>
      </c>
      <c r="G96" s="114"/>
      <c r="H96" s="57">
        <f t="shared" ref="H96:H97" si="6">F96*G96</f>
        <v>0</v>
      </c>
      <c r="I96" s="16"/>
    </row>
    <row r="97" spans="2:9" x14ac:dyDescent="0.3">
      <c r="B97" s="26">
        <v>83</v>
      </c>
      <c r="C97" s="15" t="s">
        <v>118</v>
      </c>
      <c r="D97" s="28" t="s">
        <v>30</v>
      </c>
      <c r="E97" s="15" t="s">
        <v>14</v>
      </c>
      <c r="F97" s="28">
        <v>20</v>
      </c>
      <c r="G97" s="109"/>
      <c r="H97" s="16">
        <f t="shared" si="6"/>
        <v>0</v>
      </c>
      <c r="I97" s="16"/>
    </row>
    <row r="98" spans="2:9" x14ac:dyDescent="0.3">
      <c r="B98" s="26">
        <v>84</v>
      </c>
      <c r="C98" s="15" t="s">
        <v>119</v>
      </c>
      <c r="D98" s="28" t="s">
        <v>33</v>
      </c>
      <c r="E98" s="15" t="s">
        <v>14</v>
      </c>
      <c r="F98" s="28">
        <v>20</v>
      </c>
      <c r="G98" s="109"/>
      <c r="H98" s="16">
        <f t="shared" ref="H98:H100" si="7">F98*G98</f>
        <v>0</v>
      </c>
      <c r="I98" s="16"/>
    </row>
    <row r="99" spans="2:9" x14ac:dyDescent="0.3">
      <c r="B99" s="26">
        <v>85</v>
      </c>
      <c r="C99" s="15" t="s">
        <v>112</v>
      </c>
      <c r="D99" s="28" t="s">
        <v>50</v>
      </c>
      <c r="E99" s="15" t="s">
        <v>14</v>
      </c>
      <c r="F99" s="28">
        <v>20</v>
      </c>
      <c r="G99" s="109"/>
      <c r="H99" s="16">
        <f t="shared" si="7"/>
        <v>0</v>
      </c>
      <c r="I99" s="16"/>
    </row>
    <row r="100" spans="2:9" ht="15" thickBot="1" x14ac:dyDescent="0.35">
      <c r="B100" s="52">
        <v>86</v>
      </c>
      <c r="C100" s="32" t="s">
        <v>112</v>
      </c>
      <c r="D100" s="53" t="s">
        <v>43</v>
      </c>
      <c r="E100" s="32" t="s">
        <v>14</v>
      </c>
      <c r="F100" s="53">
        <v>20</v>
      </c>
      <c r="G100" s="115"/>
      <c r="H100" s="75">
        <f t="shared" si="7"/>
        <v>0</v>
      </c>
      <c r="I100" s="16"/>
    </row>
    <row r="101" spans="2:9" ht="15" thickBot="1" x14ac:dyDescent="0.35">
      <c r="B101" s="125" t="s">
        <v>120</v>
      </c>
      <c r="C101" s="126"/>
      <c r="D101" s="126"/>
      <c r="E101" s="12"/>
      <c r="F101" s="12"/>
      <c r="G101" s="110"/>
      <c r="H101" s="20">
        <f>SUM(H96:H100)</f>
        <v>0</v>
      </c>
      <c r="I101" s="21"/>
    </row>
    <row r="102" spans="2:9" ht="15" thickBot="1" x14ac:dyDescent="0.35">
      <c r="B102" s="26"/>
      <c r="C102" s="28"/>
      <c r="D102" s="28"/>
      <c r="E102" s="28"/>
      <c r="F102" s="28"/>
      <c r="G102" s="113"/>
      <c r="H102" s="30"/>
      <c r="I102" s="31"/>
    </row>
    <row r="103" spans="2:9" ht="15.75" customHeight="1" thickBot="1" x14ac:dyDescent="0.35">
      <c r="B103" s="127" t="s">
        <v>121</v>
      </c>
      <c r="C103" s="128"/>
      <c r="D103" s="128"/>
      <c r="E103" s="33"/>
      <c r="F103" s="33"/>
      <c r="G103" s="116"/>
      <c r="H103" s="35"/>
      <c r="I103" s="35">
        <f>H101+H93+H78</f>
        <v>0</v>
      </c>
    </row>
    <row r="104" spans="2:9" ht="15" thickBot="1" x14ac:dyDescent="0.35">
      <c r="B104" s="26"/>
      <c r="C104" s="28"/>
      <c r="D104" s="28"/>
      <c r="E104" s="28"/>
      <c r="F104" s="28"/>
      <c r="G104" s="113"/>
      <c r="H104" s="30"/>
      <c r="I104" s="30"/>
    </row>
    <row r="105" spans="2:9" ht="15" thickBot="1" x14ac:dyDescent="0.35">
      <c r="B105" s="125" t="s">
        <v>122</v>
      </c>
      <c r="C105" s="126"/>
      <c r="D105" s="126"/>
      <c r="E105" s="12"/>
      <c r="F105" s="12"/>
      <c r="G105" s="112"/>
      <c r="H105" s="14"/>
      <c r="I105" s="30"/>
    </row>
    <row r="106" spans="2:9" x14ac:dyDescent="0.3">
      <c r="B106" s="26">
        <v>87</v>
      </c>
      <c r="C106" s="27" t="s">
        <v>123</v>
      </c>
      <c r="D106" s="28" t="s">
        <v>124</v>
      </c>
      <c r="E106" s="15" t="s">
        <v>14</v>
      </c>
      <c r="F106" s="28">
        <v>10</v>
      </c>
      <c r="G106" s="2"/>
      <c r="H106" s="16">
        <f t="shared" ref="H106:H108" si="8">F106*G106</f>
        <v>0</v>
      </c>
      <c r="I106" s="30"/>
    </row>
    <row r="107" spans="2:9" x14ac:dyDescent="0.3">
      <c r="B107" s="26">
        <v>88</v>
      </c>
      <c r="C107" s="15" t="s">
        <v>125</v>
      </c>
      <c r="D107" s="28" t="s">
        <v>126</v>
      </c>
      <c r="E107" s="15" t="s">
        <v>14</v>
      </c>
      <c r="F107" s="28">
        <v>35</v>
      </c>
      <c r="G107" s="2"/>
      <c r="H107" s="16">
        <f t="shared" si="8"/>
        <v>0</v>
      </c>
      <c r="I107" s="30"/>
    </row>
    <row r="108" spans="2:9" x14ac:dyDescent="0.3">
      <c r="B108" s="26">
        <v>89</v>
      </c>
      <c r="C108" s="15" t="s">
        <v>125</v>
      </c>
      <c r="D108" s="28" t="s">
        <v>105</v>
      </c>
      <c r="E108" s="15" t="s">
        <v>14</v>
      </c>
      <c r="F108" s="28">
        <v>10</v>
      </c>
      <c r="G108" s="2"/>
      <c r="H108" s="16">
        <f t="shared" si="8"/>
        <v>0</v>
      </c>
      <c r="I108" s="30"/>
    </row>
    <row r="109" spans="2:9" x14ac:dyDescent="0.3">
      <c r="B109" s="26">
        <v>90</v>
      </c>
      <c r="C109" s="15" t="s">
        <v>125</v>
      </c>
      <c r="D109" s="28" t="s">
        <v>127</v>
      </c>
      <c r="E109" s="15" t="s">
        <v>14</v>
      </c>
      <c r="F109" s="28">
        <v>90</v>
      </c>
      <c r="G109" s="2"/>
      <c r="H109" s="16">
        <f t="shared" ref="H109:H127" si="9">F109*G109</f>
        <v>0</v>
      </c>
      <c r="I109" s="30"/>
    </row>
    <row r="110" spans="2:9" x14ac:dyDescent="0.3">
      <c r="B110" s="26">
        <v>91</v>
      </c>
      <c r="C110" s="15" t="s">
        <v>125</v>
      </c>
      <c r="D110" s="28" t="s">
        <v>128</v>
      </c>
      <c r="E110" s="15" t="s">
        <v>14</v>
      </c>
      <c r="F110" s="28">
        <v>10</v>
      </c>
      <c r="G110" s="2"/>
      <c r="H110" s="16">
        <f t="shared" si="9"/>
        <v>0</v>
      </c>
      <c r="I110" s="30"/>
    </row>
    <row r="111" spans="2:9" x14ac:dyDescent="0.3">
      <c r="B111" s="26">
        <v>92</v>
      </c>
      <c r="C111" s="15" t="s">
        <v>125</v>
      </c>
      <c r="D111" s="28" t="s">
        <v>129</v>
      </c>
      <c r="E111" s="15" t="s">
        <v>14</v>
      </c>
      <c r="F111" s="28">
        <v>10</v>
      </c>
      <c r="G111" s="2"/>
      <c r="H111" s="16">
        <f t="shared" si="9"/>
        <v>0</v>
      </c>
      <c r="I111" s="30"/>
    </row>
    <row r="112" spans="2:9" x14ac:dyDescent="0.3">
      <c r="B112" s="26">
        <v>93</v>
      </c>
      <c r="C112" s="15" t="s">
        <v>125</v>
      </c>
      <c r="D112" s="28" t="s">
        <v>130</v>
      </c>
      <c r="E112" s="15" t="s">
        <v>14</v>
      </c>
      <c r="F112" s="28">
        <v>90</v>
      </c>
      <c r="G112" s="2"/>
      <c r="H112" s="16">
        <f t="shared" si="9"/>
        <v>0</v>
      </c>
      <c r="I112" s="30"/>
    </row>
    <row r="113" spans="2:9" x14ac:dyDescent="0.3">
      <c r="B113" s="26">
        <v>94</v>
      </c>
      <c r="C113" s="15" t="s">
        <v>125</v>
      </c>
      <c r="D113" s="28" t="s">
        <v>131</v>
      </c>
      <c r="E113" s="15" t="s">
        <v>14</v>
      </c>
      <c r="F113" s="28">
        <v>15</v>
      </c>
      <c r="G113" s="2"/>
      <c r="H113" s="16">
        <f t="shared" si="9"/>
        <v>0</v>
      </c>
      <c r="I113" s="30"/>
    </row>
    <row r="114" spans="2:9" x14ac:dyDescent="0.3">
      <c r="B114" s="26">
        <v>95</v>
      </c>
      <c r="C114" s="15" t="s">
        <v>125</v>
      </c>
      <c r="D114" s="28" t="s">
        <v>132</v>
      </c>
      <c r="E114" s="15" t="s">
        <v>14</v>
      </c>
      <c r="F114" s="28">
        <v>5</v>
      </c>
      <c r="G114" s="2"/>
      <c r="H114" s="16">
        <f t="shared" si="9"/>
        <v>0</v>
      </c>
      <c r="I114" s="30"/>
    </row>
    <row r="115" spans="2:9" x14ac:dyDescent="0.3">
      <c r="B115" s="26">
        <v>96</v>
      </c>
      <c r="C115" s="15" t="s">
        <v>125</v>
      </c>
      <c r="D115" s="28" t="s">
        <v>133</v>
      </c>
      <c r="E115" s="15" t="s">
        <v>14</v>
      </c>
      <c r="F115" s="28">
        <v>40</v>
      </c>
      <c r="G115" s="2"/>
      <c r="H115" s="16">
        <f t="shared" si="9"/>
        <v>0</v>
      </c>
      <c r="I115" s="30"/>
    </row>
    <row r="116" spans="2:9" x14ac:dyDescent="0.3">
      <c r="B116" s="26">
        <v>97</v>
      </c>
      <c r="C116" s="15" t="s">
        <v>125</v>
      </c>
      <c r="D116" s="28" t="s">
        <v>134</v>
      </c>
      <c r="E116" s="15" t="s">
        <v>14</v>
      </c>
      <c r="F116" s="28">
        <v>30</v>
      </c>
      <c r="G116" s="2"/>
      <c r="H116" s="16">
        <f t="shared" si="9"/>
        <v>0</v>
      </c>
      <c r="I116" s="30"/>
    </row>
    <row r="117" spans="2:9" x14ac:dyDescent="0.3">
      <c r="B117" s="26">
        <v>98</v>
      </c>
      <c r="C117" s="15" t="s">
        <v>125</v>
      </c>
      <c r="D117" s="28" t="s">
        <v>135</v>
      </c>
      <c r="E117" s="15" t="s">
        <v>14</v>
      </c>
      <c r="F117" s="28">
        <v>10</v>
      </c>
      <c r="G117" s="2"/>
      <c r="H117" s="16">
        <f t="shared" si="9"/>
        <v>0</v>
      </c>
      <c r="I117" s="30"/>
    </row>
    <row r="118" spans="2:9" x14ac:dyDescent="0.3">
      <c r="B118" s="26">
        <v>99</v>
      </c>
      <c r="C118" s="15" t="s">
        <v>125</v>
      </c>
      <c r="D118" s="28" t="s">
        <v>136</v>
      </c>
      <c r="E118" s="15" t="s">
        <v>14</v>
      </c>
      <c r="F118" s="28">
        <v>35</v>
      </c>
      <c r="G118" s="2"/>
      <c r="H118" s="16">
        <f>F118*G118</f>
        <v>0</v>
      </c>
      <c r="I118" s="30"/>
    </row>
    <row r="119" spans="2:9" x14ac:dyDescent="0.3">
      <c r="B119" s="26">
        <v>100</v>
      </c>
      <c r="C119" s="15" t="s">
        <v>125</v>
      </c>
      <c r="D119" s="28" t="s">
        <v>137</v>
      </c>
      <c r="E119" s="15" t="s">
        <v>14</v>
      </c>
      <c r="F119" s="28">
        <v>25</v>
      </c>
      <c r="G119" s="2"/>
      <c r="H119" s="16">
        <f t="shared" si="9"/>
        <v>0</v>
      </c>
      <c r="I119" s="30"/>
    </row>
    <row r="120" spans="2:9" x14ac:dyDescent="0.3">
      <c r="B120" s="26">
        <v>101</v>
      </c>
      <c r="C120" s="15" t="s">
        <v>125</v>
      </c>
      <c r="D120" s="28" t="s">
        <v>138</v>
      </c>
      <c r="E120" s="15" t="s">
        <v>14</v>
      </c>
      <c r="F120" s="28">
        <v>10</v>
      </c>
      <c r="G120" s="2"/>
      <c r="H120" s="16">
        <f t="shared" si="9"/>
        <v>0</v>
      </c>
      <c r="I120" s="30"/>
    </row>
    <row r="121" spans="2:9" x14ac:dyDescent="0.3">
      <c r="B121" s="26">
        <v>102</v>
      </c>
      <c r="C121" s="15" t="s">
        <v>125</v>
      </c>
      <c r="D121" s="28" t="s">
        <v>139</v>
      </c>
      <c r="E121" s="15" t="s">
        <v>14</v>
      </c>
      <c r="F121" s="28">
        <v>5</v>
      </c>
      <c r="G121" s="2"/>
      <c r="H121" s="16">
        <f t="shared" si="9"/>
        <v>0</v>
      </c>
      <c r="I121" s="30"/>
    </row>
    <row r="122" spans="2:9" x14ac:dyDescent="0.3">
      <c r="B122" s="26">
        <v>103</v>
      </c>
      <c r="C122" s="15" t="s">
        <v>125</v>
      </c>
      <c r="D122" s="28" t="s">
        <v>140</v>
      </c>
      <c r="E122" s="15" t="s">
        <v>14</v>
      </c>
      <c r="F122" s="28">
        <v>5</v>
      </c>
      <c r="G122" s="2"/>
      <c r="H122" s="16">
        <f>F122*G122</f>
        <v>0</v>
      </c>
      <c r="I122" s="30"/>
    </row>
    <row r="123" spans="2:9" x14ac:dyDescent="0.3">
      <c r="B123" s="26">
        <v>104</v>
      </c>
      <c r="C123" s="15" t="s">
        <v>125</v>
      </c>
      <c r="D123" s="28" t="s">
        <v>141</v>
      </c>
      <c r="E123" s="15" t="s">
        <v>14</v>
      </c>
      <c r="F123" s="28">
        <v>15</v>
      </c>
      <c r="G123" s="2"/>
      <c r="H123" s="16">
        <f t="shared" si="9"/>
        <v>0</v>
      </c>
      <c r="I123" s="30"/>
    </row>
    <row r="124" spans="2:9" x14ac:dyDescent="0.3">
      <c r="B124" s="26">
        <v>105</v>
      </c>
      <c r="C124" s="15" t="s">
        <v>125</v>
      </c>
      <c r="D124" s="28" t="s">
        <v>142</v>
      </c>
      <c r="E124" s="15" t="s">
        <v>14</v>
      </c>
      <c r="F124" s="28">
        <v>20</v>
      </c>
      <c r="G124" s="2"/>
      <c r="H124" s="16">
        <f t="shared" si="9"/>
        <v>0</v>
      </c>
      <c r="I124" s="30"/>
    </row>
    <row r="125" spans="2:9" x14ac:dyDescent="0.3">
      <c r="B125" s="26">
        <v>106</v>
      </c>
      <c r="C125" s="15" t="s">
        <v>125</v>
      </c>
      <c r="D125" s="28" t="s">
        <v>143</v>
      </c>
      <c r="E125" s="15" t="s">
        <v>14</v>
      </c>
      <c r="F125" s="28">
        <v>5</v>
      </c>
      <c r="G125" s="2"/>
      <c r="H125" s="16">
        <f t="shared" si="9"/>
        <v>0</v>
      </c>
      <c r="I125" s="30"/>
    </row>
    <row r="126" spans="2:9" x14ac:dyDescent="0.3">
      <c r="B126" s="26">
        <v>107</v>
      </c>
      <c r="C126" s="15" t="s">
        <v>125</v>
      </c>
      <c r="D126" s="28" t="s">
        <v>144</v>
      </c>
      <c r="E126" s="15" t="s">
        <v>14</v>
      </c>
      <c r="F126" s="28">
        <v>5</v>
      </c>
      <c r="G126" s="2"/>
      <c r="H126" s="16">
        <f t="shared" si="9"/>
        <v>0</v>
      </c>
      <c r="I126" s="30"/>
    </row>
    <row r="127" spans="2:9" ht="15" thickBot="1" x14ac:dyDescent="0.35">
      <c r="B127" s="26">
        <v>108</v>
      </c>
      <c r="C127" s="15" t="s">
        <v>125</v>
      </c>
      <c r="D127" s="28" t="s">
        <v>145</v>
      </c>
      <c r="E127" s="15" t="s">
        <v>14</v>
      </c>
      <c r="F127" s="28">
        <v>8</v>
      </c>
      <c r="G127" s="2"/>
      <c r="H127" s="16">
        <f t="shared" si="9"/>
        <v>0</v>
      </c>
      <c r="I127" s="30"/>
    </row>
    <row r="128" spans="2:9" ht="15" thickBot="1" x14ac:dyDescent="0.35">
      <c r="B128" s="125" t="s">
        <v>146</v>
      </c>
      <c r="C128" s="126"/>
      <c r="D128" s="126"/>
      <c r="E128" s="12"/>
      <c r="F128" s="12"/>
      <c r="G128" s="110"/>
      <c r="H128" s="20">
        <f>SUM(H106:H127)</f>
        <v>0</v>
      </c>
      <c r="I128" s="30"/>
    </row>
    <row r="129" spans="2:9" ht="15" thickBot="1" x14ac:dyDescent="0.35">
      <c r="B129" s="26"/>
      <c r="C129" s="28"/>
      <c r="D129" s="28"/>
      <c r="E129" s="28"/>
      <c r="F129" s="28"/>
      <c r="G129" s="113"/>
      <c r="H129" s="30"/>
      <c r="I129" s="30"/>
    </row>
    <row r="130" spans="2:9" ht="15" thickBot="1" x14ac:dyDescent="0.35">
      <c r="B130" s="127" t="s">
        <v>147</v>
      </c>
      <c r="C130" s="128"/>
      <c r="D130" s="128"/>
      <c r="E130" s="33"/>
      <c r="F130" s="33"/>
      <c r="G130" s="116"/>
      <c r="H130" s="35"/>
      <c r="I130" s="35">
        <f>H128</f>
        <v>0</v>
      </c>
    </row>
    <row r="131" spans="2:9" ht="15" thickBot="1" x14ac:dyDescent="0.35">
      <c r="B131" s="70"/>
      <c r="C131" s="71"/>
      <c r="D131" s="71"/>
      <c r="E131" s="28"/>
      <c r="F131" s="28"/>
      <c r="G131" s="113"/>
      <c r="H131" s="72"/>
      <c r="I131" s="72"/>
    </row>
    <row r="132" spans="2:9" ht="15" thickBot="1" x14ac:dyDescent="0.35">
      <c r="B132" s="125" t="s">
        <v>148</v>
      </c>
      <c r="C132" s="126"/>
      <c r="D132" s="126"/>
      <c r="E132" s="12"/>
      <c r="F132" s="12"/>
      <c r="G132" s="112"/>
      <c r="H132" s="14"/>
      <c r="I132" s="72"/>
    </row>
    <row r="133" spans="2:9" x14ac:dyDescent="0.3">
      <c r="B133" s="26">
        <v>109</v>
      </c>
      <c r="C133" s="15" t="s">
        <v>149</v>
      </c>
      <c r="D133" s="73" t="s">
        <v>150</v>
      </c>
      <c r="E133" s="15" t="s">
        <v>14</v>
      </c>
      <c r="F133" s="28">
        <v>1</v>
      </c>
      <c r="G133" s="2"/>
      <c r="H133" s="16">
        <f t="shared" ref="H133:H136" si="10">F133*G133</f>
        <v>0</v>
      </c>
      <c r="I133" s="72"/>
    </row>
    <row r="134" spans="2:9" x14ac:dyDescent="0.3">
      <c r="B134" s="26">
        <f>B133+1</f>
        <v>110</v>
      </c>
      <c r="C134" s="15" t="s">
        <v>149</v>
      </c>
      <c r="D134" s="73" t="s">
        <v>151</v>
      </c>
      <c r="E134" s="15" t="s">
        <v>14</v>
      </c>
      <c r="F134" s="28">
        <v>15</v>
      </c>
      <c r="G134" s="2"/>
      <c r="H134" s="16">
        <f t="shared" si="10"/>
        <v>0</v>
      </c>
      <c r="I134" s="72"/>
    </row>
    <row r="135" spans="2:9" x14ac:dyDescent="0.3">
      <c r="B135" s="26">
        <f t="shared" ref="B135" si="11">B134+1</f>
        <v>111</v>
      </c>
      <c r="C135" s="15" t="s">
        <v>149</v>
      </c>
      <c r="D135" s="73" t="s">
        <v>33</v>
      </c>
      <c r="E135" s="15" t="s">
        <v>14</v>
      </c>
      <c r="F135" s="28">
        <v>2</v>
      </c>
      <c r="G135" s="2"/>
      <c r="H135" s="16">
        <f t="shared" si="10"/>
        <v>0</v>
      </c>
      <c r="I135" s="72"/>
    </row>
    <row r="136" spans="2:9" ht="15" thickBot="1" x14ac:dyDescent="0.35">
      <c r="B136" s="26">
        <v>112</v>
      </c>
      <c r="C136" s="15" t="s">
        <v>149</v>
      </c>
      <c r="D136" s="73" t="s">
        <v>79</v>
      </c>
      <c r="E136" s="15" t="s">
        <v>14</v>
      </c>
      <c r="F136" s="28">
        <v>2</v>
      </c>
      <c r="G136" s="2"/>
      <c r="H136" s="16">
        <f t="shared" si="10"/>
        <v>0</v>
      </c>
      <c r="I136" s="72"/>
    </row>
    <row r="137" spans="2:9" ht="15" customHeight="1" thickBot="1" x14ac:dyDescent="0.35">
      <c r="B137" s="125" t="s">
        <v>152</v>
      </c>
      <c r="C137" s="126"/>
      <c r="D137" s="126"/>
      <c r="E137" s="12"/>
      <c r="F137" s="12"/>
      <c r="G137" s="56"/>
      <c r="H137" s="20">
        <f>SUM(H133:H136)</f>
        <v>0</v>
      </c>
      <c r="I137" s="72"/>
    </row>
    <row r="138" spans="2:9" ht="15" customHeight="1" thickBot="1" x14ac:dyDescent="0.35">
      <c r="B138" s="97"/>
      <c r="C138" s="71"/>
      <c r="D138" s="71"/>
      <c r="E138" s="98"/>
      <c r="F138" s="98"/>
      <c r="G138" s="99"/>
      <c r="H138" s="100"/>
      <c r="I138" s="72"/>
    </row>
    <row r="139" spans="2:9" ht="15" customHeight="1" thickBot="1" x14ac:dyDescent="0.35">
      <c r="B139" s="127" t="s">
        <v>153</v>
      </c>
      <c r="C139" s="128"/>
      <c r="D139" s="128"/>
      <c r="E139" s="33"/>
      <c r="F139" s="33"/>
      <c r="G139" s="34"/>
      <c r="H139" s="35"/>
      <c r="I139" s="35">
        <f>H137</f>
        <v>0</v>
      </c>
    </row>
    <row r="140" spans="2:9" ht="15" customHeight="1" thickBot="1" x14ac:dyDescent="0.35">
      <c r="B140" s="70"/>
      <c r="C140" s="71"/>
      <c r="D140" s="71"/>
      <c r="E140" s="28"/>
      <c r="F140" s="28"/>
      <c r="G140" s="29"/>
      <c r="H140" s="72"/>
      <c r="I140" s="72"/>
    </row>
    <row r="141" spans="2:9" ht="15" thickBot="1" x14ac:dyDescent="0.35">
      <c r="B141" s="78"/>
      <c r="C141" s="79"/>
      <c r="D141" s="79"/>
      <c r="E141" s="79"/>
      <c r="F141" s="79"/>
      <c r="G141" s="80"/>
      <c r="H141" s="58"/>
      <c r="I141" s="59"/>
    </row>
    <row r="142" spans="2:9" ht="15.75" customHeight="1" thickBot="1" x14ac:dyDescent="0.35">
      <c r="B142" s="122" t="s">
        <v>154</v>
      </c>
      <c r="C142" s="123"/>
      <c r="D142" s="123"/>
      <c r="E142" s="39"/>
      <c r="F142" s="39"/>
      <c r="G142" s="34"/>
      <c r="H142" s="40"/>
      <c r="I142" s="40">
        <f>I130+I103+I139</f>
        <v>0</v>
      </c>
    </row>
    <row r="143" spans="2:9" x14ac:dyDescent="0.3">
      <c r="B143" s="41"/>
      <c r="C143" s="42"/>
      <c r="D143" s="42"/>
      <c r="E143" s="42"/>
      <c r="F143" s="42"/>
      <c r="G143" s="96"/>
      <c r="H143" s="44"/>
      <c r="I143" s="44"/>
    </row>
    <row r="144" spans="2:9" ht="15" thickBot="1" x14ac:dyDescent="0.35">
      <c r="B144" s="52"/>
      <c r="C144" s="53"/>
      <c r="D144" s="53"/>
      <c r="E144" s="53"/>
      <c r="F144" s="53"/>
      <c r="G144" s="95"/>
      <c r="H144" s="55"/>
      <c r="I144" s="55"/>
    </row>
    <row r="147" spans="2:10" x14ac:dyDescent="0.3">
      <c r="B147" s="46"/>
      <c r="C147" s="46"/>
      <c r="D147" s="46"/>
      <c r="E147" s="46"/>
      <c r="F147" s="66"/>
      <c r="G147" s="46"/>
      <c r="H147" s="46"/>
      <c r="I147" s="46"/>
      <c r="J147" s="46"/>
    </row>
    <row r="148" spans="2:10" x14ac:dyDescent="0.3">
      <c r="B148" s="46"/>
      <c r="C148" s="46"/>
      <c r="D148" s="46"/>
      <c r="E148" s="46"/>
      <c r="F148" s="66"/>
      <c r="G148" s="46"/>
      <c r="H148" s="46"/>
      <c r="I148" s="46"/>
      <c r="J148" s="46"/>
    </row>
    <row r="149" spans="2:10" x14ac:dyDescent="0.3">
      <c r="B149" s="46"/>
    </row>
    <row r="150" spans="2:10" x14ac:dyDescent="0.3">
      <c r="B150" s="46"/>
    </row>
    <row r="151" spans="2:10" x14ac:dyDescent="0.3">
      <c r="B151" s="46"/>
    </row>
    <row r="152" spans="2:10" x14ac:dyDescent="0.3">
      <c r="B152" s="46"/>
    </row>
    <row r="153" spans="2:10" x14ac:dyDescent="0.3">
      <c r="B153" s="46"/>
    </row>
    <row r="154" spans="2:10" x14ac:dyDescent="0.3">
      <c r="B154" s="46"/>
      <c r="F154" s="66"/>
      <c r="G154" s="46"/>
    </row>
    <row r="155" spans="2:10" x14ac:dyDescent="0.3">
      <c r="B155" s="46"/>
    </row>
    <row r="156" spans="2:10" x14ac:dyDescent="0.3">
      <c r="B156" s="46"/>
    </row>
  </sheetData>
  <sheetProtection selectLockedCells="1"/>
  <dataConsolidate/>
  <mergeCells count="20">
    <mergeCell ref="B142:D142"/>
    <mergeCell ref="D6:D7"/>
    <mergeCell ref="B78:D78"/>
    <mergeCell ref="B8:D8"/>
    <mergeCell ref="B80:D80"/>
    <mergeCell ref="B93:D93"/>
    <mergeCell ref="B95:D95"/>
    <mergeCell ref="B101:D101"/>
    <mergeCell ref="B103:D103"/>
    <mergeCell ref="B105:D105"/>
    <mergeCell ref="B132:D132"/>
    <mergeCell ref="B137:D137"/>
    <mergeCell ref="B139:D139"/>
    <mergeCell ref="B128:D128"/>
    <mergeCell ref="B130:D130"/>
    <mergeCell ref="G6:G7"/>
    <mergeCell ref="B6:B7"/>
    <mergeCell ref="C6:C7"/>
    <mergeCell ref="E6:E7"/>
    <mergeCell ref="F6:F7"/>
  </mergeCells>
  <phoneticPr fontId="10" type="noConversion"/>
  <printOptions horizontalCentered="1"/>
  <pageMargins left="0.70866141732283472" right="0.70866141732283472" top="0.55118110236220474" bottom="0.55118110236220474" header="0.31496062992125984" footer="0.31496062992125984"/>
  <pageSetup paperSize="8" scale="58" fitToHeight="2" orientation="portrait" r:id="rId1"/>
  <rowBreaks count="1" manualBreakCount="1">
    <brk id="103" min="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95547-408B-4388-9234-3B00A86AE82A}">
  <dimension ref="B1:K145"/>
  <sheetViews>
    <sheetView zoomScale="85" zoomScaleNormal="85" workbookViewId="0">
      <selection activeCell="B2" sqref="B2"/>
    </sheetView>
  </sheetViews>
  <sheetFormatPr defaultColWidth="9.109375" defaultRowHeight="14.4" x14ac:dyDescent="0.3"/>
  <cols>
    <col min="3" max="3" width="19" customWidth="1"/>
    <col min="4" max="4" width="21.109375" customWidth="1"/>
    <col min="5" max="5" width="9.88671875" customWidth="1"/>
    <col min="6" max="6" width="14.44140625" style="60" customWidth="1"/>
    <col min="7" max="7" width="16.5546875" customWidth="1"/>
    <col min="8" max="8" width="19.5546875" customWidth="1"/>
    <col min="9" max="9" width="24.109375" customWidth="1"/>
  </cols>
  <sheetData>
    <row r="1" spans="2:9" ht="15" thickBot="1" x14ac:dyDescent="0.35"/>
    <row r="2" spans="2:9" s="6" customFormat="1" ht="51.75" customHeight="1" thickBot="1" x14ac:dyDescent="0.35">
      <c r="B2" s="3" t="s">
        <v>155</v>
      </c>
      <c r="C2" s="4"/>
      <c r="D2" s="4"/>
      <c r="E2" s="4"/>
      <c r="F2" s="61"/>
      <c r="G2" s="4"/>
      <c r="H2" s="4"/>
      <c r="I2" s="5"/>
    </row>
    <row r="3" spans="2:9" ht="15" thickBot="1" x14ac:dyDescent="0.35">
      <c r="B3" s="102"/>
      <c r="I3" s="103"/>
    </row>
    <row r="4" spans="2:9" ht="15" thickBot="1" x14ac:dyDescent="0.35">
      <c r="B4" s="7" t="s">
        <v>1</v>
      </c>
      <c r="C4" s="8"/>
      <c r="D4" s="8"/>
      <c r="E4" s="8"/>
      <c r="F4" s="62"/>
      <c r="G4" s="8"/>
      <c r="H4" s="8"/>
      <c r="I4" s="9"/>
    </row>
    <row r="5" spans="2:9" ht="15" thickBot="1" x14ac:dyDescent="0.35">
      <c r="B5" s="102"/>
      <c r="I5" s="103"/>
    </row>
    <row r="6" spans="2:9" x14ac:dyDescent="0.3">
      <c r="B6" s="118" t="s">
        <v>2</v>
      </c>
      <c r="C6" s="118" t="s">
        <v>3</v>
      </c>
      <c r="D6" s="118" t="s">
        <v>4</v>
      </c>
      <c r="E6" s="118" t="s">
        <v>5</v>
      </c>
      <c r="F6" s="120" t="s">
        <v>6</v>
      </c>
      <c r="G6" s="118" t="s">
        <v>7</v>
      </c>
      <c r="H6" s="10" t="s">
        <v>8</v>
      </c>
      <c r="I6" s="10" t="s">
        <v>8</v>
      </c>
    </row>
    <row r="7" spans="2:9" ht="15" thickBot="1" x14ac:dyDescent="0.35">
      <c r="B7" s="119"/>
      <c r="C7" s="119"/>
      <c r="D7" s="124"/>
      <c r="E7" s="119"/>
      <c r="F7" s="121"/>
      <c r="G7" s="119"/>
      <c r="H7" s="11" t="s">
        <v>9</v>
      </c>
      <c r="I7" s="11" t="s">
        <v>10</v>
      </c>
    </row>
    <row r="8" spans="2:9" ht="15" thickBot="1" x14ac:dyDescent="0.35">
      <c r="B8" s="125" t="s">
        <v>11</v>
      </c>
      <c r="C8" s="126"/>
      <c r="D8" s="126"/>
      <c r="E8" s="12"/>
      <c r="F8" s="12"/>
      <c r="G8" s="13"/>
      <c r="H8" s="14"/>
      <c r="I8" s="57"/>
    </row>
    <row r="9" spans="2:9" x14ac:dyDescent="0.3">
      <c r="B9" s="15">
        <v>113</v>
      </c>
      <c r="C9" s="15" t="s">
        <v>12</v>
      </c>
      <c r="D9" s="15" t="s">
        <v>13</v>
      </c>
      <c r="E9" s="15" t="s">
        <v>14</v>
      </c>
      <c r="F9" s="104">
        <v>2</v>
      </c>
      <c r="G9" s="109"/>
      <c r="H9" s="16">
        <f>F9*G9</f>
        <v>0</v>
      </c>
      <c r="I9" s="16"/>
    </row>
    <row r="10" spans="2:9" x14ac:dyDescent="0.3">
      <c r="B10" s="15">
        <v>114</v>
      </c>
      <c r="C10" s="17" t="s">
        <v>15</v>
      </c>
      <c r="D10" s="17" t="s">
        <v>13</v>
      </c>
      <c r="E10" s="15" t="s">
        <v>14</v>
      </c>
      <c r="F10" s="104">
        <v>2</v>
      </c>
      <c r="G10" s="109"/>
      <c r="H10" s="16">
        <f t="shared" ref="H10:H73" si="0">F10*G10</f>
        <v>0</v>
      </c>
      <c r="I10" s="16"/>
    </row>
    <row r="11" spans="2:9" x14ac:dyDescent="0.3">
      <c r="B11" s="15">
        <v>115</v>
      </c>
      <c r="C11" s="17" t="s">
        <v>16</v>
      </c>
      <c r="D11" s="17" t="s">
        <v>17</v>
      </c>
      <c r="E11" s="15" t="s">
        <v>14</v>
      </c>
      <c r="F11" s="104">
        <v>4</v>
      </c>
      <c r="G11" s="109"/>
      <c r="H11" s="16">
        <f t="shared" si="0"/>
        <v>0</v>
      </c>
      <c r="I11" s="16"/>
    </row>
    <row r="12" spans="2:9" x14ac:dyDescent="0.3">
      <c r="B12" s="15">
        <v>116</v>
      </c>
      <c r="C12" s="17" t="s">
        <v>18</v>
      </c>
      <c r="D12" s="17" t="s">
        <v>19</v>
      </c>
      <c r="E12" s="15" t="s">
        <v>14</v>
      </c>
      <c r="F12" s="104">
        <v>4</v>
      </c>
      <c r="G12" s="109"/>
      <c r="H12" s="16">
        <f t="shared" si="0"/>
        <v>0</v>
      </c>
      <c r="I12" s="16"/>
    </row>
    <row r="13" spans="2:9" x14ac:dyDescent="0.3">
      <c r="B13" s="15">
        <v>117</v>
      </c>
      <c r="C13" s="17" t="s">
        <v>20</v>
      </c>
      <c r="D13" s="17" t="s">
        <v>21</v>
      </c>
      <c r="E13" s="15" t="s">
        <v>14</v>
      </c>
      <c r="F13" s="104">
        <v>4</v>
      </c>
      <c r="G13" s="109"/>
      <c r="H13" s="16">
        <f t="shared" si="0"/>
        <v>0</v>
      </c>
      <c r="I13" s="16"/>
    </row>
    <row r="14" spans="2:9" x14ac:dyDescent="0.3">
      <c r="B14" s="15">
        <v>118</v>
      </c>
      <c r="C14" s="17" t="s">
        <v>22</v>
      </c>
      <c r="D14" s="17" t="s">
        <v>21</v>
      </c>
      <c r="E14" s="15" t="s">
        <v>14</v>
      </c>
      <c r="F14" s="104">
        <v>4</v>
      </c>
      <c r="G14" s="109"/>
      <c r="H14" s="16">
        <f t="shared" si="0"/>
        <v>0</v>
      </c>
      <c r="I14" s="16"/>
    </row>
    <row r="15" spans="2:9" x14ac:dyDescent="0.3">
      <c r="B15" s="15">
        <v>119</v>
      </c>
      <c r="C15" s="17" t="s">
        <v>23</v>
      </c>
      <c r="D15" s="17" t="s">
        <v>21</v>
      </c>
      <c r="E15" s="15" t="s">
        <v>14</v>
      </c>
      <c r="F15" s="104">
        <v>2</v>
      </c>
      <c r="G15" s="109"/>
      <c r="H15" s="16">
        <f t="shared" si="0"/>
        <v>0</v>
      </c>
      <c r="I15" s="16"/>
    </row>
    <row r="16" spans="2:9" x14ac:dyDescent="0.3">
      <c r="B16" s="15">
        <v>120</v>
      </c>
      <c r="C16" s="17" t="s">
        <v>24</v>
      </c>
      <c r="D16" s="17" t="s">
        <v>13</v>
      </c>
      <c r="E16" s="15" t="s">
        <v>14</v>
      </c>
      <c r="F16" s="104">
        <v>2</v>
      </c>
      <c r="G16" s="109"/>
      <c r="H16" s="16">
        <f t="shared" si="0"/>
        <v>0</v>
      </c>
      <c r="I16" s="16"/>
    </row>
    <row r="17" spans="2:9" x14ac:dyDescent="0.3">
      <c r="B17" s="15">
        <v>121</v>
      </c>
      <c r="C17" s="17" t="s">
        <v>25</v>
      </c>
      <c r="D17" s="17" t="s">
        <v>13</v>
      </c>
      <c r="E17" s="15" t="s">
        <v>14</v>
      </c>
      <c r="F17" s="104">
        <v>1</v>
      </c>
      <c r="G17" s="109"/>
      <c r="H17" s="16">
        <f t="shared" si="0"/>
        <v>0</v>
      </c>
      <c r="I17" s="16"/>
    </row>
    <row r="18" spans="2:9" x14ac:dyDescent="0.3">
      <c r="B18" s="15">
        <v>122</v>
      </c>
      <c r="C18" s="17" t="s">
        <v>26</v>
      </c>
      <c r="D18" s="17" t="s">
        <v>13</v>
      </c>
      <c r="E18" s="15" t="s">
        <v>14</v>
      </c>
      <c r="F18" s="104">
        <v>2</v>
      </c>
      <c r="G18" s="109"/>
      <c r="H18" s="16">
        <f t="shared" si="0"/>
        <v>0</v>
      </c>
      <c r="I18" s="16"/>
    </row>
    <row r="19" spans="2:9" x14ac:dyDescent="0.3">
      <c r="B19" s="15">
        <v>123</v>
      </c>
      <c r="C19" s="17" t="s">
        <v>27</v>
      </c>
      <c r="D19" s="17" t="s">
        <v>13</v>
      </c>
      <c r="E19" s="15" t="s">
        <v>14</v>
      </c>
      <c r="F19" s="104">
        <v>2</v>
      </c>
      <c r="G19" s="109"/>
      <c r="H19" s="16">
        <f t="shared" si="0"/>
        <v>0</v>
      </c>
      <c r="I19" s="16"/>
    </row>
    <row r="20" spans="2:9" x14ac:dyDescent="0.3">
      <c r="B20" s="15">
        <v>124</v>
      </c>
      <c r="C20" s="17" t="s">
        <v>28</v>
      </c>
      <c r="D20" s="17" t="s">
        <v>13</v>
      </c>
      <c r="E20" s="15" t="s">
        <v>14</v>
      </c>
      <c r="F20" s="104">
        <v>2</v>
      </c>
      <c r="G20" s="109"/>
      <c r="H20" s="16">
        <f t="shared" si="0"/>
        <v>0</v>
      </c>
      <c r="I20" s="16"/>
    </row>
    <row r="21" spans="2:9" x14ac:dyDescent="0.3">
      <c r="B21" s="15">
        <v>125</v>
      </c>
      <c r="C21" s="17" t="s">
        <v>29</v>
      </c>
      <c r="D21" s="17" t="s">
        <v>30</v>
      </c>
      <c r="E21" s="15" t="s">
        <v>14</v>
      </c>
      <c r="F21" s="104">
        <v>12</v>
      </c>
      <c r="G21" s="109"/>
      <c r="H21" s="16">
        <f t="shared" si="0"/>
        <v>0</v>
      </c>
      <c r="I21" s="16"/>
    </row>
    <row r="22" spans="2:9" x14ac:dyDescent="0.3">
      <c r="B22" s="15">
        <v>126</v>
      </c>
      <c r="C22" s="17" t="s">
        <v>31</v>
      </c>
      <c r="D22" s="17" t="s">
        <v>30</v>
      </c>
      <c r="E22" s="15" t="s">
        <v>14</v>
      </c>
      <c r="F22" s="104">
        <v>1</v>
      </c>
      <c r="G22" s="109"/>
      <c r="H22" s="16">
        <f t="shared" si="0"/>
        <v>0</v>
      </c>
      <c r="I22" s="16"/>
    </row>
    <row r="23" spans="2:9" x14ac:dyDescent="0.3">
      <c r="B23" s="15">
        <v>127</v>
      </c>
      <c r="C23" s="17" t="s">
        <v>32</v>
      </c>
      <c r="D23" s="17" t="s">
        <v>33</v>
      </c>
      <c r="E23" s="15" t="s">
        <v>14</v>
      </c>
      <c r="F23" s="104">
        <v>1</v>
      </c>
      <c r="G23" s="109"/>
      <c r="H23" s="16">
        <f t="shared" si="0"/>
        <v>0</v>
      </c>
      <c r="I23" s="16"/>
    </row>
    <row r="24" spans="2:9" x14ac:dyDescent="0.3">
      <c r="B24" s="15">
        <v>128</v>
      </c>
      <c r="C24" s="17" t="s">
        <v>34</v>
      </c>
      <c r="D24" s="17" t="s">
        <v>35</v>
      </c>
      <c r="E24" s="15" t="s">
        <v>14</v>
      </c>
      <c r="F24" s="104">
        <v>3</v>
      </c>
      <c r="G24" s="109"/>
      <c r="H24" s="16">
        <f t="shared" si="0"/>
        <v>0</v>
      </c>
      <c r="I24" s="16"/>
    </row>
    <row r="25" spans="2:9" x14ac:dyDescent="0.3">
      <c r="B25" s="15">
        <v>129</v>
      </c>
      <c r="C25" s="17" t="s">
        <v>34</v>
      </c>
      <c r="D25" s="17" t="s">
        <v>36</v>
      </c>
      <c r="E25" s="15" t="s">
        <v>14</v>
      </c>
      <c r="F25" s="104">
        <v>2</v>
      </c>
      <c r="G25" s="109"/>
      <c r="H25" s="16">
        <f t="shared" si="0"/>
        <v>0</v>
      </c>
      <c r="I25" s="16"/>
    </row>
    <row r="26" spans="2:9" x14ac:dyDescent="0.3">
      <c r="B26" s="15">
        <v>130</v>
      </c>
      <c r="C26" s="17" t="s">
        <v>37</v>
      </c>
      <c r="D26" s="17" t="s">
        <v>38</v>
      </c>
      <c r="E26" s="15" t="s">
        <v>14</v>
      </c>
      <c r="F26" s="104">
        <v>3</v>
      </c>
      <c r="G26" s="109"/>
      <c r="H26" s="16">
        <f t="shared" si="0"/>
        <v>0</v>
      </c>
      <c r="I26" s="16"/>
    </row>
    <row r="27" spans="2:9" x14ac:dyDescent="0.3">
      <c r="B27" s="15">
        <v>131</v>
      </c>
      <c r="C27" s="17" t="s">
        <v>39</v>
      </c>
      <c r="D27" s="17" t="s">
        <v>38</v>
      </c>
      <c r="E27" s="15" t="s">
        <v>14</v>
      </c>
      <c r="F27" s="104">
        <v>3</v>
      </c>
      <c r="G27" s="109"/>
      <c r="H27" s="16">
        <f t="shared" si="0"/>
        <v>0</v>
      </c>
      <c r="I27" s="16"/>
    </row>
    <row r="28" spans="2:9" ht="20.399999999999999" x14ac:dyDescent="0.3">
      <c r="B28" s="15">
        <v>132</v>
      </c>
      <c r="C28" s="17" t="s">
        <v>40</v>
      </c>
      <c r="D28" s="17" t="s">
        <v>41</v>
      </c>
      <c r="E28" s="15" t="s">
        <v>14</v>
      </c>
      <c r="F28" s="104">
        <v>10</v>
      </c>
      <c r="G28" s="109"/>
      <c r="H28" s="16">
        <f t="shared" si="0"/>
        <v>0</v>
      </c>
      <c r="I28" s="16"/>
    </row>
    <row r="29" spans="2:9" x14ac:dyDescent="0.3">
      <c r="B29" s="15">
        <v>133</v>
      </c>
      <c r="C29" s="17" t="s">
        <v>42</v>
      </c>
      <c r="D29" s="17" t="s">
        <v>43</v>
      </c>
      <c r="E29" s="15" t="s">
        <v>14</v>
      </c>
      <c r="F29" s="104">
        <v>2</v>
      </c>
      <c r="G29" s="109"/>
      <c r="H29" s="16">
        <f t="shared" si="0"/>
        <v>0</v>
      </c>
      <c r="I29" s="16"/>
    </row>
    <row r="30" spans="2:9" x14ac:dyDescent="0.3">
      <c r="B30" s="15">
        <v>134</v>
      </c>
      <c r="C30" s="17" t="s">
        <v>44</v>
      </c>
      <c r="D30" s="17" t="s">
        <v>43</v>
      </c>
      <c r="E30" s="15" t="s">
        <v>14</v>
      </c>
      <c r="F30" s="104">
        <v>2</v>
      </c>
      <c r="G30" s="109"/>
      <c r="H30" s="16">
        <f t="shared" si="0"/>
        <v>0</v>
      </c>
      <c r="I30" s="16"/>
    </row>
    <row r="31" spans="2:9" x14ac:dyDescent="0.3">
      <c r="B31" s="15">
        <v>135</v>
      </c>
      <c r="C31" s="17" t="s">
        <v>45</v>
      </c>
      <c r="D31" s="17" t="s">
        <v>43</v>
      </c>
      <c r="E31" s="15" t="s">
        <v>14</v>
      </c>
      <c r="F31" s="104">
        <v>2</v>
      </c>
      <c r="G31" s="109"/>
      <c r="H31" s="16">
        <f t="shared" si="0"/>
        <v>0</v>
      </c>
      <c r="I31" s="16"/>
    </row>
    <row r="32" spans="2:9" x14ac:dyDescent="0.3">
      <c r="B32" s="15">
        <v>136</v>
      </c>
      <c r="C32" s="17" t="s">
        <v>46</v>
      </c>
      <c r="D32" s="17" t="s">
        <v>13</v>
      </c>
      <c r="E32" s="15" t="s">
        <v>14</v>
      </c>
      <c r="F32" s="104">
        <v>2</v>
      </c>
      <c r="G32" s="109"/>
      <c r="H32" s="16">
        <f t="shared" si="0"/>
        <v>0</v>
      </c>
      <c r="I32" s="16"/>
    </row>
    <row r="33" spans="2:9" x14ac:dyDescent="0.3">
      <c r="B33" s="15">
        <v>137</v>
      </c>
      <c r="C33" s="17" t="s">
        <v>47</v>
      </c>
      <c r="D33" s="17" t="s">
        <v>13</v>
      </c>
      <c r="E33" s="15" t="s">
        <v>14</v>
      </c>
      <c r="F33" s="104">
        <v>5</v>
      </c>
      <c r="G33" s="109"/>
      <c r="H33" s="16">
        <f t="shared" si="0"/>
        <v>0</v>
      </c>
      <c r="I33" s="16"/>
    </row>
    <row r="34" spans="2:9" x14ac:dyDescent="0.3">
      <c r="B34" s="15">
        <v>138</v>
      </c>
      <c r="C34" s="17" t="s">
        <v>48</v>
      </c>
      <c r="D34" s="17" t="s">
        <v>33</v>
      </c>
      <c r="E34" s="15" t="s">
        <v>14</v>
      </c>
      <c r="F34" s="104">
        <v>5</v>
      </c>
      <c r="G34" s="109"/>
      <c r="H34" s="16">
        <f t="shared" si="0"/>
        <v>0</v>
      </c>
      <c r="I34" s="16"/>
    </row>
    <row r="35" spans="2:9" x14ac:dyDescent="0.3">
      <c r="B35" s="15">
        <v>139</v>
      </c>
      <c r="C35" s="17" t="s">
        <v>49</v>
      </c>
      <c r="D35" s="17" t="s">
        <v>50</v>
      </c>
      <c r="E35" s="15" t="s">
        <v>14</v>
      </c>
      <c r="F35" s="104">
        <v>4</v>
      </c>
      <c r="G35" s="109"/>
      <c r="H35" s="16">
        <f t="shared" si="0"/>
        <v>0</v>
      </c>
      <c r="I35" s="16"/>
    </row>
    <row r="36" spans="2:9" x14ac:dyDescent="0.3">
      <c r="B36" s="15">
        <v>140</v>
      </c>
      <c r="C36" s="17" t="s">
        <v>51</v>
      </c>
      <c r="D36" s="17" t="s">
        <v>13</v>
      </c>
      <c r="E36" s="15" t="s">
        <v>14</v>
      </c>
      <c r="F36" s="104">
        <v>1</v>
      </c>
      <c r="G36" s="109"/>
      <c r="H36" s="16">
        <f t="shared" si="0"/>
        <v>0</v>
      </c>
      <c r="I36" s="16"/>
    </row>
    <row r="37" spans="2:9" x14ac:dyDescent="0.3">
      <c r="B37" s="15">
        <v>141</v>
      </c>
      <c r="C37" s="17" t="s">
        <v>52</v>
      </c>
      <c r="D37" s="17" t="s">
        <v>13</v>
      </c>
      <c r="E37" s="15" t="s">
        <v>14</v>
      </c>
      <c r="F37" s="104">
        <v>1</v>
      </c>
      <c r="G37" s="109"/>
      <c r="H37" s="16">
        <f t="shared" si="0"/>
        <v>0</v>
      </c>
      <c r="I37" s="16"/>
    </row>
    <row r="38" spans="2:9" x14ac:dyDescent="0.3">
      <c r="B38" s="15">
        <v>142</v>
      </c>
      <c r="C38" s="17" t="s">
        <v>53</v>
      </c>
      <c r="D38" s="17" t="s">
        <v>13</v>
      </c>
      <c r="E38" s="15" t="s">
        <v>14</v>
      </c>
      <c r="F38" s="104">
        <v>1</v>
      </c>
      <c r="G38" s="109"/>
      <c r="H38" s="16">
        <f t="shared" si="0"/>
        <v>0</v>
      </c>
      <c r="I38" s="16"/>
    </row>
    <row r="39" spans="2:9" x14ac:dyDescent="0.3">
      <c r="B39" s="15">
        <v>143</v>
      </c>
      <c r="C39" s="17" t="s">
        <v>54</v>
      </c>
      <c r="D39" s="17" t="s">
        <v>13</v>
      </c>
      <c r="E39" s="15" t="s">
        <v>14</v>
      </c>
      <c r="F39" s="104">
        <v>2</v>
      </c>
      <c r="G39" s="109"/>
      <c r="H39" s="16">
        <f t="shared" si="0"/>
        <v>0</v>
      </c>
      <c r="I39" s="16"/>
    </row>
    <row r="40" spans="2:9" x14ac:dyDescent="0.3">
      <c r="B40" s="15">
        <v>144</v>
      </c>
      <c r="C40" s="17" t="s">
        <v>55</v>
      </c>
      <c r="D40" s="17" t="s">
        <v>13</v>
      </c>
      <c r="E40" s="15" t="s">
        <v>14</v>
      </c>
      <c r="F40" s="104">
        <v>2</v>
      </c>
      <c r="G40" s="109"/>
      <c r="H40" s="16">
        <f t="shared" si="0"/>
        <v>0</v>
      </c>
      <c r="I40" s="16"/>
    </row>
    <row r="41" spans="2:9" x14ac:dyDescent="0.3">
      <c r="B41" s="15">
        <v>145</v>
      </c>
      <c r="C41" s="17" t="s">
        <v>56</v>
      </c>
      <c r="D41" s="17" t="s">
        <v>13</v>
      </c>
      <c r="E41" s="15" t="s">
        <v>14</v>
      </c>
      <c r="F41" s="104">
        <v>1</v>
      </c>
      <c r="G41" s="109"/>
      <c r="H41" s="16">
        <f t="shared" si="0"/>
        <v>0</v>
      </c>
      <c r="I41" s="16"/>
    </row>
    <row r="42" spans="2:9" x14ac:dyDescent="0.3">
      <c r="B42" s="15">
        <v>146</v>
      </c>
      <c r="C42" s="17" t="s">
        <v>57</v>
      </c>
      <c r="D42" s="17" t="s">
        <v>13</v>
      </c>
      <c r="E42" s="15" t="s">
        <v>14</v>
      </c>
      <c r="F42" s="104">
        <v>1</v>
      </c>
      <c r="G42" s="109"/>
      <c r="H42" s="16">
        <f t="shared" si="0"/>
        <v>0</v>
      </c>
      <c r="I42" s="16"/>
    </row>
    <row r="43" spans="2:9" x14ac:dyDescent="0.3">
      <c r="B43" s="15">
        <v>147</v>
      </c>
      <c r="C43" s="17" t="s">
        <v>58</v>
      </c>
      <c r="D43" s="17" t="s">
        <v>59</v>
      </c>
      <c r="E43" s="15" t="s">
        <v>14</v>
      </c>
      <c r="F43" s="104">
        <v>10</v>
      </c>
      <c r="G43" s="109"/>
      <c r="H43" s="16">
        <f t="shared" si="0"/>
        <v>0</v>
      </c>
      <c r="I43" s="16"/>
    </row>
    <row r="44" spans="2:9" x14ac:dyDescent="0.3">
      <c r="B44" s="15">
        <v>148</v>
      </c>
      <c r="C44" s="17" t="s">
        <v>58</v>
      </c>
      <c r="D44" s="17" t="s">
        <v>13</v>
      </c>
      <c r="E44" s="15" t="s">
        <v>14</v>
      </c>
      <c r="F44" s="104">
        <v>2</v>
      </c>
      <c r="G44" s="109"/>
      <c r="H44" s="16">
        <f t="shared" si="0"/>
        <v>0</v>
      </c>
      <c r="I44" s="16"/>
    </row>
    <row r="45" spans="2:9" x14ac:dyDescent="0.3">
      <c r="B45" s="15">
        <v>149</v>
      </c>
      <c r="C45" s="17" t="s">
        <v>60</v>
      </c>
      <c r="D45" s="17" t="s">
        <v>13</v>
      </c>
      <c r="E45" s="15" t="s">
        <v>14</v>
      </c>
      <c r="F45" s="104">
        <v>2</v>
      </c>
      <c r="G45" s="109"/>
      <c r="H45" s="16">
        <f t="shared" si="0"/>
        <v>0</v>
      </c>
      <c r="I45" s="16"/>
    </row>
    <row r="46" spans="2:9" x14ac:dyDescent="0.3">
      <c r="B46" s="15">
        <v>150</v>
      </c>
      <c r="C46" s="17" t="s">
        <v>61</v>
      </c>
      <c r="D46" s="17" t="s">
        <v>13</v>
      </c>
      <c r="E46" s="15" t="s">
        <v>14</v>
      </c>
      <c r="F46" s="104">
        <v>2</v>
      </c>
      <c r="G46" s="109"/>
      <c r="H46" s="16">
        <f t="shared" si="0"/>
        <v>0</v>
      </c>
      <c r="I46" s="16"/>
    </row>
    <row r="47" spans="2:9" x14ac:dyDescent="0.3">
      <c r="B47" s="15">
        <v>151</v>
      </c>
      <c r="C47" s="17" t="s">
        <v>62</v>
      </c>
      <c r="D47" s="17" t="s">
        <v>13</v>
      </c>
      <c r="E47" s="15" t="s">
        <v>14</v>
      </c>
      <c r="F47" s="104">
        <v>5</v>
      </c>
      <c r="G47" s="109"/>
      <c r="H47" s="16">
        <f t="shared" si="0"/>
        <v>0</v>
      </c>
      <c r="I47" s="16"/>
    </row>
    <row r="48" spans="2:9" x14ac:dyDescent="0.3">
      <c r="B48" s="15">
        <v>152</v>
      </c>
      <c r="C48" s="15" t="s">
        <v>63</v>
      </c>
      <c r="D48" s="15" t="s">
        <v>64</v>
      </c>
      <c r="E48" s="15" t="s">
        <v>14</v>
      </c>
      <c r="F48" s="104">
        <v>3</v>
      </c>
      <c r="G48" s="109"/>
      <c r="H48" s="16">
        <f t="shared" si="0"/>
        <v>0</v>
      </c>
      <c r="I48" s="16"/>
    </row>
    <row r="49" spans="2:11" x14ac:dyDescent="0.3">
      <c r="B49" s="15">
        <v>153</v>
      </c>
      <c r="C49" s="15" t="s">
        <v>65</v>
      </c>
      <c r="D49" s="15" t="s">
        <v>64</v>
      </c>
      <c r="E49" s="15" t="s">
        <v>14</v>
      </c>
      <c r="F49" s="104">
        <v>3</v>
      </c>
      <c r="G49" s="109"/>
      <c r="H49" s="16">
        <f t="shared" si="0"/>
        <v>0</v>
      </c>
      <c r="I49" s="16"/>
    </row>
    <row r="50" spans="2:11" x14ac:dyDescent="0.3">
      <c r="B50" s="15">
        <v>154</v>
      </c>
      <c r="C50" s="17" t="s">
        <v>66</v>
      </c>
      <c r="D50" s="17" t="s">
        <v>13</v>
      </c>
      <c r="E50" s="15" t="s">
        <v>14</v>
      </c>
      <c r="F50" s="104">
        <v>3</v>
      </c>
      <c r="G50" s="109"/>
      <c r="H50" s="16">
        <f t="shared" si="0"/>
        <v>0</v>
      </c>
      <c r="I50" s="16"/>
    </row>
    <row r="51" spans="2:11" x14ac:dyDescent="0.3">
      <c r="B51" s="15">
        <v>155</v>
      </c>
      <c r="C51" s="17" t="s">
        <v>67</v>
      </c>
      <c r="D51" s="17" t="s">
        <v>68</v>
      </c>
      <c r="E51" s="15" t="s">
        <v>14</v>
      </c>
      <c r="F51" s="104">
        <v>2</v>
      </c>
      <c r="G51" s="109"/>
      <c r="H51" s="16">
        <f t="shared" si="0"/>
        <v>0</v>
      </c>
      <c r="I51" s="16"/>
    </row>
    <row r="52" spans="2:11" x14ac:dyDescent="0.3">
      <c r="B52" s="15">
        <v>156</v>
      </c>
      <c r="C52" s="17" t="s">
        <v>69</v>
      </c>
      <c r="D52" s="17" t="s">
        <v>68</v>
      </c>
      <c r="E52" s="15" t="s">
        <v>14</v>
      </c>
      <c r="F52" s="104">
        <v>2</v>
      </c>
      <c r="G52" s="109"/>
      <c r="H52" s="16">
        <f t="shared" si="0"/>
        <v>0</v>
      </c>
      <c r="I52" s="16"/>
    </row>
    <row r="53" spans="2:11" x14ac:dyDescent="0.3">
      <c r="B53" s="15">
        <v>157</v>
      </c>
      <c r="C53" s="17" t="s">
        <v>70</v>
      </c>
      <c r="D53" s="17" t="s">
        <v>33</v>
      </c>
      <c r="E53" s="15" t="s">
        <v>14</v>
      </c>
      <c r="F53" s="104">
        <v>2</v>
      </c>
      <c r="G53" s="109"/>
      <c r="H53" s="16">
        <f t="shared" si="0"/>
        <v>0</v>
      </c>
      <c r="I53" s="16"/>
    </row>
    <row r="54" spans="2:11" x14ac:dyDescent="0.3">
      <c r="B54" s="15">
        <v>158</v>
      </c>
      <c r="C54" s="17" t="s">
        <v>71</v>
      </c>
      <c r="D54" s="17" t="s">
        <v>72</v>
      </c>
      <c r="E54" s="15" t="s">
        <v>14</v>
      </c>
      <c r="F54" s="104">
        <v>5</v>
      </c>
      <c r="G54" s="109"/>
      <c r="H54" s="16">
        <f t="shared" si="0"/>
        <v>0</v>
      </c>
      <c r="I54" s="16"/>
    </row>
    <row r="55" spans="2:11" x14ac:dyDescent="0.3">
      <c r="B55" s="15">
        <v>159</v>
      </c>
      <c r="C55" s="17" t="s">
        <v>73</v>
      </c>
      <c r="D55" s="17" t="s">
        <v>50</v>
      </c>
      <c r="E55" s="15" t="s">
        <v>14</v>
      </c>
      <c r="F55" s="104">
        <v>5</v>
      </c>
      <c r="G55" s="109"/>
      <c r="H55" s="16">
        <f t="shared" si="0"/>
        <v>0</v>
      </c>
      <c r="I55" s="16"/>
    </row>
    <row r="56" spans="2:11" x14ac:dyDescent="0.3">
      <c r="B56" s="15">
        <v>160</v>
      </c>
      <c r="C56" s="17" t="s">
        <v>74</v>
      </c>
      <c r="D56" s="17" t="s">
        <v>72</v>
      </c>
      <c r="E56" s="15" t="s">
        <v>14</v>
      </c>
      <c r="F56" s="104">
        <v>2</v>
      </c>
      <c r="G56" s="109"/>
      <c r="H56" s="16">
        <f t="shared" si="0"/>
        <v>0</v>
      </c>
      <c r="I56" s="16"/>
    </row>
    <row r="57" spans="2:11" x14ac:dyDescent="0.3">
      <c r="B57" s="15">
        <v>161</v>
      </c>
      <c r="C57" s="17" t="s">
        <v>75</v>
      </c>
      <c r="D57" s="17" t="s">
        <v>72</v>
      </c>
      <c r="E57" s="15" t="s">
        <v>14</v>
      </c>
      <c r="F57" s="104">
        <v>2</v>
      </c>
      <c r="G57" s="109"/>
      <c r="H57" s="16">
        <f t="shared" si="0"/>
        <v>0</v>
      </c>
      <c r="I57" s="16"/>
    </row>
    <row r="58" spans="2:11" x14ac:dyDescent="0.3">
      <c r="B58" s="15">
        <v>162</v>
      </c>
      <c r="C58" s="17" t="s">
        <v>76</v>
      </c>
      <c r="D58" s="17" t="s">
        <v>72</v>
      </c>
      <c r="E58" s="15" t="s">
        <v>14</v>
      </c>
      <c r="F58" s="104">
        <v>2</v>
      </c>
      <c r="G58" s="109"/>
      <c r="H58" s="16">
        <f t="shared" si="0"/>
        <v>0</v>
      </c>
      <c r="I58" s="16"/>
    </row>
    <row r="59" spans="2:11" x14ac:dyDescent="0.3">
      <c r="B59" s="15">
        <v>163</v>
      </c>
      <c r="C59" s="17" t="s">
        <v>77</v>
      </c>
      <c r="D59" s="17" t="s">
        <v>59</v>
      </c>
      <c r="E59" s="15" t="s">
        <v>14</v>
      </c>
      <c r="F59" s="104">
        <v>2</v>
      </c>
      <c r="G59" s="109"/>
      <c r="H59" s="16">
        <f t="shared" si="0"/>
        <v>0</v>
      </c>
      <c r="I59" s="16"/>
    </row>
    <row r="60" spans="2:11" x14ac:dyDescent="0.3">
      <c r="B60" s="15">
        <v>164</v>
      </c>
      <c r="C60" s="17" t="s">
        <v>77</v>
      </c>
      <c r="D60" s="17" t="s">
        <v>13</v>
      </c>
      <c r="E60" s="15" t="s">
        <v>14</v>
      </c>
      <c r="F60" s="104">
        <v>2</v>
      </c>
      <c r="G60" s="109"/>
      <c r="H60" s="16">
        <f t="shared" si="0"/>
        <v>0</v>
      </c>
      <c r="I60" s="16"/>
      <c r="K60" s="101"/>
    </row>
    <row r="61" spans="2:11" x14ac:dyDescent="0.3">
      <c r="B61" s="15">
        <v>165</v>
      </c>
      <c r="C61" s="17" t="s">
        <v>78</v>
      </c>
      <c r="D61" s="17" t="s">
        <v>79</v>
      </c>
      <c r="E61" s="15" t="s">
        <v>14</v>
      </c>
      <c r="F61" s="104">
        <v>2</v>
      </c>
      <c r="G61" s="109"/>
      <c r="H61" s="16">
        <f t="shared" si="0"/>
        <v>0</v>
      </c>
      <c r="I61" s="16"/>
    </row>
    <row r="62" spans="2:11" x14ac:dyDescent="0.3">
      <c r="B62" s="15">
        <v>166</v>
      </c>
      <c r="C62" s="17" t="s">
        <v>78</v>
      </c>
      <c r="D62" s="17" t="s">
        <v>33</v>
      </c>
      <c r="E62" s="15" t="s">
        <v>14</v>
      </c>
      <c r="F62" s="104">
        <v>2</v>
      </c>
      <c r="G62" s="109"/>
      <c r="H62" s="16">
        <f t="shared" si="0"/>
        <v>0</v>
      </c>
      <c r="I62" s="16"/>
    </row>
    <row r="63" spans="2:11" ht="18" customHeight="1" x14ac:dyDescent="0.3">
      <c r="B63" s="15">
        <v>167</v>
      </c>
      <c r="C63" s="15" t="s">
        <v>80</v>
      </c>
      <c r="D63" s="15" t="s">
        <v>50</v>
      </c>
      <c r="E63" s="15" t="s">
        <v>14</v>
      </c>
      <c r="F63" s="104">
        <v>3</v>
      </c>
      <c r="G63" s="109"/>
      <c r="H63" s="16">
        <f t="shared" si="0"/>
        <v>0</v>
      </c>
      <c r="I63" s="16"/>
    </row>
    <row r="64" spans="2:11" x14ac:dyDescent="0.3">
      <c r="B64" s="15">
        <v>168</v>
      </c>
      <c r="C64" s="15" t="s">
        <v>81</v>
      </c>
      <c r="D64" s="15" t="s">
        <v>50</v>
      </c>
      <c r="E64" s="15" t="s">
        <v>14</v>
      </c>
      <c r="F64" s="104">
        <v>3</v>
      </c>
      <c r="G64" s="109"/>
      <c r="H64" s="16">
        <f t="shared" si="0"/>
        <v>0</v>
      </c>
      <c r="I64" s="16"/>
    </row>
    <row r="65" spans="2:9" x14ac:dyDescent="0.3">
      <c r="B65" s="15">
        <v>169</v>
      </c>
      <c r="C65" s="17" t="s">
        <v>82</v>
      </c>
      <c r="D65" s="17" t="s">
        <v>13</v>
      </c>
      <c r="E65" s="15" t="s">
        <v>14</v>
      </c>
      <c r="F65" s="104">
        <v>5</v>
      </c>
      <c r="G65" s="109"/>
      <c r="H65" s="16">
        <f t="shared" si="0"/>
        <v>0</v>
      </c>
      <c r="I65" s="16"/>
    </row>
    <row r="66" spans="2:9" x14ac:dyDescent="0.3">
      <c r="B66" s="15">
        <v>170</v>
      </c>
      <c r="C66" s="17" t="s">
        <v>83</v>
      </c>
      <c r="D66" s="17" t="s">
        <v>13</v>
      </c>
      <c r="E66" s="15" t="s">
        <v>14</v>
      </c>
      <c r="F66" s="104">
        <v>5</v>
      </c>
      <c r="G66" s="109"/>
      <c r="H66" s="16">
        <f t="shared" si="0"/>
        <v>0</v>
      </c>
      <c r="I66" s="16"/>
    </row>
    <row r="67" spans="2:9" x14ac:dyDescent="0.3">
      <c r="B67" s="15">
        <v>171</v>
      </c>
      <c r="C67" s="18" t="s">
        <v>84</v>
      </c>
      <c r="D67" s="18" t="s">
        <v>13</v>
      </c>
      <c r="E67" s="15" t="s">
        <v>14</v>
      </c>
      <c r="F67" s="104">
        <v>6</v>
      </c>
      <c r="G67" s="109"/>
      <c r="H67" s="16">
        <f t="shared" si="0"/>
        <v>0</v>
      </c>
      <c r="I67" s="16"/>
    </row>
    <row r="68" spans="2:9" x14ac:dyDescent="0.3">
      <c r="B68" s="15">
        <v>172</v>
      </c>
      <c r="C68" s="19" t="s">
        <v>85</v>
      </c>
      <c r="D68" s="19" t="s">
        <v>13</v>
      </c>
      <c r="E68" s="15" t="s">
        <v>14</v>
      </c>
      <c r="F68" s="104">
        <v>6</v>
      </c>
      <c r="G68" s="109"/>
      <c r="H68" s="16">
        <f t="shared" si="0"/>
        <v>0</v>
      </c>
      <c r="I68" s="16"/>
    </row>
    <row r="69" spans="2:9" x14ac:dyDescent="0.3">
      <c r="B69" s="15">
        <v>173</v>
      </c>
      <c r="C69" s="19" t="s">
        <v>86</v>
      </c>
      <c r="D69" s="19" t="s">
        <v>87</v>
      </c>
      <c r="E69" s="15" t="s">
        <v>14</v>
      </c>
      <c r="F69" s="104">
        <v>2</v>
      </c>
      <c r="G69" s="109"/>
      <c r="H69" s="16">
        <f t="shared" si="0"/>
        <v>0</v>
      </c>
      <c r="I69" s="16"/>
    </row>
    <row r="70" spans="2:9" x14ac:dyDescent="0.3">
      <c r="B70" s="15">
        <v>174</v>
      </c>
      <c r="C70" s="18" t="s">
        <v>88</v>
      </c>
      <c r="D70" s="18" t="s">
        <v>87</v>
      </c>
      <c r="E70" s="15" t="s">
        <v>14</v>
      </c>
      <c r="F70" s="104">
        <v>2</v>
      </c>
      <c r="G70" s="109"/>
      <c r="H70" s="16">
        <f t="shared" si="0"/>
        <v>0</v>
      </c>
      <c r="I70" s="16"/>
    </row>
    <row r="71" spans="2:9" x14ac:dyDescent="0.3">
      <c r="B71" s="15">
        <v>175</v>
      </c>
      <c r="C71" s="18" t="s">
        <v>89</v>
      </c>
      <c r="D71" s="17" t="s">
        <v>30</v>
      </c>
      <c r="E71" s="15" t="s">
        <v>14</v>
      </c>
      <c r="F71" s="104">
        <v>3</v>
      </c>
      <c r="G71" s="109"/>
      <c r="H71" s="16">
        <f t="shared" si="0"/>
        <v>0</v>
      </c>
      <c r="I71" s="16"/>
    </row>
    <row r="72" spans="2:9" x14ac:dyDescent="0.3">
      <c r="B72" s="15">
        <v>176</v>
      </c>
      <c r="C72" s="18" t="s">
        <v>90</v>
      </c>
      <c r="D72" s="17" t="s">
        <v>30</v>
      </c>
      <c r="E72" s="15" t="s">
        <v>14</v>
      </c>
      <c r="F72" s="104">
        <v>3</v>
      </c>
      <c r="G72" s="109"/>
      <c r="H72" s="16">
        <f t="shared" si="0"/>
        <v>0</v>
      </c>
      <c r="I72" s="16"/>
    </row>
    <row r="73" spans="2:9" x14ac:dyDescent="0.3">
      <c r="B73" s="15">
        <v>177</v>
      </c>
      <c r="C73" s="18" t="s">
        <v>91</v>
      </c>
      <c r="D73" s="17" t="s">
        <v>30</v>
      </c>
      <c r="E73" s="15" t="s">
        <v>14</v>
      </c>
      <c r="F73" s="104">
        <v>3</v>
      </c>
      <c r="G73" s="109"/>
      <c r="H73" s="16">
        <f t="shared" si="0"/>
        <v>0</v>
      </c>
      <c r="I73" s="16"/>
    </row>
    <row r="74" spans="2:9" x14ac:dyDescent="0.3">
      <c r="B74" s="15">
        <v>178</v>
      </c>
      <c r="C74" s="17" t="s">
        <v>92</v>
      </c>
      <c r="D74" s="17" t="s">
        <v>30</v>
      </c>
      <c r="E74" s="15" t="s">
        <v>14</v>
      </c>
      <c r="F74" s="104">
        <v>1</v>
      </c>
      <c r="G74" s="109"/>
      <c r="H74" s="16">
        <f t="shared" ref="H74:H77" si="1">F74*G74</f>
        <v>0</v>
      </c>
      <c r="I74" s="16"/>
    </row>
    <row r="75" spans="2:9" x14ac:dyDescent="0.3">
      <c r="B75" s="15">
        <v>179</v>
      </c>
      <c r="C75" s="17" t="s">
        <v>93</v>
      </c>
      <c r="D75" s="17" t="s">
        <v>30</v>
      </c>
      <c r="E75" s="15" t="s">
        <v>14</v>
      </c>
      <c r="F75" s="104">
        <v>1</v>
      </c>
      <c r="G75" s="109"/>
      <c r="H75" s="16">
        <f t="shared" si="1"/>
        <v>0</v>
      </c>
      <c r="I75" s="16"/>
    </row>
    <row r="76" spans="2:9" x14ac:dyDescent="0.3">
      <c r="B76" s="15">
        <v>180</v>
      </c>
      <c r="C76" s="17" t="s">
        <v>94</v>
      </c>
      <c r="D76" s="17" t="s">
        <v>33</v>
      </c>
      <c r="E76" s="15" t="s">
        <v>14</v>
      </c>
      <c r="F76" s="104">
        <v>2</v>
      </c>
      <c r="G76" s="109"/>
      <c r="H76" s="16">
        <f t="shared" si="1"/>
        <v>0</v>
      </c>
      <c r="I76" s="16"/>
    </row>
    <row r="77" spans="2:9" ht="15" thickBot="1" x14ac:dyDescent="0.35">
      <c r="B77" s="15">
        <v>181</v>
      </c>
      <c r="C77" s="15" t="s">
        <v>95</v>
      </c>
      <c r="D77" s="17" t="s">
        <v>50</v>
      </c>
      <c r="E77" s="15" t="s">
        <v>14</v>
      </c>
      <c r="F77" s="104">
        <v>2</v>
      </c>
      <c r="G77" s="109"/>
      <c r="H77" s="16">
        <f t="shared" si="1"/>
        <v>0</v>
      </c>
      <c r="I77" s="16"/>
    </row>
    <row r="78" spans="2:9" ht="15.75" customHeight="1" thickBot="1" x14ac:dyDescent="0.35">
      <c r="B78" s="125" t="s">
        <v>96</v>
      </c>
      <c r="C78" s="126"/>
      <c r="D78" s="126"/>
      <c r="E78" s="12"/>
      <c r="F78" s="12"/>
      <c r="G78" s="110"/>
      <c r="H78" s="20">
        <f>SUM(H9:H77)</f>
        <v>0</v>
      </c>
      <c r="I78" s="21"/>
    </row>
    <row r="79" spans="2:9" ht="15.75" customHeight="1" thickBot="1" x14ac:dyDescent="0.35">
      <c r="B79" s="22"/>
      <c r="C79" s="23"/>
      <c r="D79" s="23"/>
      <c r="E79" s="24"/>
      <c r="F79" s="24"/>
      <c r="G79" s="111"/>
      <c r="H79" s="25"/>
      <c r="I79" s="21"/>
    </row>
    <row r="80" spans="2:9" ht="15.75" customHeight="1" thickBot="1" x14ac:dyDescent="0.35">
      <c r="B80" s="125" t="s">
        <v>97</v>
      </c>
      <c r="C80" s="126"/>
      <c r="D80" s="126"/>
      <c r="E80" s="12"/>
      <c r="F80" s="12"/>
      <c r="G80" s="112"/>
      <c r="H80" s="14"/>
      <c r="I80" s="16"/>
    </row>
    <row r="81" spans="2:9" ht="15.75" customHeight="1" x14ac:dyDescent="0.3">
      <c r="B81" s="26">
        <v>182</v>
      </c>
      <c r="C81" s="27" t="s">
        <v>98</v>
      </c>
      <c r="D81" s="28" t="s">
        <v>99</v>
      </c>
      <c r="E81" s="15" t="s">
        <v>14</v>
      </c>
      <c r="F81" s="28">
        <v>3</v>
      </c>
      <c r="G81" s="109"/>
      <c r="H81" s="16">
        <f t="shared" ref="H81:H92" si="2">F81*G81</f>
        <v>0</v>
      </c>
      <c r="I81" s="16"/>
    </row>
    <row r="82" spans="2:9" ht="15.75" customHeight="1" x14ac:dyDescent="0.3">
      <c r="B82" s="26">
        <v>183</v>
      </c>
      <c r="C82" s="15" t="s">
        <v>100</v>
      </c>
      <c r="D82" s="28" t="s">
        <v>99</v>
      </c>
      <c r="E82" s="15" t="s">
        <v>14</v>
      </c>
      <c r="F82" s="28">
        <v>3</v>
      </c>
      <c r="G82" s="109"/>
      <c r="H82" s="16">
        <f t="shared" si="2"/>
        <v>0</v>
      </c>
      <c r="I82" s="16"/>
    </row>
    <row r="83" spans="2:9" ht="15.75" customHeight="1" x14ac:dyDescent="0.3">
      <c r="B83" s="26">
        <v>184</v>
      </c>
      <c r="C83" s="15" t="s">
        <v>101</v>
      </c>
      <c r="D83" s="28" t="s">
        <v>99</v>
      </c>
      <c r="E83" s="15" t="s">
        <v>14</v>
      </c>
      <c r="F83" s="28">
        <v>3</v>
      </c>
      <c r="G83" s="109"/>
      <c r="H83" s="16">
        <f t="shared" si="2"/>
        <v>0</v>
      </c>
      <c r="I83" s="16"/>
    </row>
    <row r="84" spans="2:9" x14ac:dyDescent="0.3">
      <c r="B84" s="26">
        <v>185</v>
      </c>
      <c r="C84" s="15" t="s">
        <v>102</v>
      </c>
      <c r="D84" s="28" t="s">
        <v>99</v>
      </c>
      <c r="E84" s="15" t="s">
        <v>14</v>
      </c>
      <c r="F84" s="28">
        <v>3</v>
      </c>
      <c r="G84" s="109"/>
      <c r="H84" s="16">
        <f t="shared" si="2"/>
        <v>0</v>
      </c>
      <c r="I84" s="16"/>
    </row>
    <row r="85" spans="2:9" x14ac:dyDescent="0.3">
      <c r="B85" s="26">
        <v>186</v>
      </c>
      <c r="C85" s="15" t="s">
        <v>103</v>
      </c>
      <c r="D85" s="28" t="s">
        <v>99</v>
      </c>
      <c r="E85" s="15" t="s">
        <v>14</v>
      </c>
      <c r="F85" s="28">
        <v>6</v>
      </c>
      <c r="G85" s="109"/>
      <c r="H85" s="16">
        <f t="shared" si="2"/>
        <v>0</v>
      </c>
      <c r="I85" s="16"/>
    </row>
    <row r="86" spans="2:9" x14ac:dyDescent="0.3">
      <c r="B86" s="26">
        <v>187</v>
      </c>
      <c r="C86" s="15" t="s">
        <v>104</v>
      </c>
      <c r="D86" s="28" t="s">
        <v>105</v>
      </c>
      <c r="E86" s="15" t="s">
        <v>14</v>
      </c>
      <c r="F86" s="28">
        <v>1</v>
      </c>
      <c r="G86" s="109"/>
      <c r="H86" s="16">
        <f t="shared" si="2"/>
        <v>0</v>
      </c>
      <c r="I86" s="16"/>
    </row>
    <row r="87" spans="2:9" x14ac:dyDescent="0.3">
      <c r="B87" s="26">
        <v>188</v>
      </c>
      <c r="C87" s="15" t="s">
        <v>106</v>
      </c>
      <c r="D87" s="28" t="s">
        <v>105</v>
      </c>
      <c r="E87" s="15" t="s">
        <v>14</v>
      </c>
      <c r="F87" s="28">
        <v>1</v>
      </c>
      <c r="G87" s="109"/>
      <c r="H87" s="16">
        <f t="shared" si="2"/>
        <v>0</v>
      </c>
      <c r="I87" s="16"/>
    </row>
    <row r="88" spans="2:9" x14ac:dyDescent="0.3">
      <c r="B88" s="26">
        <v>189</v>
      </c>
      <c r="C88" s="15" t="s">
        <v>107</v>
      </c>
      <c r="D88" s="28" t="s">
        <v>108</v>
      </c>
      <c r="E88" s="15" t="s">
        <v>14</v>
      </c>
      <c r="F88" s="28">
        <v>3</v>
      </c>
      <c r="G88" s="109"/>
      <c r="H88" s="16">
        <f t="shared" si="2"/>
        <v>0</v>
      </c>
      <c r="I88" s="16"/>
    </row>
    <row r="89" spans="2:9" x14ac:dyDescent="0.3">
      <c r="B89" s="26">
        <v>190</v>
      </c>
      <c r="C89" s="15" t="s">
        <v>109</v>
      </c>
      <c r="D89" s="28" t="s">
        <v>108</v>
      </c>
      <c r="E89" s="15" t="s">
        <v>14</v>
      </c>
      <c r="F89" s="28">
        <v>1</v>
      </c>
      <c r="G89" s="109"/>
      <c r="H89" s="16">
        <f t="shared" si="2"/>
        <v>0</v>
      </c>
      <c r="I89" s="16"/>
    </row>
    <row r="90" spans="2:9" x14ac:dyDescent="0.3">
      <c r="B90" s="26">
        <v>191</v>
      </c>
      <c r="C90" s="15" t="s">
        <v>110</v>
      </c>
      <c r="D90" s="28" t="s">
        <v>111</v>
      </c>
      <c r="E90" s="15" t="s">
        <v>14</v>
      </c>
      <c r="F90" s="28">
        <v>3</v>
      </c>
      <c r="G90" s="109"/>
      <c r="H90" s="16">
        <f t="shared" si="2"/>
        <v>0</v>
      </c>
      <c r="I90" s="16"/>
    </row>
    <row r="91" spans="2:9" x14ac:dyDescent="0.3">
      <c r="B91" s="26">
        <v>192</v>
      </c>
      <c r="C91" s="15" t="s">
        <v>112</v>
      </c>
      <c r="D91" s="28" t="s">
        <v>113</v>
      </c>
      <c r="E91" s="15" t="s">
        <v>14</v>
      </c>
      <c r="F91" s="28">
        <v>4</v>
      </c>
      <c r="G91" s="109"/>
      <c r="H91" s="16">
        <f t="shared" si="2"/>
        <v>0</v>
      </c>
      <c r="I91" s="16"/>
    </row>
    <row r="92" spans="2:9" ht="15" thickBot="1" x14ac:dyDescent="0.35">
      <c r="B92" s="26">
        <v>193</v>
      </c>
      <c r="C92" s="32" t="s">
        <v>112</v>
      </c>
      <c r="D92" s="28" t="s">
        <v>114</v>
      </c>
      <c r="E92" s="32" t="s">
        <v>14</v>
      </c>
      <c r="F92" s="28">
        <v>4</v>
      </c>
      <c r="G92" s="109"/>
      <c r="H92" s="16">
        <f t="shared" si="2"/>
        <v>0</v>
      </c>
      <c r="I92" s="16"/>
    </row>
    <row r="93" spans="2:9" ht="15.75" customHeight="1" thickBot="1" x14ac:dyDescent="0.35">
      <c r="B93" s="125" t="s">
        <v>115</v>
      </c>
      <c r="C93" s="126"/>
      <c r="D93" s="126"/>
      <c r="E93" s="12"/>
      <c r="F93" s="12"/>
      <c r="G93" s="110"/>
      <c r="H93" s="20">
        <f>SUM(H81:H92)</f>
        <v>0</v>
      </c>
      <c r="I93" s="21"/>
    </row>
    <row r="94" spans="2:9" ht="15" thickBot="1" x14ac:dyDescent="0.35">
      <c r="B94" s="26"/>
      <c r="C94" s="28"/>
      <c r="D94" s="28"/>
      <c r="E94" s="28"/>
      <c r="F94" s="28"/>
      <c r="G94" s="113"/>
      <c r="H94" s="30"/>
      <c r="I94" s="31"/>
    </row>
    <row r="95" spans="2:9" ht="15" thickBot="1" x14ac:dyDescent="0.35">
      <c r="B95" s="130" t="s">
        <v>116</v>
      </c>
      <c r="C95" s="126"/>
      <c r="D95" s="126"/>
      <c r="E95" s="12"/>
      <c r="F95" s="12"/>
      <c r="G95" s="112"/>
      <c r="H95" s="14"/>
      <c r="I95" s="16"/>
    </row>
    <row r="96" spans="2:9" x14ac:dyDescent="0.3">
      <c r="B96" s="27">
        <v>194</v>
      </c>
      <c r="C96" s="107" t="s">
        <v>117</v>
      </c>
      <c r="D96" s="42" t="s">
        <v>13</v>
      </c>
      <c r="E96" s="27" t="s">
        <v>14</v>
      </c>
      <c r="F96" s="42">
        <v>4</v>
      </c>
      <c r="G96" s="114"/>
      <c r="H96" s="57">
        <f t="shared" ref="H96:H100" si="3">F96*G96</f>
        <v>0</v>
      </c>
      <c r="I96" s="16"/>
    </row>
    <row r="97" spans="2:9" x14ac:dyDescent="0.3">
      <c r="B97" s="15">
        <v>195</v>
      </c>
      <c r="C97" s="17" t="s">
        <v>118</v>
      </c>
      <c r="D97" s="28" t="s">
        <v>30</v>
      </c>
      <c r="E97" s="15" t="s">
        <v>14</v>
      </c>
      <c r="F97" s="28">
        <v>4</v>
      </c>
      <c r="G97" s="109"/>
      <c r="H97" s="16">
        <f t="shared" si="3"/>
        <v>0</v>
      </c>
      <c r="I97" s="16"/>
    </row>
    <row r="98" spans="2:9" x14ac:dyDescent="0.3">
      <c r="B98" s="15">
        <v>196</v>
      </c>
      <c r="C98" s="17" t="s">
        <v>119</v>
      </c>
      <c r="D98" s="28" t="s">
        <v>33</v>
      </c>
      <c r="E98" s="15" t="s">
        <v>14</v>
      </c>
      <c r="F98" s="28">
        <v>4</v>
      </c>
      <c r="G98" s="109"/>
      <c r="H98" s="16">
        <f t="shared" si="3"/>
        <v>0</v>
      </c>
      <c r="I98" s="16"/>
    </row>
    <row r="99" spans="2:9" x14ac:dyDescent="0.3">
      <c r="B99" s="15">
        <v>197</v>
      </c>
      <c r="C99" s="17" t="s">
        <v>112</v>
      </c>
      <c r="D99" s="28" t="s">
        <v>50</v>
      </c>
      <c r="E99" s="15" t="s">
        <v>14</v>
      </c>
      <c r="F99" s="28">
        <v>4</v>
      </c>
      <c r="G99" s="109"/>
      <c r="H99" s="16">
        <f t="shared" si="3"/>
        <v>0</v>
      </c>
      <c r="I99" s="16"/>
    </row>
    <row r="100" spans="2:9" ht="15" thickBot="1" x14ac:dyDescent="0.35">
      <c r="B100" s="32">
        <v>198</v>
      </c>
      <c r="C100" s="108" t="s">
        <v>112</v>
      </c>
      <c r="D100" s="53" t="s">
        <v>43</v>
      </c>
      <c r="E100" s="32" t="s">
        <v>14</v>
      </c>
      <c r="F100" s="53">
        <v>4</v>
      </c>
      <c r="G100" s="115"/>
      <c r="H100" s="75">
        <f t="shared" si="3"/>
        <v>0</v>
      </c>
      <c r="I100" s="16"/>
    </row>
    <row r="101" spans="2:9" ht="15" thickBot="1" x14ac:dyDescent="0.35">
      <c r="B101" s="129" t="s">
        <v>120</v>
      </c>
      <c r="C101" s="126"/>
      <c r="D101" s="126"/>
      <c r="E101" s="12"/>
      <c r="F101" s="12"/>
      <c r="G101" s="110"/>
      <c r="H101" s="20">
        <f>SUM(H96:H100)</f>
        <v>0</v>
      </c>
      <c r="I101" s="21"/>
    </row>
    <row r="102" spans="2:9" ht="15" thickBot="1" x14ac:dyDescent="0.35">
      <c r="B102" s="26"/>
      <c r="C102" s="28"/>
      <c r="D102" s="28"/>
      <c r="E102" s="28"/>
      <c r="F102" s="28"/>
      <c r="G102" s="113"/>
      <c r="H102" s="30"/>
      <c r="I102" s="31"/>
    </row>
    <row r="103" spans="2:9" ht="15.75" customHeight="1" thickBot="1" x14ac:dyDescent="0.35">
      <c r="B103" s="127" t="s">
        <v>121</v>
      </c>
      <c r="C103" s="128"/>
      <c r="D103" s="128"/>
      <c r="E103" s="33"/>
      <c r="F103" s="33"/>
      <c r="G103" s="116"/>
      <c r="H103" s="35"/>
      <c r="I103" s="35">
        <f>H101+H93+H78</f>
        <v>0</v>
      </c>
    </row>
    <row r="104" spans="2:9" ht="15" thickBot="1" x14ac:dyDescent="0.35">
      <c r="B104" s="26"/>
      <c r="C104" s="28"/>
      <c r="D104" s="28"/>
      <c r="E104" s="28"/>
      <c r="F104" s="28"/>
      <c r="G104" s="113"/>
      <c r="H104" s="30"/>
      <c r="I104" s="30"/>
    </row>
    <row r="105" spans="2:9" ht="15" thickBot="1" x14ac:dyDescent="0.35">
      <c r="B105" s="125" t="s">
        <v>122</v>
      </c>
      <c r="C105" s="126"/>
      <c r="D105" s="126"/>
      <c r="E105" s="12"/>
      <c r="F105" s="12"/>
      <c r="G105" s="112"/>
      <c r="H105" s="14"/>
      <c r="I105" s="30"/>
    </row>
    <row r="106" spans="2:9" x14ac:dyDescent="0.3">
      <c r="B106" s="26">
        <v>199</v>
      </c>
      <c r="C106" s="27" t="s">
        <v>123</v>
      </c>
      <c r="D106" s="28" t="s">
        <v>124</v>
      </c>
      <c r="E106" s="15" t="s">
        <v>14</v>
      </c>
      <c r="F106" s="28">
        <v>2</v>
      </c>
      <c r="G106" s="2"/>
      <c r="H106" s="16">
        <f t="shared" ref="H106:H127" si="4">F106*G106</f>
        <v>0</v>
      </c>
      <c r="I106" s="30"/>
    </row>
    <row r="107" spans="2:9" x14ac:dyDescent="0.3">
      <c r="B107" s="26">
        <v>200</v>
      </c>
      <c r="C107" s="15" t="s">
        <v>125</v>
      </c>
      <c r="D107" s="28" t="s">
        <v>126</v>
      </c>
      <c r="E107" s="15" t="s">
        <v>14</v>
      </c>
      <c r="F107" s="28">
        <v>2</v>
      </c>
      <c r="G107" s="2"/>
      <c r="H107" s="16">
        <f t="shared" si="4"/>
        <v>0</v>
      </c>
      <c r="I107" s="30"/>
    </row>
    <row r="108" spans="2:9" x14ac:dyDescent="0.3">
      <c r="B108" s="26">
        <v>201</v>
      </c>
      <c r="C108" s="15" t="s">
        <v>125</v>
      </c>
      <c r="D108" s="28" t="s">
        <v>105</v>
      </c>
      <c r="E108" s="15" t="s">
        <v>14</v>
      </c>
      <c r="F108" s="28">
        <v>2</v>
      </c>
      <c r="G108" s="2"/>
      <c r="H108" s="16">
        <f t="shared" si="4"/>
        <v>0</v>
      </c>
      <c r="I108" s="30"/>
    </row>
    <row r="109" spans="2:9" x14ac:dyDescent="0.3">
      <c r="B109" s="26">
        <v>202</v>
      </c>
      <c r="C109" s="15" t="s">
        <v>125</v>
      </c>
      <c r="D109" s="28" t="s">
        <v>127</v>
      </c>
      <c r="E109" s="15" t="s">
        <v>14</v>
      </c>
      <c r="F109" s="28">
        <v>2</v>
      </c>
      <c r="G109" s="2"/>
      <c r="H109" s="16">
        <f t="shared" si="4"/>
        <v>0</v>
      </c>
      <c r="I109" s="30"/>
    </row>
    <row r="110" spans="2:9" x14ac:dyDescent="0.3">
      <c r="B110" s="26">
        <v>203</v>
      </c>
      <c r="C110" s="15" t="s">
        <v>125</v>
      </c>
      <c r="D110" s="28" t="s">
        <v>128</v>
      </c>
      <c r="E110" s="15" t="s">
        <v>14</v>
      </c>
      <c r="F110" s="28">
        <v>2</v>
      </c>
      <c r="G110" s="2"/>
      <c r="H110" s="16">
        <f t="shared" si="4"/>
        <v>0</v>
      </c>
      <c r="I110" s="30"/>
    </row>
    <row r="111" spans="2:9" x14ac:dyDescent="0.3">
      <c r="B111" s="26">
        <v>204</v>
      </c>
      <c r="C111" s="15" t="s">
        <v>125</v>
      </c>
      <c r="D111" s="28" t="s">
        <v>129</v>
      </c>
      <c r="E111" s="15" t="s">
        <v>14</v>
      </c>
      <c r="F111" s="28">
        <v>2</v>
      </c>
      <c r="G111" s="2"/>
      <c r="H111" s="16">
        <f t="shared" si="4"/>
        <v>0</v>
      </c>
      <c r="I111" s="30"/>
    </row>
    <row r="112" spans="2:9" x14ac:dyDescent="0.3">
      <c r="B112" s="26">
        <v>205</v>
      </c>
      <c r="C112" s="15" t="s">
        <v>125</v>
      </c>
      <c r="D112" s="28" t="s">
        <v>130</v>
      </c>
      <c r="E112" s="15" t="s">
        <v>14</v>
      </c>
      <c r="F112" s="28">
        <v>2</v>
      </c>
      <c r="G112" s="2"/>
      <c r="H112" s="16">
        <f t="shared" si="4"/>
        <v>0</v>
      </c>
      <c r="I112" s="30"/>
    </row>
    <row r="113" spans="2:9" x14ac:dyDescent="0.3">
      <c r="B113" s="26">
        <v>206</v>
      </c>
      <c r="C113" s="15" t="s">
        <v>125</v>
      </c>
      <c r="D113" s="28" t="s">
        <v>131</v>
      </c>
      <c r="E113" s="15" t="s">
        <v>14</v>
      </c>
      <c r="F113" s="28">
        <v>2</v>
      </c>
      <c r="G113" s="2"/>
      <c r="H113" s="16">
        <f t="shared" si="4"/>
        <v>0</v>
      </c>
      <c r="I113" s="30"/>
    </row>
    <row r="114" spans="2:9" x14ac:dyDescent="0.3">
      <c r="B114" s="26">
        <v>207</v>
      </c>
      <c r="C114" s="15" t="s">
        <v>125</v>
      </c>
      <c r="D114" s="28" t="s">
        <v>132</v>
      </c>
      <c r="E114" s="15" t="s">
        <v>14</v>
      </c>
      <c r="F114" s="28">
        <v>2</v>
      </c>
      <c r="G114" s="2"/>
      <c r="H114" s="16">
        <f t="shared" si="4"/>
        <v>0</v>
      </c>
      <c r="I114" s="30"/>
    </row>
    <row r="115" spans="2:9" x14ac:dyDescent="0.3">
      <c r="B115" s="26">
        <v>208</v>
      </c>
      <c r="C115" s="15" t="s">
        <v>125</v>
      </c>
      <c r="D115" s="28" t="s">
        <v>133</v>
      </c>
      <c r="E115" s="15" t="s">
        <v>14</v>
      </c>
      <c r="F115" s="28">
        <v>2</v>
      </c>
      <c r="G115" s="2"/>
      <c r="H115" s="16">
        <f t="shared" si="4"/>
        <v>0</v>
      </c>
      <c r="I115" s="30"/>
    </row>
    <row r="116" spans="2:9" x14ac:dyDescent="0.3">
      <c r="B116" s="26">
        <v>209</v>
      </c>
      <c r="C116" s="15" t="s">
        <v>125</v>
      </c>
      <c r="D116" s="28" t="s">
        <v>134</v>
      </c>
      <c r="E116" s="15" t="s">
        <v>14</v>
      </c>
      <c r="F116" s="28">
        <v>2</v>
      </c>
      <c r="G116" s="2"/>
      <c r="H116" s="16">
        <f t="shared" si="4"/>
        <v>0</v>
      </c>
      <c r="I116" s="30"/>
    </row>
    <row r="117" spans="2:9" x14ac:dyDescent="0.3">
      <c r="B117" s="26">
        <v>210</v>
      </c>
      <c r="C117" s="15" t="s">
        <v>125</v>
      </c>
      <c r="D117" s="28" t="s">
        <v>135</v>
      </c>
      <c r="E117" s="15" t="s">
        <v>14</v>
      </c>
      <c r="F117" s="28">
        <v>2</v>
      </c>
      <c r="G117" s="2"/>
      <c r="H117" s="16">
        <f t="shared" si="4"/>
        <v>0</v>
      </c>
      <c r="I117" s="30"/>
    </row>
    <row r="118" spans="2:9" x14ac:dyDescent="0.3">
      <c r="B118" s="26">
        <v>211</v>
      </c>
      <c r="C118" s="15" t="s">
        <v>125</v>
      </c>
      <c r="D118" s="28" t="s">
        <v>136</v>
      </c>
      <c r="E118" s="15" t="s">
        <v>14</v>
      </c>
      <c r="F118" s="28">
        <v>2</v>
      </c>
      <c r="G118" s="2"/>
      <c r="H118" s="16">
        <f t="shared" si="4"/>
        <v>0</v>
      </c>
      <c r="I118" s="30"/>
    </row>
    <row r="119" spans="2:9" x14ac:dyDescent="0.3">
      <c r="B119" s="26">
        <v>212</v>
      </c>
      <c r="C119" s="15" t="s">
        <v>125</v>
      </c>
      <c r="D119" s="28" t="s">
        <v>137</v>
      </c>
      <c r="E119" s="15" t="s">
        <v>14</v>
      </c>
      <c r="F119" s="28">
        <v>2</v>
      </c>
      <c r="G119" s="2"/>
      <c r="H119" s="16">
        <f t="shared" si="4"/>
        <v>0</v>
      </c>
      <c r="I119" s="30"/>
    </row>
    <row r="120" spans="2:9" x14ac:dyDescent="0.3">
      <c r="B120" s="26">
        <v>213</v>
      </c>
      <c r="C120" s="15" t="s">
        <v>125</v>
      </c>
      <c r="D120" s="28" t="s">
        <v>138</v>
      </c>
      <c r="E120" s="15" t="s">
        <v>14</v>
      </c>
      <c r="F120" s="28">
        <v>2</v>
      </c>
      <c r="G120" s="2"/>
      <c r="H120" s="16">
        <f t="shared" si="4"/>
        <v>0</v>
      </c>
      <c r="I120" s="30"/>
    </row>
    <row r="121" spans="2:9" x14ac:dyDescent="0.3">
      <c r="B121" s="26">
        <v>214</v>
      </c>
      <c r="C121" s="15" t="s">
        <v>125</v>
      </c>
      <c r="D121" s="28" t="s">
        <v>139</v>
      </c>
      <c r="E121" s="15" t="s">
        <v>14</v>
      </c>
      <c r="F121" s="28">
        <v>2</v>
      </c>
      <c r="G121" s="2"/>
      <c r="H121" s="16">
        <f t="shared" si="4"/>
        <v>0</v>
      </c>
      <c r="I121" s="30"/>
    </row>
    <row r="122" spans="2:9" x14ac:dyDescent="0.3">
      <c r="B122" s="26">
        <v>215</v>
      </c>
      <c r="C122" s="15" t="s">
        <v>125</v>
      </c>
      <c r="D122" s="28" t="s">
        <v>140</v>
      </c>
      <c r="E122" s="15" t="s">
        <v>14</v>
      </c>
      <c r="F122" s="28">
        <v>2</v>
      </c>
      <c r="G122" s="2"/>
      <c r="H122" s="16">
        <f t="shared" si="4"/>
        <v>0</v>
      </c>
      <c r="I122" s="30"/>
    </row>
    <row r="123" spans="2:9" x14ac:dyDescent="0.3">
      <c r="B123" s="26">
        <v>216</v>
      </c>
      <c r="C123" s="15" t="s">
        <v>125</v>
      </c>
      <c r="D123" s="28" t="s">
        <v>141</v>
      </c>
      <c r="E123" s="15" t="s">
        <v>14</v>
      </c>
      <c r="F123" s="28">
        <v>2</v>
      </c>
      <c r="G123" s="2"/>
      <c r="H123" s="16">
        <f t="shared" si="4"/>
        <v>0</v>
      </c>
      <c r="I123" s="30"/>
    </row>
    <row r="124" spans="2:9" x14ac:dyDescent="0.3">
      <c r="B124" s="26">
        <v>217</v>
      </c>
      <c r="C124" s="15" t="s">
        <v>125</v>
      </c>
      <c r="D124" s="28" t="s">
        <v>142</v>
      </c>
      <c r="E124" s="15" t="s">
        <v>14</v>
      </c>
      <c r="F124" s="28">
        <v>2</v>
      </c>
      <c r="G124" s="2"/>
      <c r="H124" s="16">
        <f t="shared" si="4"/>
        <v>0</v>
      </c>
      <c r="I124" s="30"/>
    </row>
    <row r="125" spans="2:9" x14ac:dyDescent="0.3">
      <c r="B125" s="26">
        <v>218</v>
      </c>
      <c r="C125" s="15" t="s">
        <v>125</v>
      </c>
      <c r="D125" s="28" t="s">
        <v>143</v>
      </c>
      <c r="E125" s="15" t="s">
        <v>14</v>
      </c>
      <c r="F125" s="28">
        <v>2</v>
      </c>
      <c r="G125" s="2"/>
      <c r="H125" s="16">
        <f t="shared" si="4"/>
        <v>0</v>
      </c>
      <c r="I125" s="30"/>
    </row>
    <row r="126" spans="2:9" x14ac:dyDescent="0.3">
      <c r="B126" s="26">
        <v>219</v>
      </c>
      <c r="C126" s="15" t="s">
        <v>125</v>
      </c>
      <c r="D126" s="28" t="s">
        <v>144</v>
      </c>
      <c r="E126" s="15" t="s">
        <v>14</v>
      </c>
      <c r="F126" s="28">
        <v>2</v>
      </c>
      <c r="G126" s="2"/>
      <c r="H126" s="16">
        <f t="shared" si="4"/>
        <v>0</v>
      </c>
      <c r="I126" s="30"/>
    </row>
    <row r="127" spans="2:9" ht="15" thickBot="1" x14ac:dyDescent="0.35">
      <c r="B127" s="26">
        <v>220</v>
      </c>
      <c r="C127" s="15" t="s">
        <v>125</v>
      </c>
      <c r="D127" s="28" t="s">
        <v>145</v>
      </c>
      <c r="E127" s="15" t="s">
        <v>14</v>
      </c>
      <c r="F127" s="28">
        <v>2</v>
      </c>
      <c r="G127" s="2"/>
      <c r="H127" s="16">
        <f t="shared" si="4"/>
        <v>0</v>
      </c>
      <c r="I127" s="30"/>
    </row>
    <row r="128" spans="2:9" ht="15" thickBot="1" x14ac:dyDescent="0.35">
      <c r="B128" s="125" t="s">
        <v>146</v>
      </c>
      <c r="C128" s="126"/>
      <c r="D128" s="126"/>
      <c r="E128" s="12"/>
      <c r="F128" s="12"/>
      <c r="G128" s="56"/>
      <c r="H128" s="20">
        <f>SUM(H106:H127)</f>
        <v>0</v>
      </c>
      <c r="I128" s="30"/>
    </row>
    <row r="129" spans="2:11" ht="15" thickBot="1" x14ac:dyDescent="0.35">
      <c r="B129" s="26"/>
      <c r="C129" s="28"/>
      <c r="D129" s="28"/>
      <c r="E129" s="28"/>
      <c r="F129" s="28"/>
      <c r="G129" s="29"/>
      <c r="H129" s="30"/>
      <c r="I129" s="30"/>
    </row>
    <row r="130" spans="2:11" ht="15" thickBot="1" x14ac:dyDescent="0.35">
      <c r="B130" s="127" t="s">
        <v>147</v>
      </c>
      <c r="C130" s="131"/>
      <c r="D130" s="131"/>
      <c r="E130" s="33"/>
      <c r="F130" s="33"/>
      <c r="G130" s="34"/>
      <c r="H130" s="35"/>
      <c r="I130" s="35">
        <f>H128</f>
        <v>0</v>
      </c>
    </row>
    <row r="131" spans="2:11" ht="15" thickBot="1" x14ac:dyDescent="0.35">
      <c r="B131" s="36"/>
      <c r="C131" s="37"/>
      <c r="D131" s="37"/>
      <c r="E131" s="37"/>
      <c r="F131" s="37"/>
      <c r="G131" s="38"/>
      <c r="H131" s="58"/>
      <c r="I131" s="59"/>
    </row>
    <row r="132" spans="2:11" ht="15.75" customHeight="1" thickBot="1" x14ac:dyDescent="0.35">
      <c r="B132" s="122" t="s">
        <v>156</v>
      </c>
      <c r="C132" s="123"/>
      <c r="D132" s="123"/>
      <c r="E132" s="39"/>
      <c r="F132" s="39"/>
      <c r="G132" s="34"/>
      <c r="H132" s="40"/>
      <c r="I132" s="40">
        <f>I130+I103</f>
        <v>0</v>
      </c>
    </row>
    <row r="133" spans="2:11" x14ac:dyDescent="0.3">
      <c r="B133" s="41"/>
      <c r="C133" s="42"/>
      <c r="D133" s="42"/>
      <c r="E133" s="42"/>
      <c r="F133" s="42"/>
      <c r="G133" s="96"/>
      <c r="H133" s="44"/>
      <c r="I133" s="44"/>
    </row>
    <row r="134" spans="2:11" ht="15" thickBot="1" x14ac:dyDescent="0.35">
      <c r="B134" s="52"/>
      <c r="C134" s="53"/>
      <c r="D134" s="53"/>
      <c r="E134" s="53"/>
      <c r="F134" s="53"/>
      <c r="G134" s="95"/>
      <c r="H134" s="55"/>
      <c r="I134" s="55"/>
    </row>
    <row r="136" spans="2:11" x14ac:dyDescent="0.3">
      <c r="B136" s="46"/>
      <c r="C136" s="46"/>
      <c r="D136" s="46"/>
      <c r="E136" s="46"/>
      <c r="F136" s="66"/>
      <c r="G136" s="46"/>
      <c r="H136" s="46"/>
      <c r="I136" s="46"/>
      <c r="J136" s="46"/>
      <c r="K136" s="46"/>
    </row>
    <row r="137" spans="2:11" x14ac:dyDescent="0.3">
      <c r="B137" s="46"/>
      <c r="C137" s="46"/>
      <c r="D137" s="46"/>
      <c r="E137" s="46"/>
      <c r="F137" s="66"/>
      <c r="G137" s="46"/>
      <c r="H137" s="46"/>
      <c r="I137" s="46"/>
      <c r="J137" s="46"/>
      <c r="K137" s="46"/>
    </row>
    <row r="138" spans="2:11" x14ac:dyDescent="0.3">
      <c r="B138" s="46"/>
      <c r="K138" s="46"/>
    </row>
    <row r="139" spans="2:11" x14ac:dyDescent="0.3">
      <c r="B139" s="46"/>
      <c r="K139" s="46"/>
    </row>
    <row r="140" spans="2:11" x14ac:dyDescent="0.3">
      <c r="B140" s="46"/>
      <c r="K140" s="46"/>
    </row>
    <row r="141" spans="2:11" x14ac:dyDescent="0.3">
      <c r="B141" s="46"/>
      <c r="K141" s="46"/>
    </row>
    <row r="142" spans="2:11" x14ac:dyDescent="0.3">
      <c r="B142" s="46"/>
    </row>
    <row r="143" spans="2:11" x14ac:dyDescent="0.3">
      <c r="B143" s="46"/>
      <c r="F143" s="66"/>
      <c r="G143" s="46"/>
    </row>
    <row r="144" spans="2:11" x14ac:dyDescent="0.3">
      <c r="B144" s="46"/>
    </row>
    <row r="145" spans="2:2" x14ac:dyDescent="0.3">
      <c r="B145" s="46"/>
    </row>
  </sheetData>
  <sheetProtection selectLockedCells="1"/>
  <mergeCells count="17">
    <mergeCell ref="B130:D130"/>
    <mergeCell ref="B132:D132"/>
    <mergeCell ref="B103:D103"/>
    <mergeCell ref="B105:D105"/>
    <mergeCell ref="B128:D128"/>
    <mergeCell ref="F6:F7"/>
    <mergeCell ref="G6:G7"/>
    <mergeCell ref="B101:D101"/>
    <mergeCell ref="B6:B7"/>
    <mergeCell ref="C6:C7"/>
    <mergeCell ref="D6:D7"/>
    <mergeCell ref="E6:E7"/>
    <mergeCell ref="B8:D8"/>
    <mergeCell ref="B78:D78"/>
    <mergeCell ref="B80:D80"/>
    <mergeCell ref="B93:D93"/>
    <mergeCell ref="B95:D9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8A64-23AE-44A9-8474-B11BCF4F0829}">
  <dimension ref="B1:Q155"/>
  <sheetViews>
    <sheetView zoomScale="85" zoomScaleNormal="85" workbookViewId="0">
      <selection activeCell="B2" sqref="B2"/>
    </sheetView>
  </sheetViews>
  <sheetFormatPr defaultColWidth="9.109375" defaultRowHeight="14.4" x14ac:dyDescent="0.3"/>
  <cols>
    <col min="3" max="3" width="19" customWidth="1"/>
    <col min="4" max="4" width="21.109375" customWidth="1"/>
    <col min="5" max="5" width="9.88671875" customWidth="1"/>
    <col min="6" max="6" width="14.44140625" style="60" customWidth="1"/>
    <col min="7" max="7" width="16.5546875" customWidth="1"/>
    <col min="8" max="8" width="19.5546875" customWidth="1"/>
    <col min="9" max="9" width="24.109375" customWidth="1"/>
    <col min="12" max="12" width="14.109375" style="60" customWidth="1"/>
    <col min="13" max="13" width="15.109375" style="60" bestFit="1" customWidth="1"/>
    <col min="14" max="16" width="12.88671875" style="60" customWidth="1"/>
    <col min="17" max="17" width="21.88671875" style="60" customWidth="1"/>
  </cols>
  <sheetData>
    <row r="1" spans="2:17" ht="15" thickBot="1" x14ac:dyDescent="0.35"/>
    <row r="2" spans="2:17" s="6" customFormat="1" ht="51.75" customHeight="1" thickBot="1" x14ac:dyDescent="0.35">
      <c r="B2" s="3" t="s">
        <v>157</v>
      </c>
      <c r="C2" s="4"/>
      <c r="D2" s="4"/>
      <c r="E2" s="4"/>
      <c r="F2" s="61"/>
      <c r="G2" s="4"/>
      <c r="H2" s="4"/>
      <c r="I2" s="5"/>
      <c r="L2" s="105"/>
      <c r="M2" s="105"/>
      <c r="N2" s="105"/>
      <c r="O2" s="105"/>
      <c r="P2" s="105"/>
      <c r="Q2" s="105"/>
    </row>
    <row r="3" spans="2:17" ht="15" thickBot="1" x14ac:dyDescent="0.35"/>
    <row r="4" spans="2:17" ht="15" thickBot="1" x14ac:dyDescent="0.35">
      <c r="B4" s="7" t="s">
        <v>158</v>
      </c>
      <c r="C4" s="8"/>
      <c r="D4" s="8"/>
      <c r="E4" s="8"/>
      <c r="F4" s="62"/>
      <c r="G4" s="8"/>
      <c r="H4" s="8"/>
      <c r="I4" s="9"/>
      <c r="L4" s="106"/>
    </row>
    <row r="5" spans="2:17" ht="15" thickBot="1" x14ac:dyDescent="0.35"/>
    <row r="6" spans="2:17" x14ac:dyDescent="0.3">
      <c r="B6" s="118" t="s">
        <v>2</v>
      </c>
      <c r="C6" s="118" t="s">
        <v>3</v>
      </c>
      <c r="D6" s="118" t="s">
        <v>4</v>
      </c>
      <c r="E6" s="118" t="s">
        <v>5</v>
      </c>
      <c r="F6" s="120" t="s">
        <v>6</v>
      </c>
      <c r="G6" s="118" t="s">
        <v>7</v>
      </c>
      <c r="H6" s="10" t="s">
        <v>8</v>
      </c>
      <c r="I6" s="10" t="s">
        <v>8</v>
      </c>
    </row>
    <row r="7" spans="2:17" ht="15" thickBot="1" x14ac:dyDescent="0.35">
      <c r="B7" s="119"/>
      <c r="C7" s="119"/>
      <c r="D7" s="124"/>
      <c r="E7" s="119"/>
      <c r="F7" s="121"/>
      <c r="G7" s="119"/>
      <c r="H7" s="11" t="s">
        <v>9</v>
      </c>
      <c r="I7" s="11" t="s">
        <v>10</v>
      </c>
      <c r="L7" s="106"/>
      <c r="M7" s="106"/>
      <c r="N7" s="106"/>
      <c r="O7" s="106"/>
      <c r="P7" s="106"/>
      <c r="Q7"/>
    </row>
    <row r="8" spans="2:17" ht="15" thickBot="1" x14ac:dyDescent="0.35">
      <c r="B8" s="125" t="s">
        <v>11</v>
      </c>
      <c r="C8" s="126"/>
      <c r="D8" s="126"/>
      <c r="E8" s="12"/>
      <c r="F8" s="12"/>
      <c r="G8" s="13"/>
      <c r="H8" s="14"/>
      <c r="I8" s="57"/>
    </row>
    <row r="9" spans="2:17" x14ac:dyDescent="0.3">
      <c r="B9" s="15">
        <v>221</v>
      </c>
      <c r="C9" s="15" t="s">
        <v>12</v>
      </c>
      <c r="D9" s="15" t="s">
        <v>13</v>
      </c>
      <c r="E9" s="15" t="s">
        <v>14</v>
      </c>
      <c r="F9" s="63">
        <v>2</v>
      </c>
      <c r="G9" s="109"/>
      <c r="H9" s="16">
        <f>F9*G9</f>
        <v>0</v>
      </c>
      <c r="I9" s="16"/>
      <c r="M9" s="28"/>
      <c r="N9" s="63"/>
      <c r="O9" s="63"/>
      <c r="P9" s="63"/>
      <c r="Q9" s="63"/>
    </row>
    <row r="10" spans="2:17" x14ac:dyDescent="0.3">
      <c r="B10" s="15">
        <v>222</v>
      </c>
      <c r="C10" s="17" t="s">
        <v>15</v>
      </c>
      <c r="D10" s="17" t="s">
        <v>13</v>
      </c>
      <c r="E10" s="15" t="s">
        <v>14</v>
      </c>
      <c r="F10" s="63">
        <v>2</v>
      </c>
      <c r="G10" s="109"/>
      <c r="H10" s="16">
        <f t="shared" ref="H10:H73" si="0">F10*G10</f>
        <v>0</v>
      </c>
      <c r="I10" s="16"/>
      <c r="M10" s="28"/>
      <c r="N10" s="63"/>
      <c r="O10" s="63"/>
      <c r="P10" s="63"/>
      <c r="Q10" s="63"/>
    </row>
    <row r="11" spans="2:17" x14ac:dyDescent="0.3">
      <c r="B11" s="15">
        <v>223</v>
      </c>
      <c r="C11" s="17" t="s">
        <v>16</v>
      </c>
      <c r="D11" s="17" t="s">
        <v>17</v>
      </c>
      <c r="E11" s="15" t="s">
        <v>14</v>
      </c>
      <c r="F11" s="63">
        <v>4</v>
      </c>
      <c r="G11" s="109"/>
      <c r="H11" s="16">
        <f t="shared" si="0"/>
        <v>0</v>
      </c>
      <c r="I11" s="16"/>
      <c r="M11" s="28"/>
      <c r="N11" s="63"/>
      <c r="O11" s="63"/>
      <c r="P11" s="63"/>
      <c r="Q11" s="63"/>
    </row>
    <row r="12" spans="2:17" x14ac:dyDescent="0.3">
      <c r="B12" s="15">
        <v>224</v>
      </c>
      <c r="C12" s="17" t="s">
        <v>18</v>
      </c>
      <c r="D12" s="17" t="s">
        <v>19</v>
      </c>
      <c r="E12" s="15" t="s">
        <v>14</v>
      </c>
      <c r="F12" s="63">
        <v>4</v>
      </c>
      <c r="G12" s="109"/>
      <c r="H12" s="16">
        <f t="shared" si="0"/>
        <v>0</v>
      </c>
      <c r="I12" s="16"/>
      <c r="M12" s="28"/>
      <c r="N12" s="63"/>
      <c r="O12" s="63"/>
      <c r="P12" s="63"/>
      <c r="Q12" s="63"/>
    </row>
    <row r="13" spans="2:17" x14ac:dyDescent="0.3">
      <c r="B13" s="15">
        <v>225</v>
      </c>
      <c r="C13" s="17" t="s">
        <v>20</v>
      </c>
      <c r="D13" s="17" t="s">
        <v>21</v>
      </c>
      <c r="E13" s="15" t="s">
        <v>14</v>
      </c>
      <c r="F13" s="63">
        <v>4</v>
      </c>
      <c r="G13" s="109"/>
      <c r="H13" s="16">
        <f t="shared" si="0"/>
        <v>0</v>
      </c>
      <c r="I13" s="16"/>
      <c r="M13" s="28"/>
      <c r="N13" s="63"/>
      <c r="O13" s="63"/>
      <c r="P13" s="63"/>
      <c r="Q13" s="63"/>
    </row>
    <row r="14" spans="2:17" x14ac:dyDescent="0.3">
      <c r="B14" s="15">
        <v>226</v>
      </c>
      <c r="C14" s="17" t="s">
        <v>22</v>
      </c>
      <c r="D14" s="17" t="s">
        <v>21</v>
      </c>
      <c r="E14" s="15" t="s">
        <v>14</v>
      </c>
      <c r="F14" s="63">
        <v>4</v>
      </c>
      <c r="G14" s="109"/>
      <c r="H14" s="16">
        <f t="shared" si="0"/>
        <v>0</v>
      </c>
      <c r="I14" s="16"/>
      <c r="M14" s="28"/>
      <c r="N14" s="63"/>
      <c r="O14" s="63"/>
      <c r="P14" s="63"/>
      <c r="Q14" s="63"/>
    </row>
    <row r="15" spans="2:17" x14ac:dyDescent="0.3">
      <c r="B15" s="15">
        <v>227</v>
      </c>
      <c r="C15" s="17" t="s">
        <v>23</v>
      </c>
      <c r="D15" s="17" t="s">
        <v>21</v>
      </c>
      <c r="E15" s="15" t="s">
        <v>14</v>
      </c>
      <c r="F15" s="63">
        <v>2</v>
      </c>
      <c r="G15" s="109"/>
      <c r="H15" s="16">
        <f t="shared" si="0"/>
        <v>0</v>
      </c>
      <c r="I15" s="16"/>
      <c r="M15" s="28"/>
      <c r="N15" s="63"/>
      <c r="O15" s="63"/>
      <c r="P15" s="63"/>
      <c r="Q15" s="63"/>
    </row>
    <row r="16" spans="2:17" x14ac:dyDescent="0.3">
      <c r="B16" s="15">
        <v>228</v>
      </c>
      <c r="C16" s="17" t="s">
        <v>24</v>
      </c>
      <c r="D16" s="17" t="s">
        <v>13</v>
      </c>
      <c r="E16" s="15" t="s">
        <v>14</v>
      </c>
      <c r="F16" s="63">
        <v>2</v>
      </c>
      <c r="G16" s="109"/>
      <c r="H16" s="16">
        <f t="shared" si="0"/>
        <v>0</v>
      </c>
      <c r="I16" s="16"/>
      <c r="M16" s="28"/>
      <c r="N16" s="63"/>
      <c r="O16" s="63"/>
      <c r="P16" s="63"/>
      <c r="Q16" s="63"/>
    </row>
    <row r="17" spans="2:17" x14ac:dyDescent="0.3">
      <c r="B17" s="15">
        <v>229</v>
      </c>
      <c r="C17" s="17" t="s">
        <v>25</v>
      </c>
      <c r="D17" s="17" t="s">
        <v>13</v>
      </c>
      <c r="E17" s="15" t="s">
        <v>14</v>
      </c>
      <c r="F17" s="63">
        <v>1</v>
      </c>
      <c r="G17" s="109"/>
      <c r="H17" s="16">
        <f t="shared" si="0"/>
        <v>0</v>
      </c>
      <c r="I17" s="16"/>
      <c r="M17" s="28"/>
      <c r="N17" s="63"/>
      <c r="O17" s="63"/>
      <c r="P17" s="63"/>
      <c r="Q17" s="63"/>
    </row>
    <row r="18" spans="2:17" x14ac:dyDescent="0.3">
      <c r="B18" s="15">
        <v>230</v>
      </c>
      <c r="C18" s="17" t="s">
        <v>26</v>
      </c>
      <c r="D18" s="17" t="s">
        <v>13</v>
      </c>
      <c r="E18" s="15" t="s">
        <v>14</v>
      </c>
      <c r="F18" s="63">
        <v>2</v>
      </c>
      <c r="G18" s="109"/>
      <c r="H18" s="16">
        <f t="shared" si="0"/>
        <v>0</v>
      </c>
      <c r="I18" s="16"/>
      <c r="M18" s="28"/>
      <c r="N18" s="63"/>
      <c r="O18" s="63"/>
      <c r="P18" s="63"/>
      <c r="Q18" s="63"/>
    </row>
    <row r="19" spans="2:17" x14ac:dyDescent="0.3">
      <c r="B19" s="15">
        <v>231</v>
      </c>
      <c r="C19" s="17" t="s">
        <v>27</v>
      </c>
      <c r="D19" s="17" t="s">
        <v>13</v>
      </c>
      <c r="E19" s="15" t="s">
        <v>14</v>
      </c>
      <c r="F19" s="63">
        <v>2</v>
      </c>
      <c r="G19" s="109"/>
      <c r="H19" s="16">
        <f t="shared" si="0"/>
        <v>0</v>
      </c>
      <c r="I19" s="16"/>
      <c r="M19" s="28"/>
      <c r="N19" s="63"/>
      <c r="O19" s="63"/>
      <c r="P19" s="63"/>
      <c r="Q19" s="63"/>
    </row>
    <row r="20" spans="2:17" x14ac:dyDescent="0.3">
      <c r="B20" s="15">
        <v>232</v>
      </c>
      <c r="C20" s="17" t="s">
        <v>28</v>
      </c>
      <c r="D20" s="17" t="s">
        <v>13</v>
      </c>
      <c r="E20" s="15" t="s">
        <v>14</v>
      </c>
      <c r="F20" s="63">
        <v>2</v>
      </c>
      <c r="G20" s="109"/>
      <c r="H20" s="16">
        <f t="shared" si="0"/>
        <v>0</v>
      </c>
      <c r="I20" s="16"/>
      <c r="M20" s="28"/>
      <c r="N20" s="63"/>
      <c r="O20" s="63"/>
      <c r="P20" s="63"/>
      <c r="Q20" s="63"/>
    </row>
    <row r="21" spans="2:17" x14ac:dyDescent="0.3">
      <c r="B21" s="15">
        <v>233</v>
      </c>
      <c r="C21" s="17" t="s">
        <v>29</v>
      </c>
      <c r="D21" s="17" t="s">
        <v>30</v>
      </c>
      <c r="E21" s="15" t="s">
        <v>14</v>
      </c>
      <c r="F21" s="63">
        <v>12</v>
      </c>
      <c r="G21" s="109"/>
      <c r="H21" s="16">
        <f t="shared" si="0"/>
        <v>0</v>
      </c>
      <c r="I21" s="16"/>
      <c r="M21" s="28"/>
      <c r="N21" s="63"/>
      <c r="O21" s="63"/>
      <c r="P21" s="63"/>
      <c r="Q21" s="63"/>
    </row>
    <row r="22" spans="2:17" x14ac:dyDescent="0.3">
      <c r="B22" s="15">
        <v>234</v>
      </c>
      <c r="C22" s="17" t="s">
        <v>31</v>
      </c>
      <c r="D22" s="17" t="s">
        <v>30</v>
      </c>
      <c r="E22" s="15" t="s">
        <v>14</v>
      </c>
      <c r="F22" s="63">
        <v>1</v>
      </c>
      <c r="G22" s="109"/>
      <c r="H22" s="16">
        <f t="shared" si="0"/>
        <v>0</v>
      </c>
      <c r="I22" s="16"/>
      <c r="M22" s="28"/>
      <c r="N22" s="63"/>
      <c r="O22" s="63"/>
      <c r="P22" s="63"/>
      <c r="Q22" s="63"/>
    </row>
    <row r="23" spans="2:17" x14ac:dyDescent="0.3">
      <c r="B23" s="15">
        <v>235</v>
      </c>
      <c r="C23" s="17" t="s">
        <v>32</v>
      </c>
      <c r="D23" s="17" t="s">
        <v>33</v>
      </c>
      <c r="E23" s="15" t="s">
        <v>14</v>
      </c>
      <c r="F23" s="63">
        <v>1</v>
      </c>
      <c r="G23" s="109"/>
      <c r="H23" s="16">
        <f t="shared" si="0"/>
        <v>0</v>
      </c>
      <c r="I23" s="16"/>
      <c r="M23" s="28"/>
      <c r="N23" s="63"/>
      <c r="O23" s="63"/>
      <c r="P23" s="63"/>
      <c r="Q23" s="63"/>
    </row>
    <row r="24" spans="2:17" x14ac:dyDescent="0.3">
      <c r="B24" s="15">
        <v>236</v>
      </c>
      <c r="C24" s="17" t="s">
        <v>34</v>
      </c>
      <c r="D24" s="17" t="s">
        <v>35</v>
      </c>
      <c r="E24" s="15" t="s">
        <v>14</v>
      </c>
      <c r="F24" s="63">
        <v>3</v>
      </c>
      <c r="G24" s="109"/>
      <c r="H24" s="16">
        <f t="shared" si="0"/>
        <v>0</v>
      </c>
      <c r="I24" s="16"/>
      <c r="M24" s="28"/>
      <c r="N24" s="63"/>
      <c r="O24" s="63"/>
      <c r="P24" s="63"/>
      <c r="Q24" s="63"/>
    </row>
    <row r="25" spans="2:17" x14ac:dyDescent="0.3">
      <c r="B25" s="15">
        <v>237</v>
      </c>
      <c r="C25" s="17" t="s">
        <v>34</v>
      </c>
      <c r="D25" s="17" t="s">
        <v>36</v>
      </c>
      <c r="E25" s="15" t="s">
        <v>14</v>
      </c>
      <c r="F25" s="63">
        <v>2</v>
      </c>
      <c r="G25" s="109"/>
      <c r="H25" s="16">
        <f t="shared" si="0"/>
        <v>0</v>
      </c>
      <c r="I25" s="16"/>
      <c r="M25" s="28"/>
      <c r="N25" s="63"/>
      <c r="O25" s="63"/>
      <c r="P25" s="63"/>
      <c r="Q25" s="63"/>
    </row>
    <row r="26" spans="2:17" x14ac:dyDescent="0.3">
      <c r="B26" s="15">
        <v>238</v>
      </c>
      <c r="C26" s="17" t="s">
        <v>37</v>
      </c>
      <c r="D26" s="17" t="s">
        <v>38</v>
      </c>
      <c r="E26" s="15" t="s">
        <v>14</v>
      </c>
      <c r="F26" s="63">
        <v>3</v>
      </c>
      <c r="G26" s="109"/>
      <c r="H26" s="16">
        <f t="shared" si="0"/>
        <v>0</v>
      </c>
      <c r="I26" s="16"/>
      <c r="M26" s="28"/>
      <c r="N26" s="63"/>
      <c r="O26" s="63"/>
      <c r="P26" s="63"/>
      <c r="Q26" s="63"/>
    </row>
    <row r="27" spans="2:17" x14ac:dyDescent="0.3">
      <c r="B27" s="15">
        <v>239</v>
      </c>
      <c r="C27" s="17" t="s">
        <v>39</v>
      </c>
      <c r="D27" s="17" t="s">
        <v>38</v>
      </c>
      <c r="E27" s="15" t="s">
        <v>14</v>
      </c>
      <c r="F27" s="63">
        <v>3</v>
      </c>
      <c r="G27" s="109"/>
      <c r="H27" s="16">
        <f t="shared" si="0"/>
        <v>0</v>
      </c>
      <c r="I27" s="16"/>
      <c r="M27" s="28"/>
      <c r="N27" s="63"/>
      <c r="O27" s="63"/>
      <c r="P27" s="63"/>
      <c r="Q27" s="63"/>
    </row>
    <row r="28" spans="2:17" ht="20.399999999999999" x14ac:dyDescent="0.3">
      <c r="B28" s="15">
        <v>240</v>
      </c>
      <c r="C28" s="17" t="s">
        <v>40</v>
      </c>
      <c r="D28" s="17" t="s">
        <v>41</v>
      </c>
      <c r="E28" s="15" t="s">
        <v>14</v>
      </c>
      <c r="F28" s="63">
        <v>10</v>
      </c>
      <c r="G28" s="109"/>
      <c r="H28" s="16">
        <f t="shared" si="0"/>
        <v>0</v>
      </c>
      <c r="I28" s="16"/>
      <c r="M28" s="28"/>
      <c r="N28" s="63"/>
      <c r="O28" s="63"/>
      <c r="P28" s="63"/>
      <c r="Q28" s="63"/>
    </row>
    <row r="29" spans="2:17" x14ac:dyDescent="0.3">
      <c r="B29" s="15">
        <v>241</v>
      </c>
      <c r="C29" s="17" t="s">
        <v>42</v>
      </c>
      <c r="D29" s="17" t="s">
        <v>43</v>
      </c>
      <c r="E29" s="15" t="s">
        <v>14</v>
      </c>
      <c r="F29" s="63">
        <v>2</v>
      </c>
      <c r="G29" s="109"/>
      <c r="H29" s="16">
        <f t="shared" si="0"/>
        <v>0</v>
      </c>
      <c r="I29" s="16"/>
      <c r="M29" s="28"/>
      <c r="N29" s="63"/>
      <c r="O29" s="63"/>
      <c r="P29" s="63"/>
      <c r="Q29" s="63"/>
    </row>
    <row r="30" spans="2:17" x14ac:dyDescent="0.3">
      <c r="B30" s="15">
        <v>242</v>
      </c>
      <c r="C30" s="17" t="s">
        <v>44</v>
      </c>
      <c r="D30" s="17" t="s">
        <v>43</v>
      </c>
      <c r="E30" s="15" t="s">
        <v>14</v>
      </c>
      <c r="F30" s="63">
        <v>2</v>
      </c>
      <c r="G30" s="109"/>
      <c r="H30" s="16">
        <f t="shared" si="0"/>
        <v>0</v>
      </c>
      <c r="I30" s="16"/>
      <c r="M30" s="28"/>
      <c r="N30" s="63"/>
      <c r="O30" s="63"/>
      <c r="P30" s="63"/>
      <c r="Q30" s="63"/>
    </row>
    <row r="31" spans="2:17" x14ac:dyDescent="0.3">
      <c r="B31" s="15">
        <v>243</v>
      </c>
      <c r="C31" s="17" t="s">
        <v>45</v>
      </c>
      <c r="D31" s="17" t="s">
        <v>43</v>
      </c>
      <c r="E31" s="15" t="s">
        <v>14</v>
      </c>
      <c r="F31" s="63">
        <v>2</v>
      </c>
      <c r="G31" s="109"/>
      <c r="H31" s="16">
        <f t="shared" si="0"/>
        <v>0</v>
      </c>
      <c r="I31" s="16"/>
      <c r="M31" s="28"/>
      <c r="N31" s="63"/>
      <c r="O31" s="63"/>
      <c r="P31" s="63"/>
      <c r="Q31" s="63"/>
    </row>
    <row r="32" spans="2:17" x14ac:dyDescent="0.3">
      <c r="B32" s="15">
        <v>244</v>
      </c>
      <c r="C32" s="17" t="s">
        <v>46</v>
      </c>
      <c r="D32" s="17" t="s">
        <v>13</v>
      </c>
      <c r="E32" s="15" t="s">
        <v>14</v>
      </c>
      <c r="F32" s="63">
        <v>2</v>
      </c>
      <c r="G32" s="109"/>
      <c r="H32" s="16">
        <f t="shared" si="0"/>
        <v>0</v>
      </c>
      <c r="I32" s="16"/>
      <c r="M32" s="28"/>
      <c r="N32" s="63"/>
      <c r="O32" s="63"/>
      <c r="P32" s="63"/>
      <c r="Q32" s="63"/>
    </row>
    <row r="33" spans="2:17" x14ac:dyDescent="0.3">
      <c r="B33" s="15">
        <v>245</v>
      </c>
      <c r="C33" s="17" t="s">
        <v>47</v>
      </c>
      <c r="D33" s="17" t="s">
        <v>13</v>
      </c>
      <c r="E33" s="15" t="s">
        <v>14</v>
      </c>
      <c r="F33" s="63">
        <v>5</v>
      </c>
      <c r="G33" s="109"/>
      <c r="H33" s="16">
        <f t="shared" si="0"/>
        <v>0</v>
      </c>
      <c r="I33" s="16"/>
      <c r="M33" s="28"/>
      <c r="N33" s="63"/>
      <c r="O33" s="63"/>
      <c r="P33" s="63"/>
      <c r="Q33" s="63"/>
    </row>
    <row r="34" spans="2:17" x14ac:dyDescent="0.3">
      <c r="B34" s="15">
        <v>246</v>
      </c>
      <c r="C34" s="17" t="s">
        <v>48</v>
      </c>
      <c r="D34" s="17" t="s">
        <v>33</v>
      </c>
      <c r="E34" s="15" t="s">
        <v>14</v>
      </c>
      <c r="F34" s="63">
        <v>5</v>
      </c>
      <c r="G34" s="109"/>
      <c r="H34" s="16">
        <f t="shared" si="0"/>
        <v>0</v>
      </c>
      <c r="I34" s="16"/>
      <c r="M34" s="28"/>
      <c r="N34" s="63"/>
      <c r="O34" s="63"/>
      <c r="P34" s="63"/>
      <c r="Q34" s="63"/>
    </row>
    <row r="35" spans="2:17" x14ac:dyDescent="0.3">
      <c r="B35" s="15">
        <v>247</v>
      </c>
      <c r="C35" s="17" t="s">
        <v>49</v>
      </c>
      <c r="D35" s="17" t="s">
        <v>50</v>
      </c>
      <c r="E35" s="15" t="s">
        <v>14</v>
      </c>
      <c r="F35" s="63">
        <v>4</v>
      </c>
      <c r="G35" s="109"/>
      <c r="H35" s="16">
        <f t="shared" si="0"/>
        <v>0</v>
      </c>
      <c r="I35" s="16"/>
      <c r="M35" s="28"/>
      <c r="N35" s="63"/>
      <c r="O35" s="63"/>
      <c r="P35" s="63"/>
      <c r="Q35" s="63"/>
    </row>
    <row r="36" spans="2:17" x14ac:dyDescent="0.3">
      <c r="B36" s="15">
        <v>248</v>
      </c>
      <c r="C36" s="17" t="s">
        <v>51</v>
      </c>
      <c r="D36" s="17" t="s">
        <v>13</v>
      </c>
      <c r="E36" s="15" t="s">
        <v>14</v>
      </c>
      <c r="F36" s="63">
        <v>1</v>
      </c>
      <c r="G36" s="109"/>
      <c r="H36" s="16">
        <f t="shared" si="0"/>
        <v>0</v>
      </c>
      <c r="I36" s="16"/>
      <c r="M36" s="28"/>
      <c r="N36" s="63"/>
      <c r="O36" s="63"/>
      <c r="P36" s="63"/>
      <c r="Q36" s="63"/>
    </row>
    <row r="37" spans="2:17" x14ac:dyDescent="0.3">
      <c r="B37" s="15">
        <v>249</v>
      </c>
      <c r="C37" s="17" t="s">
        <v>52</v>
      </c>
      <c r="D37" s="17" t="s">
        <v>13</v>
      </c>
      <c r="E37" s="15" t="s">
        <v>14</v>
      </c>
      <c r="F37" s="63">
        <v>1</v>
      </c>
      <c r="G37" s="109"/>
      <c r="H37" s="16">
        <f t="shared" si="0"/>
        <v>0</v>
      </c>
      <c r="I37" s="16"/>
      <c r="M37" s="28"/>
      <c r="N37" s="63"/>
      <c r="O37" s="63"/>
      <c r="P37" s="63"/>
      <c r="Q37" s="63"/>
    </row>
    <row r="38" spans="2:17" x14ac:dyDescent="0.3">
      <c r="B38" s="15">
        <v>250</v>
      </c>
      <c r="C38" s="17" t="s">
        <v>53</v>
      </c>
      <c r="D38" s="17" t="s">
        <v>13</v>
      </c>
      <c r="E38" s="15" t="s">
        <v>14</v>
      </c>
      <c r="F38" s="63">
        <v>1</v>
      </c>
      <c r="G38" s="109"/>
      <c r="H38" s="16">
        <f t="shared" si="0"/>
        <v>0</v>
      </c>
      <c r="I38" s="16"/>
      <c r="M38" s="28"/>
      <c r="N38" s="63"/>
      <c r="O38" s="63"/>
      <c r="P38" s="63"/>
      <c r="Q38" s="63"/>
    </row>
    <row r="39" spans="2:17" x14ac:dyDescent="0.3">
      <c r="B39" s="15">
        <v>251</v>
      </c>
      <c r="C39" s="17" t="s">
        <v>54</v>
      </c>
      <c r="D39" s="17" t="s">
        <v>13</v>
      </c>
      <c r="E39" s="15" t="s">
        <v>14</v>
      </c>
      <c r="F39" s="63">
        <v>2</v>
      </c>
      <c r="G39" s="109"/>
      <c r="H39" s="16">
        <f t="shared" si="0"/>
        <v>0</v>
      </c>
      <c r="I39" s="16"/>
      <c r="M39" s="28"/>
      <c r="N39" s="63"/>
      <c r="O39" s="63"/>
      <c r="P39" s="63"/>
      <c r="Q39" s="63"/>
    </row>
    <row r="40" spans="2:17" x14ac:dyDescent="0.3">
      <c r="B40" s="15">
        <v>252</v>
      </c>
      <c r="C40" s="17" t="s">
        <v>55</v>
      </c>
      <c r="D40" s="17" t="s">
        <v>13</v>
      </c>
      <c r="E40" s="15" t="s">
        <v>14</v>
      </c>
      <c r="F40" s="63">
        <v>2</v>
      </c>
      <c r="G40" s="109"/>
      <c r="H40" s="16">
        <f t="shared" si="0"/>
        <v>0</v>
      </c>
      <c r="I40" s="16"/>
      <c r="M40" s="28"/>
      <c r="N40" s="63"/>
      <c r="O40" s="63"/>
      <c r="P40" s="63"/>
      <c r="Q40" s="63"/>
    </row>
    <row r="41" spans="2:17" x14ac:dyDescent="0.3">
      <c r="B41" s="15">
        <v>253</v>
      </c>
      <c r="C41" s="17" t="s">
        <v>56</v>
      </c>
      <c r="D41" s="17" t="s">
        <v>13</v>
      </c>
      <c r="E41" s="15" t="s">
        <v>14</v>
      </c>
      <c r="F41" s="63">
        <v>1</v>
      </c>
      <c r="G41" s="109"/>
      <c r="H41" s="16">
        <f t="shared" si="0"/>
        <v>0</v>
      </c>
      <c r="I41" s="16"/>
      <c r="M41" s="28"/>
      <c r="N41" s="63"/>
      <c r="O41" s="63"/>
      <c r="P41" s="63"/>
      <c r="Q41" s="63"/>
    </row>
    <row r="42" spans="2:17" x14ac:dyDescent="0.3">
      <c r="B42" s="15">
        <v>254</v>
      </c>
      <c r="C42" s="17" t="s">
        <v>57</v>
      </c>
      <c r="D42" s="17" t="s">
        <v>13</v>
      </c>
      <c r="E42" s="15" t="s">
        <v>14</v>
      </c>
      <c r="F42" s="63">
        <v>1</v>
      </c>
      <c r="G42" s="109"/>
      <c r="H42" s="16">
        <f t="shared" si="0"/>
        <v>0</v>
      </c>
      <c r="I42" s="16"/>
      <c r="M42" s="28"/>
      <c r="N42" s="63"/>
      <c r="O42" s="63"/>
      <c r="P42" s="63"/>
      <c r="Q42" s="63"/>
    </row>
    <row r="43" spans="2:17" x14ac:dyDescent="0.3">
      <c r="B43" s="15">
        <v>255</v>
      </c>
      <c r="C43" s="17" t="s">
        <v>58</v>
      </c>
      <c r="D43" s="17" t="s">
        <v>59</v>
      </c>
      <c r="E43" s="15" t="s">
        <v>14</v>
      </c>
      <c r="F43" s="63">
        <v>10</v>
      </c>
      <c r="G43" s="109"/>
      <c r="H43" s="16">
        <f t="shared" si="0"/>
        <v>0</v>
      </c>
      <c r="I43" s="16"/>
      <c r="M43" s="28"/>
      <c r="N43" s="63"/>
      <c r="O43" s="63"/>
      <c r="P43" s="63"/>
      <c r="Q43" s="63"/>
    </row>
    <row r="44" spans="2:17" x14ac:dyDescent="0.3">
      <c r="B44" s="15">
        <v>256</v>
      </c>
      <c r="C44" s="17" t="s">
        <v>58</v>
      </c>
      <c r="D44" s="17" t="s">
        <v>13</v>
      </c>
      <c r="E44" s="15" t="s">
        <v>14</v>
      </c>
      <c r="F44" s="63">
        <v>2</v>
      </c>
      <c r="G44" s="109"/>
      <c r="H44" s="16">
        <f t="shared" si="0"/>
        <v>0</v>
      </c>
      <c r="I44" s="16"/>
      <c r="M44" s="28"/>
      <c r="N44" s="63"/>
      <c r="O44" s="63"/>
      <c r="P44" s="63"/>
      <c r="Q44" s="63"/>
    </row>
    <row r="45" spans="2:17" x14ac:dyDescent="0.3">
      <c r="B45" s="15">
        <v>257</v>
      </c>
      <c r="C45" s="17" t="s">
        <v>60</v>
      </c>
      <c r="D45" s="17" t="s">
        <v>13</v>
      </c>
      <c r="E45" s="15" t="s">
        <v>14</v>
      </c>
      <c r="F45" s="63">
        <v>2</v>
      </c>
      <c r="G45" s="109"/>
      <c r="H45" s="16">
        <f t="shared" si="0"/>
        <v>0</v>
      </c>
      <c r="I45" s="16"/>
      <c r="M45" s="28"/>
      <c r="N45" s="63"/>
      <c r="O45" s="63"/>
      <c r="P45" s="63"/>
      <c r="Q45" s="63"/>
    </row>
    <row r="46" spans="2:17" x14ac:dyDescent="0.3">
      <c r="B46" s="15">
        <v>258</v>
      </c>
      <c r="C46" s="17" t="s">
        <v>61</v>
      </c>
      <c r="D46" s="17" t="s">
        <v>13</v>
      </c>
      <c r="E46" s="15" t="s">
        <v>14</v>
      </c>
      <c r="F46" s="63">
        <v>2</v>
      </c>
      <c r="G46" s="109"/>
      <c r="H46" s="16">
        <f t="shared" si="0"/>
        <v>0</v>
      </c>
      <c r="I46" s="16"/>
      <c r="M46" s="28"/>
      <c r="N46" s="63"/>
      <c r="O46" s="63"/>
      <c r="P46" s="63"/>
      <c r="Q46" s="63"/>
    </row>
    <row r="47" spans="2:17" x14ac:dyDescent="0.3">
      <c r="B47" s="15">
        <v>259</v>
      </c>
      <c r="C47" s="17" t="s">
        <v>62</v>
      </c>
      <c r="D47" s="17" t="s">
        <v>13</v>
      </c>
      <c r="E47" s="15" t="s">
        <v>14</v>
      </c>
      <c r="F47" s="63">
        <v>5</v>
      </c>
      <c r="G47" s="109"/>
      <c r="H47" s="16">
        <f t="shared" si="0"/>
        <v>0</v>
      </c>
      <c r="I47" s="16"/>
      <c r="M47" s="28"/>
      <c r="N47" s="63"/>
      <c r="O47" s="63"/>
      <c r="P47" s="63"/>
      <c r="Q47" s="63"/>
    </row>
    <row r="48" spans="2:17" x14ac:dyDescent="0.3">
      <c r="B48" s="15">
        <v>260</v>
      </c>
      <c r="C48" s="15" t="s">
        <v>63</v>
      </c>
      <c r="D48" s="15" t="s">
        <v>64</v>
      </c>
      <c r="E48" s="15" t="s">
        <v>14</v>
      </c>
      <c r="F48" s="63">
        <v>3</v>
      </c>
      <c r="G48" s="109"/>
      <c r="H48" s="16">
        <f t="shared" si="0"/>
        <v>0</v>
      </c>
      <c r="I48" s="16"/>
      <c r="M48" s="28"/>
      <c r="N48" s="63"/>
      <c r="O48" s="63"/>
      <c r="P48" s="63"/>
      <c r="Q48" s="63"/>
    </row>
    <row r="49" spans="2:17" x14ac:dyDescent="0.3">
      <c r="B49" s="15">
        <v>261</v>
      </c>
      <c r="C49" s="15" t="s">
        <v>65</v>
      </c>
      <c r="D49" s="15" t="s">
        <v>64</v>
      </c>
      <c r="E49" s="15" t="s">
        <v>14</v>
      </c>
      <c r="F49" s="63">
        <v>3</v>
      </c>
      <c r="G49" s="109"/>
      <c r="H49" s="16">
        <f t="shared" si="0"/>
        <v>0</v>
      </c>
      <c r="I49" s="16"/>
      <c r="M49" s="28"/>
      <c r="N49" s="63"/>
      <c r="O49" s="63"/>
      <c r="P49" s="63"/>
      <c r="Q49" s="63"/>
    </row>
    <row r="50" spans="2:17" x14ac:dyDescent="0.3">
      <c r="B50" s="15">
        <v>262</v>
      </c>
      <c r="C50" s="17" t="s">
        <v>66</v>
      </c>
      <c r="D50" s="17" t="s">
        <v>13</v>
      </c>
      <c r="E50" s="15" t="s">
        <v>14</v>
      </c>
      <c r="F50" s="63">
        <v>3</v>
      </c>
      <c r="G50" s="109"/>
      <c r="H50" s="16">
        <f t="shared" si="0"/>
        <v>0</v>
      </c>
      <c r="I50" s="16"/>
      <c r="M50" s="28"/>
      <c r="N50" s="63"/>
      <c r="O50" s="63"/>
      <c r="P50" s="63"/>
      <c r="Q50" s="63"/>
    </row>
    <row r="51" spans="2:17" x14ac:dyDescent="0.3">
      <c r="B51" s="15">
        <v>263</v>
      </c>
      <c r="C51" s="17" t="s">
        <v>67</v>
      </c>
      <c r="D51" s="17" t="s">
        <v>68</v>
      </c>
      <c r="E51" s="15" t="s">
        <v>14</v>
      </c>
      <c r="F51" s="63">
        <v>2</v>
      </c>
      <c r="G51" s="109"/>
      <c r="H51" s="16">
        <f t="shared" si="0"/>
        <v>0</v>
      </c>
      <c r="I51" s="16"/>
      <c r="M51" s="28"/>
      <c r="N51" s="63"/>
      <c r="O51" s="63"/>
      <c r="P51" s="63"/>
      <c r="Q51" s="63"/>
    </row>
    <row r="52" spans="2:17" x14ac:dyDescent="0.3">
      <c r="B52" s="15">
        <v>264</v>
      </c>
      <c r="C52" s="17" t="s">
        <v>69</v>
      </c>
      <c r="D52" s="17" t="s">
        <v>68</v>
      </c>
      <c r="E52" s="15" t="s">
        <v>14</v>
      </c>
      <c r="F52" s="63">
        <v>2</v>
      </c>
      <c r="G52" s="109"/>
      <c r="H52" s="16">
        <f t="shared" si="0"/>
        <v>0</v>
      </c>
      <c r="I52" s="16"/>
      <c r="M52" s="28"/>
      <c r="N52" s="63"/>
      <c r="O52" s="63"/>
      <c r="P52" s="63"/>
      <c r="Q52" s="63"/>
    </row>
    <row r="53" spans="2:17" x14ac:dyDescent="0.3">
      <c r="B53" s="15">
        <v>265</v>
      </c>
      <c r="C53" s="17" t="s">
        <v>70</v>
      </c>
      <c r="D53" s="17" t="s">
        <v>33</v>
      </c>
      <c r="E53" s="15" t="s">
        <v>14</v>
      </c>
      <c r="F53" s="63">
        <v>2</v>
      </c>
      <c r="G53" s="109"/>
      <c r="H53" s="16">
        <f t="shared" si="0"/>
        <v>0</v>
      </c>
      <c r="I53" s="16"/>
      <c r="M53" s="28"/>
      <c r="N53" s="63"/>
      <c r="O53" s="63"/>
      <c r="P53" s="63"/>
      <c r="Q53" s="63"/>
    </row>
    <row r="54" spans="2:17" x14ac:dyDescent="0.3">
      <c r="B54" s="15">
        <v>266</v>
      </c>
      <c r="C54" s="17" t="s">
        <v>71</v>
      </c>
      <c r="D54" s="17" t="s">
        <v>72</v>
      </c>
      <c r="E54" s="15" t="s">
        <v>14</v>
      </c>
      <c r="F54" s="63">
        <v>5</v>
      </c>
      <c r="G54" s="109"/>
      <c r="H54" s="16">
        <f t="shared" si="0"/>
        <v>0</v>
      </c>
      <c r="I54" s="16"/>
      <c r="M54" s="28"/>
      <c r="N54" s="63"/>
      <c r="O54" s="63"/>
      <c r="P54" s="63"/>
      <c r="Q54" s="63"/>
    </row>
    <row r="55" spans="2:17" x14ac:dyDescent="0.3">
      <c r="B55" s="15">
        <v>267</v>
      </c>
      <c r="C55" s="17" t="s">
        <v>73</v>
      </c>
      <c r="D55" s="17" t="s">
        <v>50</v>
      </c>
      <c r="E55" s="15" t="s">
        <v>14</v>
      </c>
      <c r="F55" s="63">
        <v>5</v>
      </c>
      <c r="G55" s="109"/>
      <c r="H55" s="16">
        <f t="shared" si="0"/>
        <v>0</v>
      </c>
      <c r="I55" s="16"/>
      <c r="M55" s="28"/>
      <c r="N55" s="63"/>
      <c r="O55" s="63"/>
      <c r="P55" s="63"/>
      <c r="Q55" s="63"/>
    </row>
    <row r="56" spans="2:17" x14ac:dyDescent="0.3">
      <c r="B56" s="15">
        <v>268</v>
      </c>
      <c r="C56" s="17" t="s">
        <v>74</v>
      </c>
      <c r="D56" s="17" t="s">
        <v>72</v>
      </c>
      <c r="E56" s="15" t="s">
        <v>14</v>
      </c>
      <c r="F56" s="63">
        <v>2</v>
      </c>
      <c r="G56" s="109"/>
      <c r="H56" s="16">
        <f t="shared" si="0"/>
        <v>0</v>
      </c>
      <c r="I56" s="16"/>
      <c r="M56" s="28"/>
      <c r="N56" s="63"/>
      <c r="O56" s="63"/>
      <c r="P56" s="63"/>
      <c r="Q56" s="63"/>
    </row>
    <row r="57" spans="2:17" x14ac:dyDescent="0.3">
      <c r="B57" s="15">
        <v>269</v>
      </c>
      <c r="C57" s="17" t="s">
        <v>75</v>
      </c>
      <c r="D57" s="17" t="s">
        <v>72</v>
      </c>
      <c r="E57" s="15" t="s">
        <v>14</v>
      </c>
      <c r="F57" s="63">
        <v>2</v>
      </c>
      <c r="G57" s="109"/>
      <c r="H57" s="16">
        <f t="shared" si="0"/>
        <v>0</v>
      </c>
      <c r="I57" s="16"/>
      <c r="M57" s="28"/>
      <c r="N57" s="63"/>
      <c r="O57" s="63"/>
      <c r="P57" s="63"/>
      <c r="Q57" s="63"/>
    </row>
    <row r="58" spans="2:17" x14ac:dyDescent="0.3">
      <c r="B58" s="15">
        <v>270</v>
      </c>
      <c r="C58" s="17" t="s">
        <v>76</v>
      </c>
      <c r="D58" s="17" t="s">
        <v>72</v>
      </c>
      <c r="E58" s="15" t="s">
        <v>14</v>
      </c>
      <c r="F58" s="63">
        <v>2</v>
      </c>
      <c r="G58" s="109"/>
      <c r="H58" s="16">
        <f t="shared" si="0"/>
        <v>0</v>
      </c>
      <c r="I58" s="16"/>
      <c r="M58" s="28"/>
      <c r="N58" s="63"/>
      <c r="O58" s="63"/>
      <c r="P58" s="63"/>
      <c r="Q58" s="63"/>
    </row>
    <row r="59" spans="2:17" x14ac:dyDescent="0.3">
      <c r="B59" s="15">
        <v>271</v>
      </c>
      <c r="C59" s="17" t="s">
        <v>77</v>
      </c>
      <c r="D59" s="17" t="s">
        <v>59</v>
      </c>
      <c r="E59" s="15" t="s">
        <v>14</v>
      </c>
      <c r="F59" s="63">
        <v>2</v>
      </c>
      <c r="G59" s="109"/>
      <c r="H59" s="16">
        <f t="shared" si="0"/>
        <v>0</v>
      </c>
      <c r="I59" s="16"/>
      <c r="M59" s="28"/>
      <c r="N59" s="63"/>
      <c r="O59" s="63"/>
      <c r="P59" s="63"/>
      <c r="Q59" s="63"/>
    </row>
    <row r="60" spans="2:17" x14ac:dyDescent="0.3">
      <c r="B60" s="15">
        <v>272</v>
      </c>
      <c r="C60" s="17" t="s">
        <v>77</v>
      </c>
      <c r="D60" s="17" t="s">
        <v>13</v>
      </c>
      <c r="E60" s="15" t="s">
        <v>14</v>
      </c>
      <c r="F60" s="63">
        <v>2</v>
      </c>
      <c r="G60" s="109"/>
      <c r="H60" s="16">
        <f t="shared" si="0"/>
        <v>0</v>
      </c>
      <c r="I60" s="16"/>
      <c r="K60" s="101"/>
      <c r="M60" s="28"/>
      <c r="N60" s="63"/>
      <c r="O60" s="63"/>
      <c r="P60" s="63"/>
      <c r="Q60" s="63"/>
    </row>
    <row r="61" spans="2:17" x14ac:dyDescent="0.3">
      <c r="B61" s="15">
        <v>273</v>
      </c>
      <c r="C61" s="17" t="s">
        <v>78</v>
      </c>
      <c r="D61" s="17" t="s">
        <v>79</v>
      </c>
      <c r="E61" s="15" t="s">
        <v>14</v>
      </c>
      <c r="F61" s="63">
        <v>2</v>
      </c>
      <c r="G61" s="109"/>
      <c r="H61" s="16">
        <f t="shared" si="0"/>
        <v>0</v>
      </c>
      <c r="I61" s="16"/>
      <c r="M61" s="28"/>
      <c r="N61" s="63"/>
      <c r="O61" s="63"/>
      <c r="P61" s="63"/>
      <c r="Q61" s="63"/>
    </row>
    <row r="62" spans="2:17" x14ac:dyDescent="0.3">
      <c r="B62" s="15">
        <v>274</v>
      </c>
      <c r="C62" s="17" t="s">
        <v>78</v>
      </c>
      <c r="D62" s="17" t="s">
        <v>33</v>
      </c>
      <c r="E62" s="15" t="s">
        <v>14</v>
      </c>
      <c r="F62" s="63">
        <v>2</v>
      </c>
      <c r="G62" s="109"/>
      <c r="H62" s="16">
        <f t="shared" si="0"/>
        <v>0</v>
      </c>
      <c r="I62" s="16"/>
      <c r="M62" s="28"/>
      <c r="N62" s="63"/>
      <c r="O62" s="63"/>
      <c r="P62" s="63"/>
      <c r="Q62" s="63"/>
    </row>
    <row r="63" spans="2:17" ht="18" customHeight="1" x14ac:dyDescent="0.3">
      <c r="B63" s="15">
        <v>275</v>
      </c>
      <c r="C63" s="15" t="s">
        <v>80</v>
      </c>
      <c r="D63" s="15" t="s">
        <v>50</v>
      </c>
      <c r="E63" s="15" t="s">
        <v>14</v>
      </c>
      <c r="F63" s="63">
        <v>3</v>
      </c>
      <c r="G63" s="109"/>
      <c r="H63" s="16">
        <f t="shared" si="0"/>
        <v>0</v>
      </c>
      <c r="I63" s="16"/>
      <c r="M63" s="28"/>
      <c r="N63" s="63"/>
      <c r="O63" s="63"/>
      <c r="P63" s="63"/>
      <c r="Q63" s="63"/>
    </row>
    <row r="64" spans="2:17" x14ac:dyDescent="0.3">
      <c r="B64" s="15">
        <v>276</v>
      </c>
      <c r="C64" s="15" t="s">
        <v>81</v>
      </c>
      <c r="D64" s="15" t="s">
        <v>50</v>
      </c>
      <c r="E64" s="15" t="s">
        <v>14</v>
      </c>
      <c r="F64" s="63">
        <v>3</v>
      </c>
      <c r="G64" s="109"/>
      <c r="H64" s="16">
        <f t="shared" si="0"/>
        <v>0</v>
      </c>
      <c r="I64" s="16"/>
      <c r="M64" s="28"/>
      <c r="N64" s="63"/>
      <c r="O64" s="63"/>
      <c r="P64" s="63"/>
      <c r="Q64" s="63"/>
    </row>
    <row r="65" spans="2:17" x14ac:dyDescent="0.3">
      <c r="B65" s="15">
        <v>277</v>
      </c>
      <c r="C65" s="17" t="s">
        <v>82</v>
      </c>
      <c r="D65" s="17" t="s">
        <v>13</v>
      </c>
      <c r="E65" s="15" t="s">
        <v>14</v>
      </c>
      <c r="F65" s="63">
        <v>5</v>
      </c>
      <c r="G65" s="109"/>
      <c r="H65" s="16">
        <f t="shared" si="0"/>
        <v>0</v>
      </c>
      <c r="I65" s="16"/>
      <c r="M65" s="28"/>
      <c r="N65" s="63"/>
      <c r="O65" s="63"/>
      <c r="P65" s="63"/>
      <c r="Q65" s="63"/>
    </row>
    <row r="66" spans="2:17" x14ac:dyDescent="0.3">
      <c r="B66" s="15">
        <v>278</v>
      </c>
      <c r="C66" s="17" t="s">
        <v>83</v>
      </c>
      <c r="D66" s="17" t="s">
        <v>13</v>
      </c>
      <c r="E66" s="15" t="s">
        <v>14</v>
      </c>
      <c r="F66" s="63">
        <v>5</v>
      </c>
      <c r="G66" s="109"/>
      <c r="H66" s="16">
        <f t="shared" si="0"/>
        <v>0</v>
      </c>
      <c r="I66" s="16"/>
      <c r="M66" s="28"/>
      <c r="N66" s="63"/>
      <c r="O66" s="63"/>
      <c r="P66" s="63"/>
      <c r="Q66" s="63"/>
    </row>
    <row r="67" spans="2:17" x14ac:dyDescent="0.3">
      <c r="B67" s="15">
        <v>279</v>
      </c>
      <c r="C67" s="18" t="s">
        <v>84</v>
      </c>
      <c r="D67" s="18" t="s">
        <v>13</v>
      </c>
      <c r="E67" s="15" t="s">
        <v>14</v>
      </c>
      <c r="F67" s="63">
        <v>6</v>
      </c>
      <c r="G67" s="109"/>
      <c r="H67" s="16">
        <f t="shared" si="0"/>
        <v>0</v>
      </c>
      <c r="I67" s="16"/>
      <c r="M67" s="28"/>
      <c r="N67" s="63"/>
      <c r="O67" s="63"/>
      <c r="P67" s="63"/>
      <c r="Q67" s="63"/>
    </row>
    <row r="68" spans="2:17" x14ac:dyDescent="0.3">
      <c r="B68" s="15">
        <v>280</v>
      </c>
      <c r="C68" s="19" t="s">
        <v>85</v>
      </c>
      <c r="D68" s="19" t="s">
        <v>13</v>
      </c>
      <c r="E68" s="15" t="s">
        <v>14</v>
      </c>
      <c r="F68" s="63">
        <v>6</v>
      </c>
      <c r="G68" s="109"/>
      <c r="H68" s="16">
        <f t="shared" si="0"/>
        <v>0</v>
      </c>
      <c r="I68" s="16"/>
      <c r="M68" s="28"/>
      <c r="N68" s="63"/>
      <c r="O68" s="63"/>
      <c r="P68" s="63"/>
      <c r="Q68" s="63"/>
    </row>
    <row r="69" spans="2:17" x14ac:dyDescent="0.3">
      <c r="B69" s="15">
        <v>281</v>
      </c>
      <c r="C69" s="19" t="s">
        <v>86</v>
      </c>
      <c r="D69" s="19" t="s">
        <v>87</v>
      </c>
      <c r="E69" s="15" t="s">
        <v>14</v>
      </c>
      <c r="F69" s="63">
        <v>2</v>
      </c>
      <c r="G69" s="109"/>
      <c r="H69" s="16">
        <f t="shared" si="0"/>
        <v>0</v>
      </c>
      <c r="I69" s="16"/>
      <c r="M69" s="28"/>
      <c r="N69" s="63"/>
      <c r="O69" s="63"/>
      <c r="P69" s="63"/>
      <c r="Q69" s="63"/>
    </row>
    <row r="70" spans="2:17" x14ac:dyDescent="0.3">
      <c r="B70" s="15">
        <v>282</v>
      </c>
      <c r="C70" s="18" t="s">
        <v>88</v>
      </c>
      <c r="D70" s="18" t="s">
        <v>87</v>
      </c>
      <c r="E70" s="15" t="s">
        <v>14</v>
      </c>
      <c r="F70" s="63">
        <v>2</v>
      </c>
      <c r="G70" s="109"/>
      <c r="H70" s="16">
        <f t="shared" si="0"/>
        <v>0</v>
      </c>
      <c r="I70" s="16"/>
      <c r="M70" s="28"/>
      <c r="N70" s="63"/>
      <c r="O70" s="63"/>
      <c r="P70" s="63"/>
      <c r="Q70" s="63"/>
    </row>
    <row r="71" spans="2:17" x14ac:dyDescent="0.3">
      <c r="B71" s="15">
        <v>283</v>
      </c>
      <c r="C71" s="18" t="s">
        <v>89</v>
      </c>
      <c r="D71" s="17" t="s">
        <v>30</v>
      </c>
      <c r="E71" s="15" t="s">
        <v>14</v>
      </c>
      <c r="F71" s="63">
        <v>3</v>
      </c>
      <c r="G71" s="109"/>
      <c r="H71" s="16">
        <f t="shared" si="0"/>
        <v>0</v>
      </c>
      <c r="I71" s="16"/>
      <c r="M71" s="28"/>
      <c r="N71" s="63"/>
      <c r="O71" s="63"/>
      <c r="P71" s="63"/>
      <c r="Q71" s="63"/>
    </row>
    <row r="72" spans="2:17" x14ac:dyDescent="0.3">
      <c r="B72" s="15">
        <v>284</v>
      </c>
      <c r="C72" s="18" t="s">
        <v>90</v>
      </c>
      <c r="D72" s="17" t="s">
        <v>30</v>
      </c>
      <c r="E72" s="15" t="s">
        <v>14</v>
      </c>
      <c r="F72" s="63">
        <v>3</v>
      </c>
      <c r="G72" s="109"/>
      <c r="H72" s="16">
        <f t="shared" si="0"/>
        <v>0</v>
      </c>
      <c r="I72" s="16"/>
      <c r="M72" s="28"/>
      <c r="N72" s="63"/>
      <c r="O72" s="63"/>
      <c r="P72" s="63"/>
      <c r="Q72" s="63"/>
    </row>
    <row r="73" spans="2:17" x14ac:dyDescent="0.3">
      <c r="B73" s="15">
        <v>285</v>
      </c>
      <c r="C73" s="18" t="s">
        <v>91</v>
      </c>
      <c r="D73" s="17" t="s">
        <v>30</v>
      </c>
      <c r="E73" s="15" t="s">
        <v>14</v>
      </c>
      <c r="F73" s="63">
        <v>3</v>
      </c>
      <c r="G73" s="109"/>
      <c r="H73" s="16">
        <f t="shared" si="0"/>
        <v>0</v>
      </c>
      <c r="I73" s="16"/>
      <c r="M73" s="28"/>
      <c r="N73" s="63"/>
      <c r="O73" s="63"/>
      <c r="P73" s="63"/>
      <c r="Q73" s="63"/>
    </row>
    <row r="74" spans="2:17" x14ac:dyDescent="0.3">
      <c r="B74" s="15">
        <v>286</v>
      </c>
      <c r="C74" s="17" t="s">
        <v>92</v>
      </c>
      <c r="D74" s="17" t="s">
        <v>30</v>
      </c>
      <c r="E74" s="15" t="s">
        <v>14</v>
      </c>
      <c r="F74" s="63">
        <v>1</v>
      </c>
      <c r="G74" s="109"/>
      <c r="H74" s="16">
        <f t="shared" ref="H74:H77" si="1">F74*G74</f>
        <v>0</v>
      </c>
      <c r="I74" s="16"/>
      <c r="M74" s="28"/>
      <c r="N74" s="63"/>
      <c r="O74" s="63"/>
      <c r="P74" s="63"/>
      <c r="Q74" s="63"/>
    </row>
    <row r="75" spans="2:17" x14ac:dyDescent="0.3">
      <c r="B75" s="15">
        <v>287</v>
      </c>
      <c r="C75" s="17" t="s">
        <v>93</v>
      </c>
      <c r="D75" s="17" t="s">
        <v>30</v>
      </c>
      <c r="E75" s="15" t="s">
        <v>14</v>
      </c>
      <c r="F75" s="63">
        <v>1</v>
      </c>
      <c r="G75" s="109"/>
      <c r="H75" s="16">
        <f t="shared" si="1"/>
        <v>0</v>
      </c>
      <c r="I75" s="16"/>
      <c r="M75" s="28"/>
      <c r="N75" s="63"/>
      <c r="O75" s="63"/>
      <c r="P75" s="63"/>
      <c r="Q75" s="63"/>
    </row>
    <row r="76" spans="2:17" x14ac:dyDescent="0.3">
      <c r="B76" s="15">
        <v>288</v>
      </c>
      <c r="C76" s="17" t="s">
        <v>94</v>
      </c>
      <c r="D76" s="17" t="s">
        <v>33</v>
      </c>
      <c r="E76" s="15" t="s">
        <v>14</v>
      </c>
      <c r="F76" s="63">
        <v>2</v>
      </c>
      <c r="G76" s="109"/>
      <c r="H76" s="16">
        <f t="shared" si="1"/>
        <v>0</v>
      </c>
      <c r="I76" s="16"/>
      <c r="M76" s="28"/>
      <c r="N76" s="63"/>
      <c r="O76" s="63"/>
      <c r="P76" s="63"/>
      <c r="Q76" s="63"/>
    </row>
    <row r="77" spans="2:17" ht="15" thickBot="1" x14ac:dyDescent="0.35">
      <c r="B77" s="15">
        <v>289</v>
      </c>
      <c r="C77" s="15" t="s">
        <v>95</v>
      </c>
      <c r="D77" s="17" t="s">
        <v>50</v>
      </c>
      <c r="E77" s="15" t="s">
        <v>14</v>
      </c>
      <c r="F77" s="63">
        <v>2</v>
      </c>
      <c r="G77" s="109"/>
      <c r="H77" s="16">
        <f t="shared" si="1"/>
        <v>0</v>
      </c>
      <c r="I77" s="16"/>
      <c r="M77" s="28"/>
      <c r="N77" s="63"/>
      <c r="O77" s="63"/>
      <c r="P77" s="63"/>
      <c r="Q77" s="63"/>
    </row>
    <row r="78" spans="2:17" ht="15.75" customHeight="1" thickBot="1" x14ac:dyDescent="0.35">
      <c r="B78" s="125" t="s">
        <v>96</v>
      </c>
      <c r="C78" s="126"/>
      <c r="D78" s="126"/>
      <c r="E78" s="12"/>
      <c r="F78" s="12"/>
      <c r="G78" s="110"/>
      <c r="H78" s="20">
        <f>SUM(H9:H77)</f>
        <v>0</v>
      </c>
      <c r="I78" s="21"/>
      <c r="N78" s="63"/>
      <c r="O78" s="63"/>
      <c r="P78" s="63"/>
      <c r="Q78" s="63"/>
    </row>
    <row r="79" spans="2:17" ht="15.75" customHeight="1" thickBot="1" x14ac:dyDescent="0.35">
      <c r="B79" s="22"/>
      <c r="C79" s="23"/>
      <c r="D79" s="23"/>
      <c r="E79" s="24"/>
      <c r="F79" s="24"/>
      <c r="G79" s="111"/>
      <c r="H79" s="25"/>
      <c r="I79" s="21"/>
      <c r="N79" s="63"/>
      <c r="O79" s="63"/>
      <c r="P79" s="63"/>
      <c r="Q79" s="63"/>
    </row>
    <row r="80" spans="2:17" ht="15.75" customHeight="1" thickBot="1" x14ac:dyDescent="0.35">
      <c r="B80" s="125" t="s">
        <v>97</v>
      </c>
      <c r="C80" s="126"/>
      <c r="D80" s="126"/>
      <c r="E80" s="12"/>
      <c r="F80" s="12"/>
      <c r="G80" s="112"/>
      <c r="H80" s="14"/>
      <c r="I80" s="16"/>
      <c r="N80" s="63"/>
      <c r="O80" s="63"/>
      <c r="P80" s="63"/>
      <c r="Q80" s="63"/>
    </row>
    <row r="81" spans="2:17" ht="15.75" customHeight="1" x14ac:dyDescent="0.3">
      <c r="B81" s="26">
        <v>290</v>
      </c>
      <c r="C81" s="27" t="s">
        <v>98</v>
      </c>
      <c r="D81" s="28" t="s">
        <v>99</v>
      </c>
      <c r="E81" s="15" t="s">
        <v>14</v>
      </c>
      <c r="F81" s="28">
        <v>3</v>
      </c>
      <c r="G81" s="109"/>
      <c r="H81" s="16">
        <f t="shared" ref="H81:H92" si="2">F81*G81</f>
        <v>0</v>
      </c>
      <c r="I81" s="16"/>
      <c r="M81" s="28"/>
      <c r="N81" s="63"/>
      <c r="O81" s="63"/>
      <c r="P81" s="63"/>
      <c r="Q81" s="63"/>
    </row>
    <row r="82" spans="2:17" ht="15.75" customHeight="1" x14ac:dyDescent="0.3">
      <c r="B82" s="26">
        <v>291</v>
      </c>
      <c r="C82" s="15" t="s">
        <v>100</v>
      </c>
      <c r="D82" s="28" t="s">
        <v>99</v>
      </c>
      <c r="E82" s="15" t="s">
        <v>14</v>
      </c>
      <c r="F82" s="28">
        <v>3</v>
      </c>
      <c r="G82" s="109"/>
      <c r="H82" s="16">
        <f t="shared" si="2"/>
        <v>0</v>
      </c>
      <c r="I82" s="16"/>
      <c r="M82" s="28"/>
      <c r="N82" s="63"/>
      <c r="O82" s="63"/>
      <c r="P82" s="63"/>
      <c r="Q82" s="63"/>
    </row>
    <row r="83" spans="2:17" ht="15.75" customHeight="1" x14ac:dyDescent="0.3">
      <c r="B83" s="26">
        <v>292</v>
      </c>
      <c r="C83" s="15" t="s">
        <v>101</v>
      </c>
      <c r="D83" s="28" t="s">
        <v>99</v>
      </c>
      <c r="E83" s="15" t="s">
        <v>14</v>
      </c>
      <c r="F83" s="28">
        <v>3</v>
      </c>
      <c r="G83" s="109"/>
      <c r="H83" s="16">
        <f t="shared" si="2"/>
        <v>0</v>
      </c>
      <c r="I83" s="16"/>
      <c r="M83" s="28"/>
      <c r="N83" s="63"/>
      <c r="O83" s="63"/>
      <c r="P83" s="63"/>
      <c r="Q83" s="63"/>
    </row>
    <row r="84" spans="2:17" x14ac:dyDescent="0.3">
      <c r="B84" s="26">
        <v>293</v>
      </c>
      <c r="C84" s="15" t="s">
        <v>102</v>
      </c>
      <c r="D84" s="28" t="s">
        <v>99</v>
      </c>
      <c r="E84" s="15" t="s">
        <v>14</v>
      </c>
      <c r="F84" s="28">
        <v>3</v>
      </c>
      <c r="G84" s="109"/>
      <c r="H84" s="16">
        <f t="shared" si="2"/>
        <v>0</v>
      </c>
      <c r="I84" s="16"/>
      <c r="M84" s="28"/>
      <c r="N84" s="63"/>
      <c r="O84" s="63"/>
      <c r="P84" s="63"/>
      <c r="Q84" s="63"/>
    </row>
    <row r="85" spans="2:17" x14ac:dyDescent="0.3">
      <c r="B85" s="26">
        <v>294</v>
      </c>
      <c r="C85" s="15" t="s">
        <v>103</v>
      </c>
      <c r="D85" s="28" t="s">
        <v>99</v>
      </c>
      <c r="E85" s="15" t="s">
        <v>14</v>
      </c>
      <c r="F85" s="28">
        <v>6</v>
      </c>
      <c r="G85" s="109"/>
      <c r="H85" s="16">
        <f t="shared" si="2"/>
        <v>0</v>
      </c>
      <c r="I85" s="16"/>
      <c r="M85" s="28"/>
      <c r="N85" s="63"/>
      <c r="O85" s="63"/>
      <c r="P85" s="63"/>
      <c r="Q85" s="63"/>
    </row>
    <row r="86" spans="2:17" x14ac:dyDescent="0.3">
      <c r="B86" s="26">
        <v>295</v>
      </c>
      <c r="C86" s="15" t="s">
        <v>104</v>
      </c>
      <c r="D86" s="28" t="s">
        <v>105</v>
      </c>
      <c r="E86" s="15" t="s">
        <v>14</v>
      </c>
      <c r="F86" s="28">
        <v>1</v>
      </c>
      <c r="G86" s="109"/>
      <c r="H86" s="16">
        <f t="shared" si="2"/>
        <v>0</v>
      </c>
      <c r="I86" s="16"/>
      <c r="M86" s="28"/>
      <c r="N86" s="63"/>
      <c r="O86" s="63"/>
      <c r="P86" s="63"/>
      <c r="Q86" s="63"/>
    </row>
    <row r="87" spans="2:17" x14ac:dyDescent="0.3">
      <c r="B87" s="26">
        <v>296</v>
      </c>
      <c r="C87" s="15" t="s">
        <v>106</v>
      </c>
      <c r="D87" s="28" t="s">
        <v>105</v>
      </c>
      <c r="E87" s="15" t="s">
        <v>14</v>
      </c>
      <c r="F87" s="28">
        <v>1</v>
      </c>
      <c r="G87" s="109"/>
      <c r="H87" s="16">
        <f t="shared" si="2"/>
        <v>0</v>
      </c>
      <c r="I87" s="16"/>
      <c r="M87" s="28"/>
      <c r="N87" s="63"/>
      <c r="O87" s="63"/>
      <c r="P87" s="63"/>
      <c r="Q87" s="63"/>
    </row>
    <row r="88" spans="2:17" x14ac:dyDescent="0.3">
      <c r="B88" s="26">
        <v>297</v>
      </c>
      <c r="C88" s="15" t="s">
        <v>107</v>
      </c>
      <c r="D88" s="28" t="s">
        <v>108</v>
      </c>
      <c r="E88" s="15" t="s">
        <v>14</v>
      </c>
      <c r="F88" s="28">
        <v>3</v>
      </c>
      <c r="G88" s="109"/>
      <c r="H88" s="16">
        <f t="shared" si="2"/>
        <v>0</v>
      </c>
      <c r="I88" s="16"/>
      <c r="M88" s="28"/>
      <c r="N88" s="63"/>
      <c r="O88" s="63"/>
      <c r="P88" s="63"/>
      <c r="Q88" s="63"/>
    </row>
    <row r="89" spans="2:17" x14ac:dyDescent="0.3">
      <c r="B89" s="26">
        <v>298</v>
      </c>
      <c r="C89" s="15" t="s">
        <v>109</v>
      </c>
      <c r="D89" s="28" t="s">
        <v>108</v>
      </c>
      <c r="E89" s="15" t="s">
        <v>14</v>
      </c>
      <c r="F89" s="28">
        <v>1</v>
      </c>
      <c r="G89" s="109"/>
      <c r="H89" s="16">
        <f t="shared" si="2"/>
        <v>0</v>
      </c>
      <c r="I89" s="16"/>
      <c r="M89" s="28"/>
      <c r="N89" s="63"/>
      <c r="O89" s="63"/>
      <c r="P89" s="63"/>
      <c r="Q89" s="63"/>
    </row>
    <row r="90" spans="2:17" x14ac:dyDescent="0.3">
      <c r="B90" s="26">
        <v>299</v>
      </c>
      <c r="C90" s="15" t="s">
        <v>110</v>
      </c>
      <c r="D90" s="28" t="s">
        <v>111</v>
      </c>
      <c r="E90" s="15" t="s">
        <v>14</v>
      </c>
      <c r="F90" s="28">
        <v>3</v>
      </c>
      <c r="G90" s="109"/>
      <c r="H90" s="16">
        <f t="shared" si="2"/>
        <v>0</v>
      </c>
      <c r="I90" s="16"/>
      <c r="M90" s="28"/>
      <c r="N90" s="63"/>
      <c r="O90" s="63"/>
      <c r="P90" s="63"/>
      <c r="Q90" s="63"/>
    </row>
    <row r="91" spans="2:17" x14ac:dyDescent="0.3">
      <c r="B91" s="26">
        <v>300</v>
      </c>
      <c r="C91" s="15" t="s">
        <v>112</v>
      </c>
      <c r="D91" s="28" t="s">
        <v>113</v>
      </c>
      <c r="E91" s="15" t="s">
        <v>14</v>
      </c>
      <c r="F91" s="28">
        <v>4</v>
      </c>
      <c r="G91" s="109"/>
      <c r="H91" s="16">
        <f t="shared" si="2"/>
        <v>0</v>
      </c>
      <c r="I91" s="16"/>
      <c r="M91" s="28"/>
      <c r="N91" s="63"/>
      <c r="O91" s="63"/>
      <c r="P91" s="63"/>
      <c r="Q91" s="63"/>
    </row>
    <row r="92" spans="2:17" ht="15" thickBot="1" x14ac:dyDescent="0.35">
      <c r="B92" s="26">
        <v>301</v>
      </c>
      <c r="C92" s="32" t="s">
        <v>112</v>
      </c>
      <c r="D92" s="28" t="s">
        <v>114</v>
      </c>
      <c r="E92" s="32" t="s">
        <v>14</v>
      </c>
      <c r="F92" s="28">
        <v>4</v>
      </c>
      <c r="G92" s="109"/>
      <c r="H92" s="16">
        <f t="shared" si="2"/>
        <v>0</v>
      </c>
      <c r="I92" s="16"/>
      <c r="M92" s="28"/>
      <c r="N92" s="63"/>
      <c r="O92" s="63"/>
      <c r="P92" s="63"/>
      <c r="Q92" s="63"/>
    </row>
    <row r="93" spans="2:17" ht="15.75" customHeight="1" thickBot="1" x14ac:dyDescent="0.35">
      <c r="B93" s="125" t="s">
        <v>115</v>
      </c>
      <c r="C93" s="126"/>
      <c r="D93" s="126"/>
      <c r="E93" s="12"/>
      <c r="F93" s="12"/>
      <c r="G93" s="110"/>
      <c r="H93" s="20">
        <f>SUM(H81:H92)</f>
        <v>0</v>
      </c>
      <c r="I93" s="21"/>
      <c r="N93" s="63"/>
      <c r="O93" s="63"/>
      <c r="P93" s="63"/>
      <c r="Q93" s="63"/>
    </row>
    <row r="94" spans="2:17" ht="15" thickBot="1" x14ac:dyDescent="0.35">
      <c r="B94" s="26"/>
      <c r="C94" s="28"/>
      <c r="D94" s="28"/>
      <c r="E94" s="28"/>
      <c r="F94" s="28"/>
      <c r="G94" s="113"/>
      <c r="H94" s="30"/>
      <c r="I94" s="31"/>
      <c r="N94" s="63"/>
      <c r="O94" s="63"/>
      <c r="P94" s="63"/>
      <c r="Q94" s="63"/>
    </row>
    <row r="95" spans="2:17" ht="15" thickBot="1" x14ac:dyDescent="0.35">
      <c r="B95" s="125" t="s">
        <v>116</v>
      </c>
      <c r="C95" s="126"/>
      <c r="D95" s="126"/>
      <c r="E95" s="12"/>
      <c r="F95" s="12"/>
      <c r="G95" s="112"/>
      <c r="H95" s="14"/>
      <c r="I95" s="16"/>
      <c r="N95" s="63"/>
      <c r="O95" s="63"/>
      <c r="P95" s="63"/>
      <c r="Q95" s="63"/>
    </row>
    <row r="96" spans="2:17" x14ac:dyDescent="0.3">
      <c r="B96" s="41">
        <v>302</v>
      </c>
      <c r="C96" s="27" t="s">
        <v>117</v>
      </c>
      <c r="D96" s="42" t="s">
        <v>13</v>
      </c>
      <c r="E96" s="27" t="s">
        <v>14</v>
      </c>
      <c r="F96" s="42">
        <v>4</v>
      </c>
      <c r="G96" s="114"/>
      <c r="H96" s="57">
        <f t="shared" ref="H96:H100" si="3">F96*G96</f>
        <v>0</v>
      </c>
      <c r="I96" s="16"/>
      <c r="M96" s="28"/>
      <c r="N96" s="63"/>
      <c r="O96" s="63"/>
      <c r="P96" s="63"/>
      <c r="Q96" s="63"/>
    </row>
    <row r="97" spans="2:17" x14ac:dyDescent="0.3">
      <c r="B97" s="26">
        <v>303</v>
      </c>
      <c r="C97" s="15" t="s">
        <v>118</v>
      </c>
      <c r="D97" s="28" t="s">
        <v>30</v>
      </c>
      <c r="E97" s="15" t="s">
        <v>14</v>
      </c>
      <c r="F97" s="28">
        <v>4</v>
      </c>
      <c r="G97" s="109"/>
      <c r="H97" s="16">
        <f t="shared" si="3"/>
        <v>0</v>
      </c>
      <c r="I97" s="16"/>
      <c r="M97" s="28"/>
      <c r="N97" s="63"/>
      <c r="O97" s="63"/>
      <c r="P97" s="63"/>
      <c r="Q97" s="63"/>
    </row>
    <row r="98" spans="2:17" x14ac:dyDescent="0.3">
      <c r="B98" s="26">
        <v>304</v>
      </c>
      <c r="C98" s="15" t="s">
        <v>119</v>
      </c>
      <c r="D98" s="28" t="s">
        <v>33</v>
      </c>
      <c r="E98" s="15" t="s">
        <v>14</v>
      </c>
      <c r="F98" s="28">
        <v>4</v>
      </c>
      <c r="G98" s="109"/>
      <c r="H98" s="16">
        <f t="shared" si="3"/>
        <v>0</v>
      </c>
      <c r="I98" s="16"/>
      <c r="M98" s="28"/>
      <c r="N98" s="63"/>
      <c r="O98" s="63"/>
      <c r="P98" s="63"/>
      <c r="Q98" s="63"/>
    </row>
    <row r="99" spans="2:17" x14ac:dyDescent="0.3">
      <c r="B99" s="26">
        <v>305</v>
      </c>
      <c r="C99" s="15" t="s">
        <v>112</v>
      </c>
      <c r="D99" s="28" t="s">
        <v>50</v>
      </c>
      <c r="E99" s="15" t="s">
        <v>14</v>
      </c>
      <c r="F99" s="28">
        <v>4</v>
      </c>
      <c r="G99" s="109"/>
      <c r="H99" s="16">
        <f t="shared" si="3"/>
        <v>0</v>
      </c>
      <c r="I99" s="16"/>
      <c r="M99" s="28"/>
      <c r="N99" s="63"/>
      <c r="O99" s="63"/>
      <c r="P99" s="63"/>
      <c r="Q99" s="63"/>
    </row>
    <row r="100" spans="2:17" ht="15" thickBot="1" x14ac:dyDescent="0.35">
      <c r="B100" s="52">
        <v>306</v>
      </c>
      <c r="C100" s="32" t="s">
        <v>112</v>
      </c>
      <c r="D100" s="53" t="s">
        <v>43</v>
      </c>
      <c r="E100" s="32" t="s">
        <v>14</v>
      </c>
      <c r="F100" s="53">
        <v>4</v>
      </c>
      <c r="G100" s="115"/>
      <c r="H100" s="75">
        <f t="shared" si="3"/>
        <v>0</v>
      </c>
      <c r="I100" s="16"/>
      <c r="M100" s="28"/>
      <c r="N100" s="63"/>
      <c r="O100" s="63"/>
      <c r="P100" s="63"/>
      <c r="Q100" s="63"/>
    </row>
    <row r="101" spans="2:17" ht="15" thickBot="1" x14ac:dyDescent="0.35">
      <c r="B101" s="125" t="s">
        <v>120</v>
      </c>
      <c r="C101" s="126"/>
      <c r="D101" s="126"/>
      <c r="E101" s="12"/>
      <c r="F101" s="12"/>
      <c r="G101" s="110"/>
      <c r="H101" s="20">
        <f>SUM(H96:H100)</f>
        <v>0</v>
      </c>
      <c r="I101" s="21"/>
      <c r="N101" s="63"/>
      <c r="O101" s="63"/>
      <c r="P101" s="63"/>
      <c r="Q101" s="63"/>
    </row>
    <row r="102" spans="2:17" ht="15" thickBot="1" x14ac:dyDescent="0.35">
      <c r="B102" s="26"/>
      <c r="C102" s="28"/>
      <c r="D102" s="28"/>
      <c r="E102" s="28"/>
      <c r="F102" s="28"/>
      <c r="G102" s="113"/>
      <c r="H102" s="30"/>
      <c r="I102" s="31"/>
      <c r="N102" s="63"/>
      <c r="O102" s="63"/>
      <c r="P102" s="63"/>
      <c r="Q102" s="63"/>
    </row>
    <row r="103" spans="2:17" ht="15.75" customHeight="1" thickBot="1" x14ac:dyDescent="0.35">
      <c r="B103" s="127" t="s">
        <v>121</v>
      </c>
      <c r="C103" s="128"/>
      <c r="D103" s="128"/>
      <c r="E103" s="33"/>
      <c r="F103" s="33"/>
      <c r="G103" s="116"/>
      <c r="H103" s="35"/>
      <c r="I103" s="35">
        <f>H101+H93+H78</f>
        <v>0</v>
      </c>
      <c r="N103" s="63"/>
      <c r="O103" s="63"/>
      <c r="P103" s="63"/>
      <c r="Q103" s="63"/>
    </row>
    <row r="104" spans="2:17" ht="15" thickBot="1" x14ac:dyDescent="0.35">
      <c r="B104" s="26"/>
      <c r="C104" s="28"/>
      <c r="D104" s="28"/>
      <c r="E104" s="28"/>
      <c r="F104" s="28"/>
      <c r="G104" s="113"/>
      <c r="H104" s="30"/>
      <c r="I104" s="30"/>
      <c r="N104" s="63"/>
      <c r="O104" s="63"/>
      <c r="P104" s="63"/>
      <c r="Q104" s="63"/>
    </row>
    <row r="105" spans="2:17" ht="15" thickBot="1" x14ac:dyDescent="0.35">
      <c r="B105" s="125" t="s">
        <v>122</v>
      </c>
      <c r="C105" s="126"/>
      <c r="D105" s="126"/>
      <c r="E105" s="12"/>
      <c r="F105" s="12"/>
      <c r="G105" s="112"/>
      <c r="H105" s="14"/>
      <c r="I105" s="30"/>
      <c r="N105" s="63"/>
      <c r="O105" s="63"/>
      <c r="P105" s="63"/>
      <c r="Q105" s="63"/>
    </row>
    <row r="106" spans="2:17" x14ac:dyDescent="0.3">
      <c r="B106" s="26">
        <v>307</v>
      </c>
      <c r="C106" s="27" t="s">
        <v>123</v>
      </c>
      <c r="D106" s="28" t="s">
        <v>124</v>
      </c>
      <c r="E106" s="15" t="s">
        <v>14</v>
      </c>
      <c r="F106" s="28">
        <v>2</v>
      </c>
      <c r="G106" s="2"/>
      <c r="H106" s="16">
        <f t="shared" ref="H106:H127" si="4">F106*G106</f>
        <v>0</v>
      </c>
      <c r="I106" s="30"/>
      <c r="M106" s="28"/>
      <c r="N106" s="63"/>
      <c r="O106" s="63"/>
      <c r="P106" s="63"/>
      <c r="Q106" s="63"/>
    </row>
    <row r="107" spans="2:17" x14ac:dyDescent="0.3">
      <c r="B107" s="26">
        <v>308</v>
      </c>
      <c r="C107" s="15" t="s">
        <v>125</v>
      </c>
      <c r="D107" s="28" t="s">
        <v>126</v>
      </c>
      <c r="E107" s="15" t="s">
        <v>14</v>
      </c>
      <c r="F107" s="28">
        <v>2</v>
      </c>
      <c r="G107" s="2"/>
      <c r="H107" s="16">
        <f t="shared" si="4"/>
        <v>0</v>
      </c>
      <c r="I107" s="30"/>
      <c r="M107" s="28"/>
      <c r="N107" s="63"/>
      <c r="O107" s="63"/>
      <c r="P107" s="63"/>
      <c r="Q107" s="63"/>
    </row>
    <row r="108" spans="2:17" x14ac:dyDescent="0.3">
      <c r="B108" s="26">
        <v>309</v>
      </c>
      <c r="C108" s="15" t="s">
        <v>125</v>
      </c>
      <c r="D108" s="28" t="s">
        <v>105</v>
      </c>
      <c r="E108" s="15" t="s">
        <v>14</v>
      </c>
      <c r="F108" s="28">
        <v>2</v>
      </c>
      <c r="G108" s="2"/>
      <c r="H108" s="16">
        <f t="shared" si="4"/>
        <v>0</v>
      </c>
      <c r="I108" s="30"/>
      <c r="M108" s="28"/>
      <c r="N108" s="63"/>
      <c r="O108" s="63"/>
      <c r="P108" s="63"/>
      <c r="Q108" s="63"/>
    </row>
    <row r="109" spans="2:17" x14ac:dyDescent="0.3">
      <c r="B109" s="26">
        <v>310</v>
      </c>
      <c r="C109" s="15" t="s">
        <v>125</v>
      </c>
      <c r="D109" s="28" t="s">
        <v>127</v>
      </c>
      <c r="E109" s="15" t="s">
        <v>14</v>
      </c>
      <c r="F109" s="28">
        <v>2</v>
      </c>
      <c r="G109" s="2"/>
      <c r="H109" s="16">
        <f t="shared" si="4"/>
        <v>0</v>
      </c>
      <c r="I109" s="30"/>
      <c r="M109" s="28"/>
      <c r="N109" s="63"/>
      <c r="O109" s="63"/>
      <c r="P109" s="63"/>
      <c r="Q109" s="63"/>
    </row>
    <row r="110" spans="2:17" x14ac:dyDescent="0.3">
      <c r="B110" s="26">
        <v>311</v>
      </c>
      <c r="C110" s="15" t="s">
        <v>125</v>
      </c>
      <c r="D110" s="28" t="s">
        <v>128</v>
      </c>
      <c r="E110" s="15" t="s">
        <v>14</v>
      </c>
      <c r="F110" s="28">
        <v>2</v>
      </c>
      <c r="G110" s="2"/>
      <c r="H110" s="16">
        <f t="shared" si="4"/>
        <v>0</v>
      </c>
      <c r="I110" s="30"/>
      <c r="M110" s="28"/>
      <c r="N110" s="63"/>
      <c r="O110" s="63"/>
      <c r="P110" s="63"/>
      <c r="Q110" s="63"/>
    </row>
    <row r="111" spans="2:17" x14ac:dyDescent="0.3">
      <c r="B111" s="26">
        <v>312</v>
      </c>
      <c r="C111" s="15" t="s">
        <v>125</v>
      </c>
      <c r="D111" s="28" t="s">
        <v>129</v>
      </c>
      <c r="E111" s="15" t="s">
        <v>14</v>
      </c>
      <c r="F111" s="28">
        <v>2</v>
      </c>
      <c r="G111" s="2"/>
      <c r="H111" s="16">
        <f t="shared" si="4"/>
        <v>0</v>
      </c>
      <c r="I111" s="30"/>
      <c r="M111" s="28"/>
      <c r="N111" s="63"/>
      <c r="O111" s="63"/>
      <c r="P111" s="63"/>
      <c r="Q111" s="63"/>
    </row>
    <row r="112" spans="2:17" x14ac:dyDescent="0.3">
      <c r="B112" s="26">
        <v>313</v>
      </c>
      <c r="C112" s="15" t="s">
        <v>125</v>
      </c>
      <c r="D112" s="28" t="s">
        <v>130</v>
      </c>
      <c r="E112" s="15" t="s">
        <v>14</v>
      </c>
      <c r="F112" s="28">
        <v>2</v>
      </c>
      <c r="G112" s="2"/>
      <c r="H112" s="16">
        <f t="shared" si="4"/>
        <v>0</v>
      </c>
      <c r="I112" s="30"/>
      <c r="M112" s="28"/>
      <c r="N112" s="63"/>
      <c r="O112" s="63"/>
      <c r="P112" s="63"/>
      <c r="Q112" s="63"/>
    </row>
    <row r="113" spans="2:17" x14ac:dyDescent="0.3">
      <c r="B113" s="26">
        <v>314</v>
      </c>
      <c r="C113" s="15" t="s">
        <v>125</v>
      </c>
      <c r="D113" s="28" t="s">
        <v>131</v>
      </c>
      <c r="E113" s="15" t="s">
        <v>14</v>
      </c>
      <c r="F113" s="28">
        <v>2</v>
      </c>
      <c r="G113" s="2"/>
      <c r="H113" s="16">
        <f t="shared" si="4"/>
        <v>0</v>
      </c>
      <c r="I113" s="30"/>
      <c r="M113" s="28"/>
      <c r="N113" s="63"/>
      <c r="O113" s="63"/>
      <c r="P113" s="63"/>
      <c r="Q113" s="63"/>
    </row>
    <row r="114" spans="2:17" x14ac:dyDescent="0.3">
      <c r="B114" s="26">
        <v>315</v>
      </c>
      <c r="C114" s="15" t="s">
        <v>125</v>
      </c>
      <c r="D114" s="28" t="s">
        <v>132</v>
      </c>
      <c r="E114" s="15" t="s">
        <v>14</v>
      </c>
      <c r="F114" s="28">
        <v>2</v>
      </c>
      <c r="G114" s="2"/>
      <c r="H114" s="16">
        <f t="shared" si="4"/>
        <v>0</v>
      </c>
      <c r="I114" s="30"/>
      <c r="M114" s="28"/>
      <c r="N114" s="63"/>
      <c r="O114" s="63"/>
      <c r="P114" s="63"/>
      <c r="Q114" s="63"/>
    </row>
    <row r="115" spans="2:17" x14ac:dyDescent="0.3">
      <c r="B115" s="26">
        <v>316</v>
      </c>
      <c r="C115" s="15" t="s">
        <v>125</v>
      </c>
      <c r="D115" s="28" t="s">
        <v>133</v>
      </c>
      <c r="E115" s="15" t="s">
        <v>14</v>
      </c>
      <c r="F115" s="28">
        <v>2</v>
      </c>
      <c r="G115" s="2"/>
      <c r="H115" s="16">
        <f t="shared" si="4"/>
        <v>0</v>
      </c>
      <c r="I115" s="30"/>
      <c r="M115" s="28"/>
      <c r="N115" s="63"/>
      <c r="O115" s="63"/>
      <c r="P115" s="63"/>
      <c r="Q115" s="63"/>
    </row>
    <row r="116" spans="2:17" x14ac:dyDescent="0.3">
      <c r="B116" s="26">
        <v>317</v>
      </c>
      <c r="C116" s="15" t="s">
        <v>125</v>
      </c>
      <c r="D116" s="28" t="s">
        <v>134</v>
      </c>
      <c r="E116" s="15" t="s">
        <v>14</v>
      </c>
      <c r="F116" s="28">
        <v>2</v>
      </c>
      <c r="G116" s="2"/>
      <c r="H116" s="16">
        <f t="shared" si="4"/>
        <v>0</v>
      </c>
      <c r="I116" s="30"/>
      <c r="M116" s="28"/>
      <c r="N116" s="63"/>
      <c r="O116" s="63"/>
      <c r="P116" s="63"/>
      <c r="Q116" s="63"/>
    </row>
    <row r="117" spans="2:17" x14ac:dyDescent="0.3">
      <c r="B117" s="26">
        <v>318</v>
      </c>
      <c r="C117" s="15" t="s">
        <v>125</v>
      </c>
      <c r="D117" s="28" t="s">
        <v>135</v>
      </c>
      <c r="E117" s="15" t="s">
        <v>14</v>
      </c>
      <c r="F117" s="28">
        <v>2</v>
      </c>
      <c r="G117" s="2"/>
      <c r="H117" s="16">
        <f t="shared" si="4"/>
        <v>0</v>
      </c>
      <c r="I117" s="30"/>
      <c r="M117" s="28"/>
      <c r="N117" s="63"/>
      <c r="O117" s="63"/>
      <c r="P117" s="63"/>
      <c r="Q117" s="63"/>
    </row>
    <row r="118" spans="2:17" x14ac:dyDescent="0.3">
      <c r="B118" s="26">
        <v>319</v>
      </c>
      <c r="C118" s="15" t="s">
        <v>125</v>
      </c>
      <c r="D118" s="28" t="s">
        <v>136</v>
      </c>
      <c r="E118" s="15" t="s">
        <v>14</v>
      </c>
      <c r="F118" s="28">
        <v>2</v>
      </c>
      <c r="G118" s="2"/>
      <c r="H118" s="16">
        <f t="shared" si="4"/>
        <v>0</v>
      </c>
      <c r="I118" s="30"/>
      <c r="M118" s="28"/>
      <c r="N118" s="63"/>
      <c r="O118" s="63"/>
      <c r="P118" s="63"/>
      <c r="Q118" s="63"/>
    </row>
    <row r="119" spans="2:17" x14ac:dyDescent="0.3">
      <c r="B119" s="26">
        <v>320</v>
      </c>
      <c r="C119" s="15" t="s">
        <v>125</v>
      </c>
      <c r="D119" s="28" t="s">
        <v>137</v>
      </c>
      <c r="E119" s="15" t="s">
        <v>14</v>
      </c>
      <c r="F119" s="28">
        <v>2</v>
      </c>
      <c r="G119" s="2"/>
      <c r="H119" s="16">
        <f t="shared" si="4"/>
        <v>0</v>
      </c>
      <c r="I119" s="30"/>
      <c r="M119" s="28"/>
      <c r="N119" s="63"/>
      <c r="O119" s="63"/>
      <c r="P119" s="63"/>
      <c r="Q119" s="63"/>
    </row>
    <row r="120" spans="2:17" x14ac:dyDescent="0.3">
      <c r="B120" s="26">
        <v>321</v>
      </c>
      <c r="C120" s="15" t="s">
        <v>125</v>
      </c>
      <c r="D120" s="28" t="s">
        <v>138</v>
      </c>
      <c r="E120" s="15" t="s">
        <v>14</v>
      </c>
      <c r="F120" s="28">
        <v>2</v>
      </c>
      <c r="G120" s="2"/>
      <c r="H120" s="16">
        <f t="shared" si="4"/>
        <v>0</v>
      </c>
      <c r="I120" s="30"/>
      <c r="M120" s="28"/>
      <c r="N120" s="63"/>
      <c r="O120" s="63"/>
      <c r="P120" s="63"/>
      <c r="Q120" s="63"/>
    </row>
    <row r="121" spans="2:17" x14ac:dyDescent="0.3">
      <c r="B121" s="26">
        <v>322</v>
      </c>
      <c r="C121" s="15" t="s">
        <v>125</v>
      </c>
      <c r="D121" s="28" t="s">
        <v>139</v>
      </c>
      <c r="E121" s="15" t="s">
        <v>14</v>
      </c>
      <c r="F121" s="28">
        <v>2</v>
      </c>
      <c r="G121" s="2"/>
      <c r="H121" s="16">
        <f t="shared" si="4"/>
        <v>0</v>
      </c>
      <c r="I121" s="30"/>
      <c r="M121" s="28"/>
      <c r="N121" s="63"/>
      <c r="O121" s="63"/>
      <c r="P121" s="63"/>
      <c r="Q121" s="63"/>
    </row>
    <row r="122" spans="2:17" x14ac:dyDescent="0.3">
      <c r="B122" s="26">
        <v>323</v>
      </c>
      <c r="C122" s="15" t="s">
        <v>125</v>
      </c>
      <c r="D122" s="28" t="s">
        <v>140</v>
      </c>
      <c r="E122" s="15" t="s">
        <v>14</v>
      </c>
      <c r="F122" s="28">
        <v>2</v>
      </c>
      <c r="G122" s="2"/>
      <c r="H122" s="16">
        <f t="shared" si="4"/>
        <v>0</v>
      </c>
      <c r="I122" s="30"/>
      <c r="M122" s="28"/>
      <c r="N122" s="63"/>
      <c r="O122" s="63"/>
      <c r="P122" s="63"/>
      <c r="Q122" s="63"/>
    </row>
    <row r="123" spans="2:17" x14ac:dyDescent="0.3">
      <c r="B123" s="26">
        <v>324</v>
      </c>
      <c r="C123" s="15" t="s">
        <v>125</v>
      </c>
      <c r="D123" s="28" t="s">
        <v>141</v>
      </c>
      <c r="E123" s="15" t="s">
        <v>14</v>
      </c>
      <c r="F123" s="28">
        <v>2</v>
      </c>
      <c r="G123" s="2"/>
      <c r="H123" s="16">
        <f t="shared" si="4"/>
        <v>0</v>
      </c>
      <c r="I123" s="30"/>
      <c r="M123" s="28"/>
      <c r="N123" s="63"/>
      <c r="O123" s="63"/>
      <c r="P123" s="63"/>
      <c r="Q123" s="63"/>
    </row>
    <row r="124" spans="2:17" x14ac:dyDescent="0.3">
      <c r="B124" s="26">
        <v>325</v>
      </c>
      <c r="C124" s="15" t="s">
        <v>125</v>
      </c>
      <c r="D124" s="28" t="s">
        <v>142</v>
      </c>
      <c r="E124" s="15" t="s">
        <v>14</v>
      </c>
      <c r="F124" s="28">
        <v>2</v>
      </c>
      <c r="G124" s="2"/>
      <c r="H124" s="16">
        <f t="shared" si="4"/>
        <v>0</v>
      </c>
      <c r="I124" s="30"/>
      <c r="M124" s="28"/>
      <c r="N124" s="63"/>
      <c r="O124" s="63"/>
      <c r="P124" s="63"/>
      <c r="Q124" s="63"/>
    </row>
    <row r="125" spans="2:17" x14ac:dyDescent="0.3">
      <c r="B125" s="26">
        <v>326</v>
      </c>
      <c r="C125" s="15" t="s">
        <v>125</v>
      </c>
      <c r="D125" s="28" t="s">
        <v>143</v>
      </c>
      <c r="E125" s="15" t="s">
        <v>14</v>
      </c>
      <c r="F125" s="28">
        <v>2</v>
      </c>
      <c r="G125" s="2"/>
      <c r="H125" s="16">
        <f t="shared" si="4"/>
        <v>0</v>
      </c>
      <c r="I125" s="30"/>
      <c r="M125" s="28"/>
      <c r="N125" s="63"/>
      <c r="O125" s="63"/>
      <c r="P125" s="63"/>
      <c r="Q125" s="63"/>
    </row>
    <row r="126" spans="2:17" x14ac:dyDescent="0.3">
      <c r="B126" s="26">
        <v>327</v>
      </c>
      <c r="C126" s="15" t="s">
        <v>125</v>
      </c>
      <c r="D126" s="28" t="s">
        <v>144</v>
      </c>
      <c r="E126" s="15" t="s">
        <v>14</v>
      </c>
      <c r="F126" s="28">
        <v>2</v>
      </c>
      <c r="G126" s="2"/>
      <c r="H126" s="16">
        <f t="shared" si="4"/>
        <v>0</v>
      </c>
      <c r="I126" s="30"/>
      <c r="M126" s="28"/>
      <c r="N126" s="63"/>
      <c r="O126" s="63"/>
      <c r="P126" s="63"/>
      <c r="Q126" s="63"/>
    </row>
    <row r="127" spans="2:17" ht="15" thickBot="1" x14ac:dyDescent="0.35">
      <c r="B127" s="26">
        <v>328</v>
      </c>
      <c r="C127" s="15" t="s">
        <v>125</v>
      </c>
      <c r="D127" s="28" t="s">
        <v>145</v>
      </c>
      <c r="E127" s="15" t="s">
        <v>14</v>
      </c>
      <c r="F127" s="28">
        <v>2</v>
      </c>
      <c r="G127" s="2"/>
      <c r="H127" s="16">
        <f t="shared" si="4"/>
        <v>0</v>
      </c>
      <c r="I127" s="30"/>
      <c r="M127" s="28"/>
      <c r="N127" s="63"/>
      <c r="O127" s="63"/>
      <c r="P127" s="63"/>
      <c r="Q127" s="63"/>
    </row>
    <row r="128" spans="2:17" ht="15" thickBot="1" x14ac:dyDescent="0.35">
      <c r="B128" s="125" t="s">
        <v>146</v>
      </c>
      <c r="C128" s="126"/>
      <c r="D128" s="126"/>
      <c r="E128" s="12"/>
      <c r="F128" s="12"/>
      <c r="G128" s="110"/>
      <c r="H128" s="20">
        <f>SUM(H106:H127)</f>
        <v>0</v>
      </c>
      <c r="I128" s="30"/>
      <c r="N128" s="63"/>
      <c r="O128" s="63"/>
      <c r="P128" s="63"/>
      <c r="Q128" s="63"/>
    </row>
    <row r="129" spans="2:17" ht="15" thickBot="1" x14ac:dyDescent="0.35">
      <c r="B129" s="26"/>
      <c r="C129" s="28"/>
      <c r="D129" s="28"/>
      <c r="E129" s="28"/>
      <c r="F129" s="28"/>
      <c r="G129" s="113"/>
      <c r="H129" s="30"/>
      <c r="I129" s="30"/>
      <c r="N129" s="63"/>
      <c r="O129" s="63"/>
      <c r="P129" s="63"/>
      <c r="Q129" s="63"/>
    </row>
    <row r="130" spans="2:17" ht="15" thickBot="1" x14ac:dyDescent="0.35">
      <c r="B130" s="127" t="s">
        <v>147</v>
      </c>
      <c r="C130" s="128"/>
      <c r="D130" s="128"/>
      <c r="E130" s="33"/>
      <c r="F130" s="33"/>
      <c r="G130" s="116"/>
      <c r="H130" s="35"/>
      <c r="I130" s="35">
        <f>H128</f>
        <v>0</v>
      </c>
      <c r="N130" s="63"/>
      <c r="O130" s="63"/>
      <c r="P130" s="63"/>
      <c r="Q130" s="63"/>
    </row>
    <row r="131" spans="2:17" ht="15" thickBot="1" x14ac:dyDescent="0.35">
      <c r="B131" s="70"/>
      <c r="C131" s="71"/>
      <c r="D131" s="71"/>
      <c r="E131" s="28"/>
      <c r="F131" s="28"/>
      <c r="G131" s="113"/>
      <c r="H131" s="72"/>
      <c r="I131" s="72"/>
      <c r="N131" s="63"/>
      <c r="O131" s="63"/>
      <c r="P131" s="63"/>
      <c r="Q131" s="63"/>
    </row>
    <row r="132" spans="2:17" ht="15" thickBot="1" x14ac:dyDescent="0.35">
      <c r="B132" s="125" t="s">
        <v>148</v>
      </c>
      <c r="C132" s="126"/>
      <c r="D132" s="126"/>
      <c r="E132" s="12"/>
      <c r="F132" s="12"/>
      <c r="G132" s="112"/>
      <c r="H132" s="14"/>
      <c r="I132" s="72"/>
      <c r="N132" s="63"/>
      <c r="O132" s="63"/>
      <c r="P132" s="63"/>
      <c r="Q132" s="63"/>
    </row>
    <row r="133" spans="2:17" x14ac:dyDescent="0.3">
      <c r="B133" s="26">
        <v>329</v>
      </c>
      <c r="C133" s="15" t="s">
        <v>149</v>
      </c>
      <c r="D133" s="73" t="s">
        <v>150</v>
      </c>
      <c r="E133" s="15" t="s">
        <v>14</v>
      </c>
      <c r="F133" s="28">
        <v>1</v>
      </c>
      <c r="G133" s="2"/>
      <c r="H133" s="16">
        <f t="shared" ref="H133:H136" si="5">F133*G133</f>
        <v>0</v>
      </c>
      <c r="I133" s="72"/>
      <c r="N133" s="63"/>
      <c r="O133" s="63"/>
      <c r="P133" s="63"/>
      <c r="Q133" s="63"/>
    </row>
    <row r="134" spans="2:17" x14ac:dyDescent="0.3">
      <c r="B134" s="26">
        <f>B133+1</f>
        <v>330</v>
      </c>
      <c r="C134" s="15" t="s">
        <v>149</v>
      </c>
      <c r="D134" s="73" t="s">
        <v>151</v>
      </c>
      <c r="E134" s="15" t="s">
        <v>14</v>
      </c>
      <c r="F134" s="28">
        <v>15</v>
      </c>
      <c r="G134" s="2"/>
      <c r="H134" s="16">
        <f t="shared" si="5"/>
        <v>0</v>
      </c>
      <c r="I134" s="72"/>
      <c r="N134" s="63"/>
      <c r="O134" s="63"/>
      <c r="P134" s="63"/>
      <c r="Q134" s="63"/>
    </row>
    <row r="135" spans="2:17" x14ac:dyDescent="0.3">
      <c r="B135" s="26">
        <f t="shared" ref="B135" si="6">B134+1</f>
        <v>331</v>
      </c>
      <c r="C135" s="15" t="s">
        <v>149</v>
      </c>
      <c r="D135" s="73" t="s">
        <v>33</v>
      </c>
      <c r="E135" s="15" t="s">
        <v>14</v>
      </c>
      <c r="F135" s="28">
        <v>2</v>
      </c>
      <c r="G135" s="2"/>
      <c r="H135" s="16">
        <f t="shared" si="5"/>
        <v>0</v>
      </c>
      <c r="I135" s="72"/>
      <c r="N135" s="63"/>
      <c r="O135" s="63"/>
      <c r="P135" s="63"/>
      <c r="Q135" s="63"/>
    </row>
    <row r="136" spans="2:17" ht="15" thickBot="1" x14ac:dyDescent="0.35">
      <c r="B136" s="26">
        <v>332</v>
      </c>
      <c r="C136" s="15" t="s">
        <v>149</v>
      </c>
      <c r="D136" s="73" t="s">
        <v>79</v>
      </c>
      <c r="E136" s="15" t="s">
        <v>14</v>
      </c>
      <c r="F136" s="28">
        <v>2</v>
      </c>
      <c r="G136" s="2"/>
      <c r="H136" s="16">
        <f t="shared" si="5"/>
        <v>0</v>
      </c>
      <c r="I136" s="72"/>
      <c r="N136" s="63"/>
      <c r="O136" s="63"/>
      <c r="P136" s="63"/>
      <c r="Q136" s="63"/>
    </row>
    <row r="137" spans="2:17" ht="15" customHeight="1" thickBot="1" x14ac:dyDescent="0.35">
      <c r="B137" s="125" t="s">
        <v>152</v>
      </c>
      <c r="C137" s="126"/>
      <c r="D137" s="126"/>
      <c r="E137" s="12"/>
      <c r="F137" s="12"/>
      <c r="G137" s="56"/>
      <c r="H137" s="20">
        <f>SUM(H133:H136)</f>
        <v>0</v>
      </c>
      <c r="I137" s="72"/>
      <c r="N137" s="63"/>
      <c r="O137" s="63"/>
      <c r="P137" s="63"/>
      <c r="Q137" s="63"/>
    </row>
    <row r="138" spans="2:17" ht="15" customHeight="1" thickBot="1" x14ac:dyDescent="0.35">
      <c r="B138" s="70"/>
      <c r="C138" s="71"/>
      <c r="D138" s="71"/>
      <c r="E138" s="28"/>
      <c r="F138" s="28"/>
      <c r="G138" s="29"/>
      <c r="H138" s="72"/>
      <c r="I138" s="72"/>
      <c r="N138" s="63"/>
      <c r="O138" s="63"/>
      <c r="P138" s="63"/>
      <c r="Q138" s="63"/>
    </row>
    <row r="139" spans="2:17" ht="15" customHeight="1" thickBot="1" x14ac:dyDescent="0.35">
      <c r="B139" s="127" t="s">
        <v>153</v>
      </c>
      <c r="C139" s="128"/>
      <c r="D139" s="128"/>
      <c r="E139" s="33"/>
      <c r="F139" s="33"/>
      <c r="G139" s="34"/>
      <c r="H139" s="35"/>
      <c r="I139" s="35">
        <f>H137</f>
        <v>0</v>
      </c>
      <c r="N139" s="63"/>
      <c r="O139" s="63"/>
      <c r="P139" s="63"/>
      <c r="Q139" s="63"/>
    </row>
    <row r="140" spans="2:17" ht="15" thickBot="1" x14ac:dyDescent="0.35">
      <c r="B140" s="26"/>
      <c r="C140" s="28"/>
      <c r="D140" s="28"/>
      <c r="E140" s="28"/>
      <c r="F140" s="28"/>
      <c r="G140" s="29"/>
      <c r="H140" s="30"/>
      <c r="I140" s="30"/>
      <c r="N140" s="63"/>
      <c r="O140" s="63"/>
      <c r="P140" s="63"/>
      <c r="Q140" s="63"/>
    </row>
    <row r="141" spans="2:17" ht="15" thickBot="1" x14ac:dyDescent="0.35">
      <c r="B141" s="78"/>
      <c r="C141" s="79"/>
      <c r="D141" s="79"/>
      <c r="E141" s="79"/>
      <c r="F141" s="79"/>
      <c r="G141" s="80"/>
      <c r="H141" s="58"/>
      <c r="I141" s="59"/>
      <c r="N141" s="63"/>
      <c r="O141" s="63"/>
      <c r="P141" s="63"/>
    </row>
    <row r="142" spans="2:17" ht="15.75" customHeight="1" thickBot="1" x14ac:dyDescent="0.35">
      <c r="B142" s="122" t="s">
        <v>154</v>
      </c>
      <c r="C142" s="123"/>
      <c r="D142" s="123"/>
      <c r="E142" s="39"/>
      <c r="F142" s="39"/>
      <c r="G142" s="34"/>
      <c r="H142" s="40"/>
      <c r="I142" s="40">
        <f>I130+I139+I103</f>
        <v>0</v>
      </c>
      <c r="N142" s="63"/>
      <c r="O142" s="63"/>
      <c r="P142" s="63"/>
    </row>
    <row r="143" spans="2:17" x14ac:dyDescent="0.3">
      <c r="B143" s="41"/>
      <c r="C143" s="42"/>
      <c r="D143" s="42"/>
      <c r="E143" s="42"/>
      <c r="F143" s="42"/>
      <c r="G143" s="96"/>
      <c r="H143" s="44"/>
      <c r="I143" s="44"/>
      <c r="N143" s="63"/>
      <c r="O143" s="63"/>
      <c r="P143" s="63"/>
    </row>
    <row r="144" spans="2:17" ht="15" thickBot="1" x14ac:dyDescent="0.35">
      <c r="B144" s="52"/>
      <c r="C144" s="53"/>
      <c r="D144" s="53"/>
      <c r="E144" s="53"/>
      <c r="F144" s="53"/>
      <c r="G144" s="95"/>
      <c r="H144" s="55"/>
      <c r="I144" s="55"/>
      <c r="N144" s="63"/>
      <c r="O144" s="63"/>
      <c r="P144" s="63"/>
    </row>
    <row r="146" spans="2:11" x14ac:dyDescent="0.3">
      <c r="B146" s="46"/>
      <c r="C146" s="46"/>
      <c r="D146" s="46"/>
      <c r="E146" s="46"/>
      <c r="F146" s="66"/>
      <c r="G146" s="46"/>
      <c r="H146" s="46"/>
      <c r="I146" s="46"/>
      <c r="J146" s="46"/>
      <c r="K146" s="46"/>
    </row>
    <row r="147" spans="2:11" x14ac:dyDescent="0.3">
      <c r="B147" s="46"/>
      <c r="C147" s="46"/>
      <c r="D147" s="46"/>
      <c r="E147" s="46"/>
      <c r="F147" s="66"/>
      <c r="G147" s="46"/>
      <c r="H147" s="46"/>
      <c r="I147" s="46"/>
      <c r="J147" s="46"/>
      <c r="K147" s="46"/>
    </row>
    <row r="148" spans="2:11" x14ac:dyDescent="0.3">
      <c r="B148" s="46"/>
      <c r="K148" s="46"/>
    </row>
    <row r="149" spans="2:11" x14ac:dyDescent="0.3">
      <c r="B149" s="46"/>
      <c r="K149" s="46"/>
    </row>
    <row r="150" spans="2:11" x14ac:dyDescent="0.3">
      <c r="B150" s="46"/>
      <c r="K150" s="46"/>
    </row>
    <row r="151" spans="2:11" x14ac:dyDescent="0.3">
      <c r="B151" s="46"/>
      <c r="K151" s="46"/>
    </row>
    <row r="152" spans="2:11" x14ac:dyDescent="0.3">
      <c r="B152" s="46"/>
    </row>
    <row r="153" spans="2:11" x14ac:dyDescent="0.3">
      <c r="B153" s="46"/>
      <c r="F153" s="66"/>
      <c r="G153" s="46"/>
    </row>
    <row r="154" spans="2:11" x14ac:dyDescent="0.3">
      <c r="B154" s="46"/>
    </row>
    <row r="155" spans="2:11" x14ac:dyDescent="0.3">
      <c r="B155" s="46"/>
    </row>
  </sheetData>
  <sheetProtection selectLockedCells="1"/>
  <mergeCells count="20">
    <mergeCell ref="B142:D142"/>
    <mergeCell ref="B139:D139"/>
    <mergeCell ref="B103:D103"/>
    <mergeCell ref="B105:D105"/>
    <mergeCell ref="B128:D128"/>
    <mergeCell ref="B130:D130"/>
    <mergeCell ref="B132:D132"/>
    <mergeCell ref="B137:D137"/>
    <mergeCell ref="F6:F7"/>
    <mergeCell ref="G6:G7"/>
    <mergeCell ref="B101:D101"/>
    <mergeCell ref="B6:B7"/>
    <mergeCell ref="C6:C7"/>
    <mergeCell ref="D6:D7"/>
    <mergeCell ref="E6:E7"/>
    <mergeCell ref="B8:D8"/>
    <mergeCell ref="B78:D78"/>
    <mergeCell ref="B80:D80"/>
    <mergeCell ref="B93:D93"/>
    <mergeCell ref="B95:D9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39FC7-31C1-4A26-B4C2-F2CCEFC2EA09}">
  <dimension ref="B1:I156"/>
  <sheetViews>
    <sheetView zoomScale="85" zoomScaleNormal="85" workbookViewId="0">
      <selection activeCell="B2" sqref="B2"/>
    </sheetView>
  </sheetViews>
  <sheetFormatPr defaultColWidth="9.109375" defaultRowHeight="14.4" x14ac:dyDescent="0.3"/>
  <cols>
    <col min="3" max="3" width="19" customWidth="1"/>
    <col min="4" max="4" width="21.109375" customWidth="1"/>
    <col min="5" max="5" width="9.88671875" customWidth="1"/>
    <col min="6" max="6" width="14.44140625" style="60" customWidth="1"/>
    <col min="7" max="7" width="16.5546875" customWidth="1"/>
    <col min="8" max="8" width="19.5546875" customWidth="1"/>
    <col min="9" max="9" width="24.109375" customWidth="1"/>
  </cols>
  <sheetData>
    <row r="1" spans="2:9" ht="15" thickBot="1" x14ac:dyDescent="0.35"/>
    <row r="2" spans="2:9" s="6" customFormat="1" ht="51.75" customHeight="1" thickBot="1" x14ac:dyDescent="0.35">
      <c r="B2" s="3" t="s">
        <v>159</v>
      </c>
      <c r="C2" s="4"/>
      <c r="D2" s="4"/>
      <c r="E2" s="4"/>
      <c r="F2" s="61"/>
      <c r="G2" s="4"/>
      <c r="H2" s="4"/>
      <c r="I2" s="5"/>
    </row>
    <row r="3" spans="2:9" ht="15" thickBot="1" x14ac:dyDescent="0.35"/>
    <row r="4" spans="2:9" ht="15" thickBot="1" x14ac:dyDescent="0.35">
      <c r="B4" s="7" t="s">
        <v>1</v>
      </c>
      <c r="C4" s="8"/>
      <c r="D4" s="8"/>
      <c r="E4" s="8"/>
      <c r="F4" s="62"/>
      <c r="G4" s="8"/>
      <c r="H4" s="8"/>
      <c r="I4" s="9"/>
    </row>
    <row r="5" spans="2:9" ht="15" thickBot="1" x14ac:dyDescent="0.35"/>
    <row r="6" spans="2:9" x14ac:dyDescent="0.3">
      <c r="B6" s="118" t="s">
        <v>2</v>
      </c>
      <c r="C6" s="118" t="s">
        <v>3</v>
      </c>
      <c r="D6" s="118" t="s">
        <v>4</v>
      </c>
      <c r="E6" s="118" t="s">
        <v>5</v>
      </c>
      <c r="F6" s="120" t="s">
        <v>6</v>
      </c>
      <c r="G6" s="118" t="s">
        <v>7</v>
      </c>
      <c r="H6" s="10" t="s">
        <v>8</v>
      </c>
      <c r="I6" s="10" t="s">
        <v>8</v>
      </c>
    </row>
    <row r="7" spans="2:9" ht="15" thickBot="1" x14ac:dyDescent="0.35">
      <c r="B7" s="119"/>
      <c r="C7" s="119"/>
      <c r="D7" s="124"/>
      <c r="E7" s="119"/>
      <c r="F7" s="121"/>
      <c r="G7" s="119"/>
      <c r="H7" s="11" t="s">
        <v>9</v>
      </c>
      <c r="I7" s="11" t="s">
        <v>10</v>
      </c>
    </row>
    <row r="8" spans="2:9" ht="15" thickBot="1" x14ac:dyDescent="0.35">
      <c r="B8" s="125" t="s">
        <v>11</v>
      </c>
      <c r="C8" s="126"/>
      <c r="D8" s="126"/>
      <c r="E8" s="12"/>
      <c r="F8" s="12"/>
      <c r="G8" s="13"/>
      <c r="H8" s="14"/>
      <c r="I8" s="57"/>
    </row>
    <row r="9" spans="2:9" x14ac:dyDescent="0.3">
      <c r="B9" s="15">
        <v>333</v>
      </c>
      <c r="C9" s="15" t="s">
        <v>12</v>
      </c>
      <c r="D9" s="15" t="s">
        <v>13</v>
      </c>
      <c r="E9" s="15" t="s">
        <v>14</v>
      </c>
      <c r="F9" s="63">
        <v>2</v>
      </c>
      <c r="G9" s="109"/>
      <c r="H9" s="16">
        <f>F9*G9</f>
        <v>0</v>
      </c>
      <c r="I9" s="16"/>
    </row>
    <row r="10" spans="2:9" x14ac:dyDescent="0.3">
      <c r="B10" s="15">
        <v>334</v>
      </c>
      <c r="C10" s="17" t="s">
        <v>15</v>
      </c>
      <c r="D10" s="17" t="s">
        <v>13</v>
      </c>
      <c r="E10" s="15" t="s">
        <v>14</v>
      </c>
      <c r="F10" s="63">
        <v>2</v>
      </c>
      <c r="G10" s="109"/>
      <c r="H10" s="16">
        <f t="shared" ref="H10:H73" si="0">F10*G10</f>
        <v>0</v>
      </c>
      <c r="I10" s="16"/>
    </row>
    <row r="11" spans="2:9" x14ac:dyDescent="0.3">
      <c r="B11" s="15">
        <v>335</v>
      </c>
      <c r="C11" s="17" t="s">
        <v>16</v>
      </c>
      <c r="D11" s="17" t="s">
        <v>17</v>
      </c>
      <c r="E11" s="15" t="s">
        <v>14</v>
      </c>
      <c r="F11" s="63">
        <v>4</v>
      </c>
      <c r="G11" s="109"/>
      <c r="H11" s="16">
        <f t="shared" si="0"/>
        <v>0</v>
      </c>
      <c r="I11" s="16"/>
    </row>
    <row r="12" spans="2:9" x14ac:dyDescent="0.3">
      <c r="B12" s="15">
        <v>336</v>
      </c>
      <c r="C12" s="17" t="s">
        <v>18</v>
      </c>
      <c r="D12" s="17" t="s">
        <v>19</v>
      </c>
      <c r="E12" s="15" t="s">
        <v>14</v>
      </c>
      <c r="F12" s="63">
        <v>4</v>
      </c>
      <c r="G12" s="109"/>
      <c r="H12" s="16">
        <f t="shared" si="0"/>
        <v>0</v>
      </c>
      <c r="I12" s="16"/>
    </row>
    <row r="13" spans="2:9" x14ac:dyDescent="0.3">
      <c r="B13" s="15">
        <v>337</v>
      </c>
      <c r="C13" s="17" t="s">
        <v>20</v>
      </c>
      <c r="D13" s="17" t="s">
        <v>21</v>
      </c>
      <c r="E13" s="15" t="s">
        <v>14</v>
      </c>
      <c r="F13" s="63">
        <v>4</v>
      </c>
      <c r="G13" s="109"/>
      <c r="H13" s="16">
        <f t="shared" si="0"/>
        <v>0</v>
      </c>
      <c r="I13" s="16"/>
    </row>
    <row r="14" spans="2:9" x14ac:dyDescent="0.3">
      <c r="B14" s="15">
        <v>338</v>
      </c>
      <c r="C14" s="17" t="s">
        <v>22</v>
      </c>
      <c r="D14" s="17" t="s">
        <v>21</v>
      </c>
      <c r="E14" s="15" t="s">
        <v>14</v>
      </c>
      <c r="F14" s="63">
        <v>4</v>
      </c>
      <c r="G14" s="109"/>
      <c r="H14" s="16">
        <f t="shared" si="0"/>
        <v>0</v>
      </c>
      <c r="I14" s="16"/>
    </row>
    <row r="15" spans="2:9" x14ac:dyDescent="0.3">
      <c r="B15" s="15">
        <v>339</v>
      </c>
      <c r="C15" s="17" t="s">
        <v>23</v>
      </c>
      <c r="D15" s="17" t="s">
        <v>21</v>
      </c>
      <c r="E15" s="15" t="s">
        <v>14</v>
      </c>
      <c r="F15" s="63">
        <v>2</v>
      </c>
      <c r="G15" s="109"/>
      <c r="H15" s="16">
        <f t="shared" si="0"/>
        <v>0</v>
      </c>
      <c r="I15" s="16"/>
    </row>
    <row r="16" spans="2:9" x14ac:dyDescent="0.3">
      <c r="B16" s="15">
        <v>340</v>
      </c>
      <c r="C16" s="17" t="s">
        <v>24</v>
      </c>
      <c r="D16" s="17" t="s">
        <v>13</v>
      </c>
      <c r="E16" s="15" t="s">
        <v>14</v>
      </c>
      <c r="F16" s="63">
        <v>2</v>
      </c>
      <c r="G16" s="109"/>
      <c r="H16" s="16">
        <f t="shared" si="0"/>
        <v>0</v>
      </c>
      <c r="I16" s="16"/>
    </row>
    <row r="17" spans="2:9" x14ac:dyDescent="0.3">
      <c r="B17" s="15">
        <v>341</v>
      </c>
      <c r="C17" s="17" t="s">
        <v>25</v>
      </c>
      <c r="D17" s="17" t="s">
        <v>13</v>
      </c>
      <c r="E17" s="15" t="s">
        <v>14</v>
      </c>
      <c r="F17" s="63">
        <v>1</v>
      </c>
      <c r="G17" s="109"/>
      <c r="H17" s="16">
        <f t="shared" si="0"/>
        <v>0</v>
      </c>
      <c r="I17" s="16"/>
    </row>
    <row r="18" spans="2:9" x14ac:dyDescent="0.3">
      <c r="B18" s="15">
        <v>342</v>
      </c>
      <c r="C18" s="17" t="s">
        <v>26</v>
      </c>
      <c r="D18" s="17" t="s">
        <v>13</v>
      </c>
      <c r="E18" s="15" t="s">
        <v>14</v>
      </c>
      <c r="F18" s="63">
        <v>2</v>
      </c>
      <c r="G18" s="109"/>
      <c r="H18" s="16">
        <f t="shared" si="0"/>
        <v>0</v>
      </c>
      <c r="I18" s="16"/>
    </row>
    <row r="19" spans="2:9" x14ac:dyDescent="0.3">
      <c r="B19" s="15">
        <v>343</v>
      </c>
      <c r="C19" s="17" t="s">
        <v>27</v>
      </c>
      <c r="D19" s="17" t="s">
        <v>13</v>
      </c>
      <c r="E19" s="15" t="s">
        <v>14</v>
      </c>
      <c r="F19" s="63">
        <v>2</v>
      </c>
      <c r="G19" s="109"/>
      <c r="H19" s="16">
        <f t="shared" si="0"/>
        <v>0</v>
      </c>
      <c r="I19" s="16"/>
    </row>
    <row r="20" spans="2:9" x14ac:dyDescent="0.3">
      <c r="B20" s="15">
        <v>344</v>
      </c>
      <c r="C20" s="17" t="s">
        <v>28</v>
      </c>
      <c r="D20" s="17" t="s">
        <v>13</v>
      </c>
      <c r="E20" s="15" t="s">
        <v>14</v>
      </c>
      <c r="F20" s="63">
        <v>2</v>
      </c>
      <c r="G20" s="109"/>
      <c r="H20" s="16">
        <f t="shared" si="0"/>
        <v>0</v>
      </c>
      <c r="I20" s="16"/>
    </row>
    <row r="21" spans="2:9" x14ac:dyDescent="0.3">
      <c r="B21" s="15">
        <v>345</v>
      </c>
      <c r="C21" s="17" t="s">
        <v>29</v>
      </c>
      <c r="D21" s="17" t="s">
        <v>30</v>
      </c>
      <c r="E21" s="15" t="s">
        <v>14</v>
      </c>
      <c r="F21" s="63">
        <v>12</v>
      </c>
      <c r="G21" s="109"/>
      <c r="H21" s="16">
        <f t="shared" si="0"/>
        <v>0</v>
      </c>
      <c r="I21" s="16"/>
    </row>
    <row r="22" spans="2:9" x14ac:dyDescent="0.3">
      <c r="B22" s="15">
        <v>346</v>
      </c>
      <c r="C22" s="17" t="s">
        <v>31</v>
      </c>
      <c r="D22" s="17" t="s">
        <v>30</v>
      </c>
      <c r="E22" s="15" t="s">
        <v>14</v>
      </c>
      <c r="F22" s="63">
        <v>1</v>
      </c>
      <c r="G22" s="109"/>
      <c r="H22" s="16">
        <f t="shared" si="0"/>
        <v>0</v>
      </c>
      <c r="I22" s="16"/>
    </row>
    <row r="23" spans="2:9" x14ac:dyDescent="0.3">
      <c r="B23" s="15">
        <v>347</v>
      </c>
      <c r="C23" s="17" t="s">
        <v>32</v>
      </c>
      <c r="D23" s="17" t="s">
        <v>33</v>
      </c>
      <c r="E23" s="15" t="s">
        <v>14</v>
      </c>
      <c r="F23" s="63">
        <v>1</v>
      </c>
      <c r="G23" s="109"/>
      <c r="H23" s="16">
        <f t="shared" si="0"/>
        <v>0</v>
      </c>
      <c r="I23" s="16"/>
    </row>
    <row r="24" spans="2:9" x14ac:dyDescent="0.3">
      <c r="B24" s="15">
        <v>348</v>
      </c>
      <c r="C24" s="17" t="s">
        <v>34</v>
      </c>
      <c r="D24" s="17" t="s">
        <v>35</v>
      </c>
      <c r="E24" s="15" t="s">
        <v>14</v>
      </c>
      <c r="F24" s="63">
        <v>3</v>
      </c>
      <c r="G24" s="109"/>
      <c r="H24" s="16">
        <f t="shared" si="0"/>
        <v>0</v>
      </c>
      <c r="I24" s="16"/>
    </row>
    <row r="25" spans="2:9" x14ac:dyDescent="0.3">
      <c r="B25" s="15">
        <v>349</v>
      </c>
      <c r="C25" s="17" t="s">
        <v>34</v>
      </c>
      <c r="D25" s="17" t="s">
        <v>36</v>
      </c>
      <c r="E25" s="15" t="s">
        <v>14</v>
      </c>
      <c r="F25" s="63">
        <v>2</v>
      </c>
      <c r="G25" s="109"/>
      <c r="H25" s="16">
        <f t="shared" si="0"/>
        <v>0</v>
      </c>
      <c r="I25" s="16"/>
    </row>
    <row r="26" spans="2:9" x14ac:dyDescent="0.3">
      <c r="B26" s="15">
        <v>350</v>
      </c>
      <c r="C26" s="17" t="s">
        <v>37</v>
      </c>
      <c r="D26" s="17" t="s">
        <v>38</v>
      </c>
      <c r="E26" s="15" t="s">
        <v>14</v>
      </c>
      <c r="F26" s="63">
        <v>3</v>
      </c>
      <c r="G26" s="109"/>
      <c r="H26" s="16">
        <f t="shared" si="0"/>
        <v>0</v>
      </c>
      <c r="I26" s="16"/>
    </row>
    <row r="27" spans="2:9" x14ac:dyDescent="0.3">
      <c r="B27" s="15">
        <v>351</v>
      </c>
      <c r="C27" s="17" t="s">
        <v>39</v>
      </c>
      <c r="D27" s="17" t="s">
        <v>38</v>
      </c>
      <c r="E27" s="15" t="s">
        <v>14</v>
      </c>
      <c r="F27" s="63">
        <v>3</v>
      </c>
      <c r="G27" s="109"/>
      <c r="H27" s="16">
        <f t="shared" si="0"/>
        <v>0</v>
      </c>
      <c r="I27" s="16"/>
    </row>
    <row r="28" spans="2:9" ht="20.399999999999999" x14ac:dyDescent="0.3">
      <c r="B28" s="15">
        <v>352</v>
      </c>
      <c r="C28" s="17" t="s">
        <v>40</v>
      </c>
      <c r="D28" s="17" t="s">
        <v>41</v>
      </c>
      <c r="E28" s="15" t="s">
        <v>14</v>
      </c>
      <c r="F28" s="63">
        <v>10</v>
      </c>
      <c r="G28" s="109"/>
      <c r="H28" s="16">
        <f t="shared" si="0"/>
        <v>0</v>
      </c>
      <c r="I28" s="16"/>
    </row>
    <row r="29" spans="2:9" x14ac:dyDescent="0.3">
      <c r="B29" s="15">
        <v>353</v>
      </c>
      <c r="C29" s="17" t="s">
        <v>42</v>
      </c>
      <c r="D29" s="17" t="s">
        <v>43</v>
      </c>
      <c r="E29" s="15" t="s">
        <v>14</v>
      </c>
      <c r="F29" s="63">
        <v>2</v>
      </c>
      <c r="G29" s="109"/>
      <c r="H29" s="16">
        <f t="shared" si="0"/>
        <v>0</v>
      </c>
      <c r="I29" s="16"/>
    </row>
    <row r="30" spans="2:9" x14ac:dyDescent="0.3">
      <c r="B30" s="15">
        <v>354</v>
      </c>
      <c r="C30" s="17" t="s">
        <v>44</v>
      </c>
      <c r="D30" s="17" t="s">
        <v>43</v>
      </c>
      <c r="E30" s="15" t="s">
        <v>14</v>
      </c>
      <c r="F30" s="63">
        <v>2</v>
      </c>
      <c r="G30" s="109"/>
      <c r="H30" s="16">
        <f t="shared" si="0"/>
        <v>0</v>
      </c>
      <c r="I30" s="16"/>
    </row>
    <row r="31" spans="2:9" x14ac:dyDescent="0.3">
      <c r="B31" s="15">
        <v>355</v>
      </c>
      <c r="C31" s="17" t="s">
        <v>45</v>
      </c>
      <c r="D31" s="17" t="s">
        <v>43</v>
      </c>
      <c r="E31" s="15" t="s">
        <v>14</v>
      </c>
      <c r="F31" s="63">
        <v>2</v>
      </c>
      <c r="G31" s="109"/>
      <c r="H31" s="16">
        <f t="shared" si="0"/>
        <v>0</v>
      </c>
      <c r="I31" s="16"/>
    </row>
    <row r="32" spans="2:9" x14ac:dyDescent="0.3">
      <c r="B32" s="15">
        <v>356</v>
      </c>
      <c r="C32" s="17" t="s">
        <v>46</v>
      </c>
      <c r="D32" s="17" t="s">
        <v>13</v>
      </c>
      <c r="E32" s="15" t="s">
        <v>14</v>
      </c>
      <c r="F32" s="63">
        <v>2</v>
      </c>
      <c r="G32" s="109"/>
      <c r="H32" s="16">
        <f t="shared" si="0"/>
        <v>0</v>
      </c>
      <c r="I32" s="16"/>
    </row>
    <row r="33" spans="2:9" x14ac:dyDescent="0.3">
      <c r="B33" s="15">
        <v>357</v>
      </c>
      <c r="C33" s="17" t="s">
        <v>47</v>
      </c>
      <c r="D33" s="17" t="s">
        <v>13</v>
      </c>
      <c r="E33" s="15" t="s">
        <v>14</v>
      </c>
      <c r="F33" s="63">
        <v>5</v>
      </c>
      <c r="G33" s="109"/>
      <c r="H33" s="16">
        <f t="shared" si="0"/>
        <v>0</v>
      </c>
      <c r="I33" s="16"/>
    </row>
    <row r="34" spans="2:9" x14ac:dyDescent="0.3">
      <c r="B34" s="15">
        <v>358</v>
      </c>
      <c r="C34" s="17" t="s">
        <v>48</v>
      </c>
      <c r="D34" s="17" t="s">
        <v>33</v>
      </c>
      <c r="E34" s="15" t="s">
        <v>14</v>
      </c>
      <c r="F34" s="63">
        <v>5</v>
      </c>
      <c r="G34" s="109"/>
      <c r="H34" s="16">
        <f t="shared" si="0"/>
        <v>0</v>
      </c>
      <c r="I34" s="16"/>
    </row>
    <row r="35" spans="2:9" x14ac:dyDescent="0.3">
      <c r="B35" s="15">
        <v>359</v>
      </c>
      <c r="C35" s="17" t="s">
        <v>49</v>
      </c>
      <c r="D35" s="17" t="s">
        <v>50</v>
      </c>
      <c r="E35" s="15" t="s">
        <v>14</v>
      </c>
      <c r="F35" s="63">
        <v>4</v>
      </c>
      <c r="G35" s="109"/>
      <c r="H35" s="16">
        <f t="shared" si="0"/>
        <v>0</v>
      </c>
      <c r="I35" s="16"/>
    </row>
    <row r="36" spans="2:9" x14ac:dyDescent="0.3">
      <c r="B36" s="15">
        <v>360</v>
      </c>
      <c r="C36" s="17" t="s">
        <v>51</v>
      </c>
      <c r="D36" s="17" t="s">
        <v>13</v>
      </c>
      <c r="E36" s="15" t="s">
        <v>14</v>
      </c>
      <c r="F36" s="63">
        <v>1</v>
      </c>
      <c r="G36" s="109"/>
      <c r="H36" s="16">
        <f t="shared" si="0"/>
        <v>0</v>
      </c>
      <c r="I36" s="16"/>
    </row>
    <row r="37" spans="2:9" x14ac:dyDescent="0.3">
      <c r="B37" s="15">
        <v>361</v>
      </c>
      <c r="C37" s="17" t="s">
        <v>52</v>
      </c>
      <c r="D37" s="17" t="s">
        <v>13</v>
      </c>
      <c r="E37" s="15" t="s">
        <v>14</v>
      </c>
      <c r="F37" s="63">
        <v>1</v>
      </c>
      <c r="G37" s="109"/>
      <c r="H37" s="16">
        <f t="shared" si="0"/>
        <v>0</v>
      </c>
      <c r="I37" s="16"/>
    </row>
    <row r="38" spans="2:9" x14ac:dyDescent="0.3">
      <c r="B38" s="15">
        <v>362</v>
      </c>
      <c r="C38" s="17" t="s">
        <v>53</v>
      </c>
      <c r="D38" s="17" t="s">
        <v>13</v>
      </c>
      <c r="E38" s="15" t="s">
        <v>14</v>
      </c>
      <c r="F38" s="63">
        <v>1</v>
      </c>
      <c r="G38" s="109"/>
      <c r="H38" s="16">
        <f t="shared" si="0"/>
        <v>0</v>
      </c>
      <c r="I38" s="16"/>
    </row>
    <row r="39" spans="2:9" x14ac:dyDescent="0.3">
      <c r="B39" s="15">
        <v>363</v>
      </c>
      <c r="C39" s="17" t="s">
        <v>54</v>
      </c>
      <c r="D39" s="17" t="s">
        <v>13</v>
      </c>
      <c r="E39" s="15" t="s">
        <v>14</v>
      </c>
      <c r="F39" s="63">
        <v>2</v>
      </c>
      <c r="G39" s="109"/>
      <c r="H39" s="16">
        <f t="shared" si="0"/>
        <v>0</v>
      </c>
      <c r="I39" s="16"/>
    </row>
    <row r="40" spans="2:9" x14ac:dyDescent="0.3">
      <c r="B40" s="15">
        <v>364</v>
      </c>
      <c r="C40" s="17" t="s">
        <v>55</v>
      </c>
      <c r="D40" s="17" t="s">
        <v>13</v>
      </c>
      <c r="E40" s="15" t="s">
        <v>14</v>
      </c>
      <c r="F40" s="63">
        <v>2</v>
      </c>
      <c r="G40" s="109"/>
      <c r="H40" s="16">
        <f t="shared" si="0"/>
        <v>0</v>
      </c>
      <c r="I40" s="16"/>
    </row>
    <row r="41" spans="2:9" x14ac:dyDescent="0.3">
      <c r="B41" s="15">
        <v>365</v>
      </c>
      <c r="C41" s="17" t="s">
        <v>56</v>
      </c>
      <c r="D41" s="17" t="s">
        <v>13</v>
      </c>
      <c r="E41" s="15" t="s">
        <v>14</v>
      </c>
      <c r="F41" s="63">
        <v>1</v>
      </c>
      <c r="G41" s="109"/>
      <c r="H41" s="16">
        <f t="shared" si="0"/>
        <v>0</v>
      </c>
      <c r="I41" s="16"/>
    </row>
    <row r="42" spans="2:9" x14ac:dyDescent="0.3">
      <c r="B42" s="15">
        <v>366</v>
      </c>
      <c r="C42" s="17" t="s">
        <v>57</v>
      </c>
      <c r="D42" s="17" t="s">
        <v>13</v>
      </c>
      <c r="E42" s="15" t="s">
        <v>14</v>
      </c>
      <c r="F42" s="63">
        <v>1</v>
      </c>
      <c r="G42" s="109"/>
      <c r="H42" s="16">
        <f t="shared" si="0"/>
        <v>0</v>
      </c>
      <c r="I42" s="16"/>
    </row>
    <row r="43" spans="2:9" x14ac:dyDescent="0.3">
      <c r="B43" s="15">
        <v>367</v>
      </c>
      <c r="C43" s="17" t="s">
        <v>58</v>
      </c>
      <c r="D43" s="17" t="s">
        <v>59</v>
      </c>
      <c r="E43" s="15" t="s">
        <v>14</v>
      </c>
      <c r="F43" s="63">
        <v>10</v>
      </c>
      <c r="G43" s="109"/>
      <c r="H43" s="16">
        <f t="shared" si="0"/>
        <v>0</v>
      </c>
      <c r="I43" s="16"/>
    </row>
    <row r="44" spans="2:9" x14ac:dyDescent="0.3">
      <c r="B44" s="15">
        <v>368</v>
      </c>
      <c r="C44" s="17" t="s">
        <v>58</v>
      </c>
      <c r="D44" s="17" t="s">
        <v>13</v>
      </c>
      <c r="E44" s="15" t="s">
        <v>14</v>
      </c>
      <c r="F44" s="63">
        <v>2</v>
      </c>
      <c r="G44" s="109"/>
      <c r="H44" s="16">
        <f t="shared" si="0"/>
        <v>0</v>
      </c>
      <c r="I44" s="16"/>
    </row>
    <row r="45" spans="2:9" x14ac:dyDescent="0.3">
      <c r="B45" s="15">
        <v>369</v>
      </c>
      <c r="C45" s="17" t="s">
        <v>60</v>
      </c>
      <c r="D45" s="17" t="s">
        <v>13</v>
      </c>
      <c r="E45" s="15" t="s">
        <v>14</v>
      </c>
      <c r="F45" s="63">
        <v>2</v>
      </c>
      <c r="G45" s="109"/>
      <c r="H45" s="16">
        <f t="shared" si="0"/>
        <v>0</v>
      </c>
      <c r="I45" s="16"/>
    </row>
    <row r="46" spans="2:9" x14ac:dyDescent="0.3">
      <c r="B46" s="15">
        <v>370</v>
      </c>
      <c r="C46" s="17" t="s">
        <v>61</v>
      </c>
      <c r="D46" s="17" t="s">
        <v>13</v>
      </c>
      <c r="E46" s="15" t="s">
        <v>14</v>
      </c>
      <c r="F46" s="63">
        <v>2</v>
      </c>
      <c r="G46" s="109"/>
      <c r="H46" s="16">
        <f t="shared" si="0"/>
        <v>0</v>
      </c>
      <c r="I46" s="16"/>
    </row>
    <row r="47" spans="2:9" x14ac:dyDescent="0.3">
      <c r="B47" s="15">
        <v>371</v>
      </c>
      <c r="C47" s="17" t="s">
        <v>62</v>
      </c>
      <c r="D47" s="17" t="s">
        <v>13</v>
      </c>
      <c r="E47" s="15" t="s">
        <v>14</v>
      </c>
      <c r="F47" s="63">
        <v>5</v>
      </c>
      <c r="G47" s="109"/>
      <c r="H47" s="16">
        <f t="shared" si="0"/>
        <v>0</v>
      </c>
      <c r="I47" s="16"/>
    </row>
    <row r="48" spans="2:9" x14ac:dyDescent="0.3">
      <c r="B48" s="15">
        <v>372</v>
      </c>
      <c r="C48" s="15" t="s">
        <v>63</v>
      </c>
      <c r="D48" s="15" t="s">
        <v>64</v>
      </c>
      <c r="E48" s="15" t="s">
        <v>14</v>
      </c>
      <c r="F48" s="63">
        <v>3</v>
      </c>
      <c r="G48" s="109"/>
      <c r="H48" s="16">
        <f t="shared" si="0"/>
        <v>0</v>
      </c>
      <c r="I48" s="16"/>
    </row>
    <row r="49" spans="2:9" x14ac:dyDescent="0.3">
      <c r="B49" s="15">
        <v>373</v>
      </c>
      <c r="C49" s="15" t="s">
        <v>65</v>
      </c>
      <c r="D49" s="15" t="s">
        <v>64</v>
      </c>
      <c r="E49" s="15" t="s">
        <v>14</v>
      </c>
      <c r="F49" s="63">
        <v>3</v>
      </c>
      <c r="G49" s="109"/>
      <c r="H49" s="16">
        <f t="shared" si="0"/>
        <v>0</v>
      </c>
      <c r="I49" s="16"/>
    </row>
    <row r="50" spans="2:9" x14ac:dyDescent="0.3">
      <c r="B50" s="15">
        <v>374</v>
      </c>
      <c r="C50" s="17" t="s">
        <v>66</v>
      </c>
      <c r="D50" s="17" t="s">
        <v>13</v>
      </c>
      <c r="E50" s="15" t="s">
        <v>14</v>
      </c>
      <c r="F50" s="63">
        <v>3</v>
      </c>
      <c r="G50" s="109"/>
      <c r="H50" s="16">
        <f t="shared" si="0"/>
        <v>0</v>
      </c>
      <c r="I50" s="16"/>
    </row>
    <row r="51" spans="2:9" x14ac:dyDescent="0.3">
      <c r="B51" s="15">
        <v>375</v>
      </c>
      <c r="C51" s="17" t="s">
        <v>67</v>
      </c>
      <c r="D51" s="17" t="s">
        <v>68</v>
      </c>
      <c r="E51" s="15" t="s">
        <v>14</v>
      </c>
      <c r="F51" s="63">
        <v>2</v>
      </c>
      <c r="G51" s="109"/>
      <c r="H51" s="16">
        <f t="shared" si="0"/>
        <v>0</v>
      </c>
      <c r="I51" s="16"/>
    </row>
    <row r="52" spans="2:9" x14ac:dyDescent="0.3">
      <c r="B52" s="15">
        <v>376</v>
      </c>
      <c r="C52" s="17" t="s">
        <v>69</v>
      </c>
      <c r="D52" s="17" t="s">
        <v>68</v>
      </c>
      <c r="E52" s="15" t="s">
        <v>14</v>
      </c>
      <c r="F52" s="63">
        <v>2</v>
      </c>
      <c r="G52" s="109"/>
      <c r="H52" s="16">
        <f t="shared" si="0"/>
        <v>0</v>
      </c>
      <c r="I52" s="16"/>
    </row>
    <row r="53" spans="2:9" x14ac:dyDescent="0.3">
      <c r="B53" s="15">
        <v>377</v>
      </c>
      <c r="C53" s="17" t="s">
        <v>70</v>
      </c>
      <c r="D53" s="17" t="s">
        <v>33</v>
      </c>
      <c r="E53" s="15" t="s">
        <v>14</v>
      </c>
      <c r="F53" s="63">
        <v>2</v>
      </c>
      <c r="G53" s="109"/>
      <c r="H53" s="16">
        <f t="shared" si="0"/>
        <v>0</v>
      </c>
      <c r="I53" s="16"/>
    </row>
    <row r="54" spans="2:9" x14ac:dyDescent="0.3">
      <c r="B54" s="15">
        <v>378</v>
      </c>
      <c r="C54" s="17" t="s">
        <v>71</v>
      </c>
      <c r="D54" s="17" t="s">
        <v>72</v>
      </c>
      <c r="E54" s="15" t="s">
        <v>14</v>
      </c>
      <c r="F54" s="63">
        <v>5</v>
      </c>
      <c r="G54" s="109"/>
      <c r="H54" s="16">
        <f t="shared" si="0"/>
        <v>0</v>
      </c>
      <c r="I54" s="16"/>
    </row>
    <row r="55" spans="2:9" x14ac:dyDescent="0.3">
      <c r="B55" s="15">
        <v>379</v>
      </c>
      <c r="C55" s="17" t="s">
        <v>73</v>
      </c>
      <c r="D55" s="17" t="s">
        <v>50</v>
      </c>
      <c r="E55" s="15" t="s">
        <v>14</v>
      </c>
      <c r="F55" s="63">
        <v>5</v>
      </c>
      <c r="G55" s="109"/>
      <c r="H55" s="16">
        <f t="shared" si="0"/>
        <v>0</v>
      </c>
      <c r="I55" s="16"/>
    </row>
    <row r="56" spans="2:9" x14ac:dyDescent="0.3">
      <c r="B56" s="15">
        <v>380</v>
      </c>
      <c r="C56" s="17" t="s">
        <v>74</v>
      </c>
      <c r="D56" s="17" t="s">
        <v>72</v>
      </c>
      <c r="E56" s="15" t="s">
        <v>14</v>
      </c>
      <c r="F56" s="63">
        <v>2</v>
      </c>
      <c r="G56" s="109"/>
      <c r="H56" s="16">
        <f t="shared" si="0"/>
        <v>0</v>
      </c>
      <c r="I56" s="16"/>
    </row>
    <row r="57" spans="2:9" x14ac:dyDescent="0.3">
      <c r="B57" s="15">
        <v>381</v>
      </c>
      <c r="C57" s="17" t="s">
        <v>75</v>
      </c>
      <c r="D57" s="17" t="s">
        <v>72</v>
      </c>
      <c r="E57" s="15" t="s">
        <v>14</v>
      </c>
      <c r="F57" s="63">
        <v>2</v>
      </c>
      <c r="G57" s="109"/>
      <c r="H57" s="16">
        <f t="shared" si="0"/>
        <v>0</v>
      </c>
      <c r="I57" s="16"/>
    </row>
    <row r="58" spans="2:9" x14ac:dyDescent="0.3">
      <c r="B58" s="15">
        <v>382</v>
      </c>
      <c r="C58" s="17" t="s">
        <v>76</v>
      </c>
      <c r="D58" s="17" t="s">
        <v>72</v>
      </c>
      <c r="E58" s="15" t="s">
        <v>14</v>
      </c>
      <c r="F58" s="63">
        <v>2</v>
      </c>
      <c r="G58" s="109"/>
      <c r="H58" s="16">
        <f t="shared" si="0"/>
        <v>0</v>
      </c>
      <c r="I58" s="16"/>
    </row>
    <row r="59" spans="2:9" x14ac:dyDescent="0.3">
      <c r="B59" s="15">
        <v>383</v>
      </c>
      <c r="C59" s="17" t="s">
        <v>77</v>
      </c>
      <c r="D59" s="17" t="s">
        <v>59</v>
      </c>
      <c r="E59" s="15" t="s">
        <v>14</v>
      </c>
      <c r="F59" s="63">
        <v>2</v>
      </c>
      <c r="G59" s="109"/>
      <c r="H59" s="16">
        <f t="shared" si="0"/>
        <v>0</v>
      </c>
      <c r="I59" s="16"/>
    </row>
    <row r="60" spans="2:9" x14ac:dyDescent="0.3">
      <c r="B60" s="15">
        <v>384</v>
      </c>
      <c r="C60" s="17" t="s">
        <v>77</v>
      </c>
      <c r="D60" s="17" t="s">
        <v>13</v>
      </c>
      <c r="E60" s="15" t="s">
        <v>14</v>
      </c>
      <c r="F60" s="63">
        <v>2</v>
      </c>
      <c r="G60" s="109"/>
      <c r="H60" s="16">
        <f t="shared" si="0"/>
        <v>0</v>
      </c>
      <c r="I60" s="16"/>
    </row>
    <row r="61" spans="2:9" x14ac:dyDescent="0.3">
      <c r="B61" s="15">
        <v>385</v>
      </c>
      <c r="C61" s="17" t="s">
        <v>78</v>
      </c>
      <c r="D61" s="17" t="s">
        <v>79</v>
      </c>
      <c r="E61" s="15" t="s">
        <v>14</v>
      </c>
      <c r="F61" s="63">
        <v>2</v>
      </c>
      <c r="G61" s="109"/>
      <c r="H61" s="16">
        <f t="shared" si="0"/>
        <v>0</v>
      </c>
      <c r="I61" s="16"/>
    </row>
    <row r="62" spans="2:9" x14ac:dyDescent="0.3">
      <c r="B62" s="15">
        <v>386</v>
      </c>
      <c r="C62" s="17" t="s">
        <v>78</v>
      </c>
      <c r="D62" s="17" t="s">
        <v>33</v>
      </c>
      <c r="E62" s="15" t="s">
        <v>14</v>
      </c>
      <c r="F62" s="63">
        <v>2</v>
      </c>
      <c r="G62" s="109"/>
      <c r="H62" s="16">
        <f t="shared" si="0"/>
        <v>0</v>
      </c>
      <c r="I62" s="16"/>
    </row>
    <row r="63" spans="2:9" ht="18" customHeight="1" x14ac:dyDescent="0.3">
      <c r="B63" s="15">
        <v>387</v>
      </c>
      <c r="C63" s="15" t="s">
        <v>80</v>
      </c>
      <c r="D63" s="15" t="s">
        <v>50</v>
      </c>
      <c r="E63" s="15" t="s">
        <v>14</v>
      </c>
      <c r="F63" s="63">
        <v>3</v>
      </c>
      <c r="G63" s="109"/>
      <c r="H63" s="16">
        <f t="shared" si="0"/>
        <v>0</v>
      </c>
      <c r="I63" s="16"/>
    </row>
    <row r="64" spans="2:9" x14ac:dyDescent="0.3">
      <c r="B64" s="15">
        <v>388</v>
      </c>
      <c r="C64" s="15" t="s">
        <v>81</v>
      </c>
      <c r="D64" s="15" t="s">
        <v>50</v>
      </c>
      <c r="E64" s="15" t="s">
        <v>14</v>
      </c>
      <c r="F64" s="63">
        <v>3</v>
      </c>
      <c r="G64" s="109"/>
      <c r="H64" s="16">
        <f t="shared" si="0"/>
        <v>0</v>
      </c>
      <c r="I64" s="16"/>
    </row>
    <row r="65" spans="2:9" x14ac:dyDescent="0.3">
      <c r="B65" s="15">
        <v>389</v>
      </c>
      <c r="C65" s="17" t="s">
        <v>82</v>
      </c>
      <c r="D65" s="17" t="s">
        <v>13</v>
      </c>
      <c r="E65" s="15" t="s">
        <v>14</v>
      </c>
      <c r="F65" s="63">
        <v>5</v>
      </c>
      <c r="G65" s="109"/>
      <c r="H65" s="16">
        <f t="shared" si="0"/>
        <v>0</v>
      </c>
      <c r="I65" s="16"/>
    </row>
    <row r="66" spans="2:9" x14ac:dyDescent="0.3">
      <c r="B66" s="15">
        <v>390</v>
      </c>
      <c r="C66" s="17" t="s">
        <v>83</v>
      </c>
      <c r="D66" s="17" t="s">
        <v>13</v>
      </c>
      <c r="E66" s="15" t="s">
        <v>14</v>
      </c>
      <c r="F66" s="63">
        <v>5</v>
      </c>
      <c r="G66" s="109"/>
      <c r="H66" s="16">
        <f t="shared" si="0"/>
        <v>0</v>
      </c>
      <c r="I66" s="16"/>
    </row>
    <row r="67" spans="2:9" x14ac:dyDescent="0.3">
      <c r="B67" s="15">
        <v>391</v>
      </c>
      <c r="C67" s="18" t="s">
        <v>84</v>
      </c>
      <c r="D67" s="18" t="s">
        <v>13</v>
      </c>
      <c r="E67" s="15" t="s">
        <v>14</v>
      </c>
      <c r="F67" s="63">
        <v>6</v>
      </c>
      <c r="G67" s="109"/>
      <c r="H67" s="16">
        <f t="shared" si="0"/>
        <v>0</v>
      </c>
      <c r="I67" s="16"/>
    </row>
    <row r="68" spans="2:9" x14ac:dyDescent="0.3">
      <c r="B68" s="15">
        <v>392</v>
      </c>
      <c r="C68" s="19" t="s">
        <v>85</v>
      </c>
      <c r="D68" s="19" t="s">
        <v>13</v>
      </c>
      <c r="E68" s="15" t="s">
        <v>14</v>
      </c>
      <c r="F68" s="63">
        <v>6</v>
      </c>
      <c r="G68" s="109"/>
      <c r="H68" s="16">
        <f t="shared" si="0"/>
        <v>0</v>
      </c>
      <c r="I68" s="16"/>
    </row>
    <row r="69" spans="2:9" x14ac:dyDescent="0.3">
      <c r="B69" s="15">
        <v>393</v>
      </c>
      <c r="C69" s="19" t="s">
        <v>86</v>
      </c>
      <c r="D69" s="19" t="s">
        <v>87</v>
      </c>
      <c r="E69" s="15" t="s">
        <v>14</v>
      </c>
      <c r="F69" s="63">
        <v>2</v>
      </c>
      <c r="G69" s="109"/>
      <c r="H69" s="16">
        <f t="shared" si="0"/>
        <v>0</v>
      </c>
      <c r="I69" s="16"/>
    </row>
    <row r="70" spans="2:9" x14ac:dyDescent="0.3">
      <c r="B70" s="15">
        <v>394</v>
      </c>
      <c r="C70" s="18" t="s">
        <v>88</v>
      </c>
      <c r="D70" s="18" t="s">
        <v>87</v>
      </c>
      <c r="E70" s="15" t="s">
        <v>14</v>
      </c>
      <c r="F70" s="63">
        <v>2</v>
      </c>
      <c r="G70" s="109"/>
      <c r="H70" s="16">
        <f t="shared" si="0"/>
        <v>0</v>
      </c>
      <c r="I70" s="16"/>
    </row>
    <row r="71" spans="2:9" x14ac:dyDescent="0.3">
      <c r="B71" s="15">
        <v>395</v>
      </c>
      <c r="C71" s="18" t="s">
        <v>89</v>
      </c>
      <c r="D71" s="17" t="s">
        <v>30</v>
      </c>
      <c r="E71" s="15" t="s">
        <v>14</v>
      </c>
      <c r="F71" s="63">
        <v>3</v>
      </c>
      <c r="G71" s="109"/>
      <c r="H71" s="16">
        <f t="shared" si="0"/>
        <v>0</v>
      </c>
      <c r="I71" s="16"/>
    </row>
    <row r="72" spans="2:9" x14ac:dyDescent="0.3">
      <c r="B72" s="15">
        <v>396</v>
      </c>
      <c r="C72" s="18" t="s">
        <v>90</v>
      </c>
      <c r="D72" s="17" t="s">
        <v>30</v>
      </c>
      <c r="E72" s="15" t="s">
        <v>14</v>
      </c>
      <c r="F72" s="63">
        <v>3</v>
      </c>
      <c r="G72" s="109"/>
      <c r="H72" s="16">
        <f t="shared" si="0"/>
        <v>0</v>
      </c>
      <c r="I72" s="16"/>
    </row>
    <row r="73" spans="2:9" x14ac:dyDescent="0.3">
      <c r="B73" s="15">
        <v>397</v>
      </c>
      <c r="C73" s="18" t="s">
        <v>91</v>
      </c>
      <c r="D73" s="17" t="s">
        <v>30</v>
      </c>
      <c r="E73" s="15" t="s">
        <v>14</v>
      </c>
      <c r="F73" s="63">
        <v>3</v>
      </c>
      <c r="G73" s="109"/>
      <c r="H73" s="16">
        <f t="shared" si="0"/>
        <v>0</v>
      </c>
      <c r="I73" s="16"/>
    </row>
    <row r="74" spans="2:9" x14ac:dyDescent="0.3">
      <c r="B74" s="15">
        <v>398</v>
      </c>
      <c r="C74" s="17" t="s">
        <v>92</v>
      </c>
      <c r="D74" s="17" t="s">
        <v>30</v>
      </c>
      <c r="E74" s="15" t="s">
        <v>14</v>
      </c>
      <c r="F74" s="63">
        <v>1</v>
      </c>
      <c r="G74" s="109"/>
      <c r="H74" s="16">
        <f t="shared" ref="H74:H77" si="1">F74*G74</f>
        <v>0</v>
      </c>
      <c r="I74" s="16"/>
    </row>
    <row r="75" spans="2:9" x14ac:dyDescent="0.3">
      <c r="B75" s="15">
        <v>399</v>
      </c>
      <c r="C75" s="17" t="s">
        <v>93</v>
      </c>
      <c r="D75" s="17" t="s">
        <v>30</v>
      </c>
      <c r="E75" s="15" t="s">
        <v>14</v>
      </c>
      <c r="F75" s="63">
        <v>1</v>
      </c>
      <c r="G75" s="109"/>
      <c r="H75" s="16">
        <f t="shared" si="1"/>
        <v>0</v>
      </c>
      <c r="I75" s="16"/>
    </row>
    <row r="76" spans="2:9" x14ac:dyDescent="0.3">
      <c r="B76" s="15">
        <v>400</v>
      </c>
      <c r="C76" s="17" t="s">
        <v>94</v>
      </c>
      <c r="D76" s="17" t="s">
        <v>33</v>
      </c>
      <c r="E76" s="15" t="s">
        <v>14</v>
      </c>
      <c r="F76" s="63">
        <v>2</v>
      </c>
      <c r="G76" s="109"/>
      <c r="H76" s="16">
        <f t="shared" si="1"/>
        <v>0</v>
      </c>
      <c r="I76" s="16"/>
    </row>
    <row r="77" spans="2:9" ht="15" thickBot="1" x14ac:dyDescent="0.35">
      <c r="B77" s="15">
        <v>401</v>
      </c>
      <c r="C77" s="15" t="s">
        <v>95</v>
      </c>
      <c r="D77" s="17" t="s">
        <v>50</v>
      </c>
      <c r="E77" s="15" t="s">
        <v>14</v>
      </c>
      <c r="F77" s="63">
        <v>2</v>
      </c>
      <c r="G77" s="109"/>
      <c r="H77" s="16">
        <f t="shared" si="1"/>
        <v>0</v>
      </c>
      <c r="I77" s="16"/>
    </row>
    <row r="78" spans="2:9" ht="15.75" customHeight="1" thickBot="1" x14ac:dyDescent="0.35">
      <c r="B78" s="125" t="s">
        <v>96</v>
      </c>
      <c r="C78" s="126"/>
      <c r="D78" s="126"/>
      <c r="E78" s="12"/>
      <c r="F78" s="12"/>
      <c r="G78" s="110"/>
      <c r="H78" s="20">
        <f>SUM(H9:H77)</f>
        <v>0</v>
      </c>
      <c r="I78" s="21"/>
    </row>
    <row r="79" spans="2:9" ht="15.75" customHeight="1" thickBot="1" x14ac:dyDescent="0.35">
      <c r="B79" s="22"/>
      <c r="C79" s="23"/>
      <c r="D79" s="23"/>
      <c r="E79" s="24"/>
      <c r="F79" s="24"/>
      <c r="G79" s="111"/>
      <c r="H79" s="25"/>
      <c r="I79" s="21"/>
    </row>
    <row r="80" spans="2:9" ht="15.75" customHeight="1" thickBot="1" x14ac:dyDescent="0.35">
      <c r="B80" s="125" t="s">
        <v>97</v>
      </c>
      <c r="C80" s="126"/>
      <c r="D80" s="126"/>
      <c r="E80" s="12"/>
      <c r="F80" s="12"/>
      <c r="G80" s="112"/>
      <c r="H80" s="14"/>
      <c r="I80" s="16"/>
    </row>
    <row r="81" spans="2:9" ht="15.75" customHeight="1" x14ac:dyDescent="0.3">
      <c r="B81" s="26">
        <v>402</v>
      </c>
      <c r="C81" s="27" t="s">
        <v>98</v>
      </c>
      <c r="D81" s="28" t="s">
        <v>99</v>
      </c>
      <c r="E81" s="15" t="s">
        <v>14</v>
      </c>
      <c r="F81" s="28">
        <v>3</v>
      </c>
      <c r="G81" s="109"/>
      <c r="H81" s="16">
        <f t="shared" ref="H81:H92" si="2">F81*G81</f>
        <v>0</v>
      </c>
      <c r="I81" s="16"/>
    </row>
    <row r="82" spans="2:9" ht="15.75" customHeight="1" x14ac:dyDescent="0.3">
      <c r="B82" s="26">
        <v>403</v>
      </c>
      <c r="C82" s="15" t="s">
        <v>100</v>
      </c>
      <c r="D82" s="28" t="s">
        <v>99</v>
      </c>
      <c r="E82" s="15" t="s">
        <v>14</v>
      </c>
      <c r="F82" s="28">
        <v>3</v>
      </c>
      <c r="G82" s="109"/>
      <c r="H82" s="16">
        <f t="shared" si="2"/>
        <v>0</v>
      </c>
      <c r="I82" s="16"/>
    </row>
    <row r="83" spans="2:9" ht="15.75" customHeight="1" x14ac:dyDescent="0.3">
      <c r="B83" s="26">
        <v>404</v>
      </c>
      <c r="C83" s="15" t="s">
        <v>101</v>
      </c>
      <c r="D83" s="28" t="s">
        <v>99</v>
      </c>
      <c r="E83" s="15" t="s">
        <v>14</v>
      </c>
      <c r="F83" s="28">
        <v>3</v>
      </c>
      <c r="G83" s="109"/>
      <c r="H83" s="16">
        <f t="shared" si="2"/>
        <v>0</v>
      </c>
      <c r="I83" s="16"/>
    </row>
    <row r="84" spans="2:9" x14ac:dyDescent="0.3">
      <c r="B84" s="26">
        <v>405</v>
      </c>
      <c r="C84" s="15" t="s">
        <v>102</v>
      </c>
      <c r="D84" s="28" t="s">
        <v>99</v>
      </c>
      <c r="E84" s="15" t="s">
        <v>14</v>
      </c>
      <c r="F84" s="28">
        <v>3</v>
      </c>
      <c r="G84" s="109"/>
      <c r="H84" s="16">
        <f t="shared" si="2"/>
        <v>0</v>
      </c>
      <c r="I84" s="16"/>
    </row>
    <row r="85" spans="2:9" x14ac:dyDescent="0.3">
      <c r="B85" s="26">
        <v>406</v>
      </c>
      <c r="C85" s="15" t="s">
        <v>103</v>
      </c>
      <c r="D85" s="28" t="s">
        <v>99</v>
      </c>
      <c r="E85" s="15" t="s">
        <v>14</v>
      </c>
      <c r="F85" s="28">
        <v>6</v>
      </c>
      <c r="G85" s="109"/>
      <c r="H85" s="16">
        <f t="shared" si="2"/>
        <v>0</v>
      </c>
      <c r="I85" s="16"/>
    </row>
    <row r="86" spans="2:9" x14ac:dyDescent="0.3">
      <c r="B86" s="26">
        <v>407</v>
      </c>
      <c r="C86" s="15" t="s">
        <v>104</v>
      </c>
      <c r="D86" s="28" t="s">
        <v>105</v>
      </c>
      <c r="E86" s="15" t="s">
        <v>14</v>
      </c>
      <c r="F86" s="28">
        <v>1</v>
      </c>
      <c r="G86" s="109"/>
      <c r="H86" s="16">
        <f t="shared" si="2"/>
        <v>0</v>
      </c>
      <c r="I86" s="16"/>
    </row>
    <row r="87" spans="2:9" x14ac:dyDescent="0.3">
      <c r="B87" s="26">
        <v>408</v>
      </c>
      <c r="C87" s="15" t="s">
        <v>106</v>
      </c>
      <c r="D87" s="28" t="s">
        <v>105</v>
      </c>
      <c r="E87" s="15" t="s">
        <v>14</v>
      </c>
      <c r="F87" s="28">
        <v>1</v>
      </c>
      <c r="G87" s="109"/>
      <c r="H87" s="16">
        <f t="shared" si="2"/>
        <v>0</v>
      </c>
      <c r="I87" s="16"/>
    </row>
    <row r="88" spans="2:9" x14ac:dyDescent="0.3">
      <c r="B88" s="26">
        <v>409</v>
      </c>
      <c r="C88" s="15" t="s">
        <v>107</v>
      </c>
      <c r="D88" s="28" t="s">
        <v>108</v>
      </c>
      <c r="E88" s="15" t="s">
        <v>14</v>
      </c>
      <c r="F88" s="28">
        <v>3</v>
      </c>
      <c r="G88" s="109"/>
      <c r="H88" s="16">
        <f t="shared" si="2"/>
        <v>0</v>
      </c>
      <c r="I88" s="16"/>
    </row>
    <row r="89" spans="2:9" x14ac:dyDescent="0.3">
      <c r="B89" s="26">
        <v>410</v>
      </c>
      <c r="C89" s="15" t="s">
        <v>109</v>
      </c>
      <c r="D89" s="28" t="s">
        <v>108</v>
      </c>
      <c r="E89" s="15" t="s">
        <v>14</v>
      </c>
      <c r="F89" s="28">
        <v>1</v>
      </c>
      <c r="G89" s="109"/>
      <c r="H89" s="16">
        <f t="shared" si="2"/>
        <v>0</v>
      </c>
      <c r="I89" s="16"/>
    </row>
    <row r="90" spans="2:9" x14ac:dyDescent="0.3">
      <c r="B90" s="26">
        <v>411</v>
      </c>
      <c r="C90" s="15" t="s">
        <v>110</v>
      </c>
      <c r="D90" s="28" t="s">
        <v>111</v>
      </c>
      <c r="E90" s="15" t="s">
        <v>14</v>
      </c>
      <c r="F90" s="28">
        <v>3</v>
      </c>
      <c r="G90" s="109"/>
      <c r="H90" s="16">
        <f t="shared" si="2"/>
        <v>0</v>
      </c>
      <c r="I90" s="16"/>
    </row>
    <row r="91" spans="2:9" x14ac:dyDescent="0.3">
      <c r="B91" s="26">
        <v>412</v>
      </c>
      <c r="C91" s="15" t="s">
        <v>112</v>
      </c>
      <c r="D91" s="28" t="s">
        <v>113</v>
      </c>
      <c r="E91" s="15" t="s">
        <v>14</v>
      </c>
      <c r="F91" s="28">
        <v>4</v>
      </c>
      <c r="G91" s="109"/>
      <c r="H91" s="16">
        <f t="shared" si="2"/>
        <v>0</v>
      </c>
      <c r="I91" s="16"/>
    </row>
    <row r="92" spans="2:9" ht="15" thickBot="1" x14ac:dyDescent="0.35">
      <c r="B92" s="26">
        <v>413</v>
      </c>
      <c r="C92" s="32" t="s">
        <v>112</v>
      </c>
      <c r="D92" s="28" t="s">
        <v>114</v>
      </c>
      <c r="E92" s="32" t="s">
        <v>14</v>
      </c>
      <c r="F92" s="28">
        <v>4</v>
      </c>
      <c r="G92" s="109"/>
      <c r="H92" s="16">
        <f t="shared" si="2"/>
        <v>0</v>
      </c>
      <c r="I92" s="16"/>
    </row>
    <row r="93" spans="2:9" ht="15.75" customHeight="1" thickBot="1" x14ac:dyDescent="0.35">
      <c r="B93" s="125" t="s">
        <v>115</v>
      </c>
      <c r="C93" s="126"/>
      <c r="D93" s="126"/>
      <c r="E93" s="12"/>
      <c r="F93" s="12"/>
      <c r="G93" s="110"/>
      <c r="H93" s="20">
        <f>SUM(H81:H92)</f>
        <v>0</v>
      </c>
      <c r="I93" s="21"/>
    </row>
    <row r="94" spans="2:9" ht="15" thickBot="1" x14ac:dyDescent="0.35">
      <c r="B94" s="26"/>
      <c r="C94" s="28"/>
      <c r="D94" s="28"/>
      <c r="E94" s="28"/>
      <c r="F94" s="28"/>
      <c r="G94" s="113"/>
      <c r="H94" s="30"/>
      <c r="I94" s="31"/>
    </row>
    <row r="95" spans="2:9" ht="15" thickBot="1" x14ac:dyDescent="0.35">
      <c r="B95" s="125" t="s">
        <v>116</v>
      </c>
      <c r="C95" s="126"/>
      <c r="D95" s="126"/>
      <c r="E95" s="12"/>
      <c r="F95" s="12"/>
      <c r="G95" s="112"/>
      <c r="H95" s="14"/>
      <c r="I95" s="16"/>
    </row>
    <row r="96" spans="2:9" x14ac:dyDescent="0.3">
      <c r="B96" s="41">
        <v>414</v>
      </c>
      <c r="C96" s="27" t="s">
        <v>117</v>
      </c>
      <c r="D96" s="42" t="s">
        <v>13</v>
      </c>
      <c r="E96" s="27" t="s">
        <v>14</v>
      </c>
      <c r="F96" s="42">
        <v>4</v>
      </c>
      <c r="G96" s="114"/>
      <c r="H96" s="57">
        <f t="shared" ref="H96:H100" si="3">F96*G96</f>
        <v>0</v>
      </c>
      <c r="I96" s="16"/>
    </row>
    <row r="97" spans="2:9" x14ac:dyDescent="0.3">
      <c r="B97" s="26">
        <v>415</v>
      </c>
      <c r="C97" s="15" t="s">
        <v>118</v>
      </c>
      <c r="D97" s="28" t="s">
        <v>30</v>
      </c>
      <c r="E97" s="15" t="s">
        <v>14</v>
      </c>
      <c r="F97" s="28">
        <v>4</v>
      </c>
      <c r="G97" s="109"/>
      <c r="H97" s="16">
        <f t="shared" si="3"/>
        <v>0</v>
      </c>
      <c r="I97" s="16"/>
    </row>
    <row r="98" spans="2:9" x14ac:dyDescent="0.3">
      <c r="B98" s="26">
        <v>416</v>
      </c>
      <c r="C98" s="15" t="s">
        <v>119</v>
      </c>
      <c r="D98" s="28" t="s">
        <v>33</v>
      </c>
      <c r="E98" s="15" t="s">
        <v>14</v>
      </c>
      <c r="F98" s="28">
        <v>4</v>
      </c>
      <c r="G98" s="109"/>
      <c r="H98" s="16">
        <f t="shared" si="3"/>
        <v>0</v>
      </c>
      <c r="I98" s="16"/>
    </row>
    <row r="99" spans="2:9" x14ac:dyDescent="0.3">
      <c r="B99" s="26">
        <v>417</v>
      </c>
      <c r="C99" s="15" t="s">
        <v>112</v>
      </c>
      <c r="D99" s="28" t="s">
        <v>50</v>
      </c>
      <c r="E99" s="15" t="s">
        <v>14</v>
      </c>
      <c r="F99" s="28">
        <v>4</v>
      </c>
      <c r="G99" s="109"/>
      <c r="H99" s="16">
        <f t="shared" si="3"/>
        <v>0</v>
      </c>
      <c r="I99" s="16"/>
    </row>
    <row r="100" spans="2:9" ht="15" thickBot="1" x14ac:dyDescent="0.35">
      <c r="B100" s="52">
        <v>418</v>
      </c>
      <c r="C100" s="32" t="s">
        <v>112</v>
      </c>
      <c r="D100" s="53" t="s">
        <v>43</v>
      </c>
      <c r="E100" s="32" t="s">
        <v>14</v>
      </c>
      <c r="F100" s="53">
        <v>4</v>
      </c>
      <c r="G100" s="115"/>
      <c r="H100" s="75">
        <f t="shared" si="3"/>
        <v>0</v>
      </c>
      <c r="I100" s="16"/>
    </row>
    <row r="101" spans="2:9" ht="15" thickBot="1" x14ac:dyDescent="0.35">
      <c r="B101" s="125" t="s">
        <v>120</v>
      </c>
      <c r="C101" s="126"/>
      <c r="D101" s="126"/>
      <c r="E101" s="12"/>
      <c r="F101" s="12"/>
      <c r="G101" s="110"/>
      <c r="H101" s="20">
        <f>SUM(H96:H100)</f>
        <v>0</v>
      </c>
      <c r="I101" s="21"/>
    </row>
    <row r="102" spans="2:9" ht="15" thickBot="1" x14ac:dyDescent="0.35">
      <c r="B102" s="26"/>
      <c r="C102" s="28"/>
      <c r="D102" s="28"/>
      <c r="E102" s="28"/>
      <c r="F102" s="28"/>
      <c r="G102" s="113"/>
      <c r="H102" s="30"/>
      <c r="I102" s="31"/>
    </row>
    <row r="103" spans="2:9" ht="15.75" customHeight="1" thickBot="1" x14ac:dyDescent="0.35">
      <c r="B103" s="127" t="s">
        <v>121</v>
      </c>
      <c r="C103" s="128"/>
      <c r="D103" s="128"/>
      <c r="E103" s="33"/>
      <c r="F103" s="33"/>
      <c r="G103" s="116"/>
      <c r="H103" s="35"/>
      <c r="I103" s="35">
        <f>H101+H93+H78</f>
        <v>0</v>
      </c>
    </row>
    <row r="104" spans="2:9" ht="15" thickBot="1" x14ac:dyDescent="0.35">
      <c r="B104" s="26"/>
      <c r="C104" s="28"/>
      <c r="D104" s="28"/>
      <c r="E104" s="28"/>
      <c r="F104" s="28"/>
      <c r="G104" s="113"/>
      <c r="H104" s="30"/>
      <c r="I104" s="30"/>
    </row>
    <row r="105" spans="2:9" ht="15" thickBot="1" x14ac:dyDescent="0.35">
      <c r="B105" s="125" t="s">
        <v>122</v>
      </c>
      <c r="C105" s="126"/>
      <c r="D105" s="126"/>
      <c r="E105" s="12"/>
      <c r="F105" s="12"/>
      <c r="G105" s="112"/>
      <c r="H105" s="14"/>
      <c r="I105" s="30"/>
    </row>
    <row r="106" spans="2:9" x14ac:dyDescent="0.3">
      <c r="B106" s="26">
        <v>419</v>
      </c>
      <c r="C106" s="27" t="s">
        <v>123</v>
      </c>
      <c r="D106" s="28" t="s">
        <v>124</v>
      </c>
      <c r="E106" s="15" t="s">
        <v>14</v>
      </c>
      <c r="F106" s="28">
        <v>2</v>
      </c>
      <c r="G106" s="2"/>
      <c r="H106" s="16">
        <f t="shared" ref="H106:H127" si="4">F106*G106</f>
        <v>0</v>
      </c>
      <c r="I106" s="30"/>
    </row>
    <row r="107" spans="2:9" x14ac:dyDescent="0.3">
      <c r="B107" s="26">
        <v>420</v>
      </c>
      <c r="C107" s="15" t="s">
        <v>125</v>
      </c>
      <c r="D107" s="28" t="s">
        <v>126</v>
      </c>
      <c r="E107" s="15" t="s">
        <v>14</v>
      </c>
      <c r="F107" s="28">
        <v>2</v>
      </c>
      <c r="G107" s="2"/>
      <c r="H107" s="16">
        <f t="shared" si="4"/>
        <v>0</v>
      </c>
      <c r="I107" s="30"/>
    </row>
    <row r="108" spans="2:9" x14ac:dyDescent="0.3">
      <c r="B108" s="26">
        <v>421</v>
      </c>
      <c r="C108" s="15" t="s">
        <v>125</v>
      </c>
      <c r="D108" s="28" t="s">
        <v>105</v>
      </c>
      <c r="E108" s="15" t="s">
        <v>14</v>
      </c>
      <c r="F108" s="28">
        <v>2</v>
      </c>
      <c r="G108" s="2"/>
      <c r="H108" s="16">
        <f t="shared" si="4"/>
        <v>0</v>
      </c>
      <c r="I108" s="30"/>
    </row>
    <row r="109" spans="2:9" x14ac:dyDescent="0.3">
      <c r="B109" s="26">
        <v>422</v>
      </c>
      <c r="C109" s="15" t="s">
        <v>125</v>
      </c>
      <c r="D109" s="28" t="s">
        <v>127</v>
      </c>
      <c r="E109" s="15" t="s">
        <v>14</v>
      </c>
      <c r="F109" s="28">
        <v>2</v>
      </c>
      <c r="G109" s="2"/>
      <c r="H109" s="16">
        <f t="shared" si="4"/>
        <v>0</v>
      </c>
      <c r="I109" s="30"/>
    </row>
    <row r="110" spans="2:9" x14ac:dyDescent="0.3">
      <c r="B110" s="26">
        <v>423</v>
      </c>
      <c r="C110" s="15" t="s">
        <v>125</v>
      </c>
      <c r="D110" s="28" t="s">
        <v>128</v>
      </c>
      <c r="E110" s="15" t="s">
        <v>14</v>
      </c>
      <c r="F110" s="28">
        <v>2</v>
      </c>
      <c r="G110" s="2"/>
      <c r="H110" s="16">
        <f t="shared" si="4"/>
        <v>0</v>
      </c>
      <c r="I110" s="30"/>
    </row>
    <row r="111" spans="2:9" x14ac:dyDescent="0.3">
      <c r="B111" s="26">
        <v>424</v>
      </c>
      <c r="C111" s="15" t="s">
        <v>125</v>
      </c>
      <c r="D111" s="28" t="s">
        <v>129</v>
      </c>
      <c r="E111" s="15" t="s">
        <v>14</v>
      </c>
      <c r="F111" s="28">
        <v>2</v>
      </c>
      <c r="G111" s="2"/>
      <c r="H111" s="16">
        <f t="shared" si="4"/>
        <v>0</v>
      </c>
      <c r="I111" s="30"/>
    </row>
    <row r="112" spans="2:9" x14ac:dyDescent="0.3">
      <c r="B112" s="26">
        <v>425</v>
      </c>
      <c r="C112" s="15" t="s">
        <v>125</v>
      </c>
      <c r="D112" s="28" t="s">
        <v>130</v>
      </c>
      <c r="E112" s="15" t="s">
        <v>14</v>
      </c>
      <c r="F112" s="28">
        <v>2</v>
      </c>
      <c r="G112" s="2"/>
      <c r="H112" s="16">
        <f t="shared" si="4"/>
        <v>0</v>
      </c>
      <c r="I112" s="30"/>
    </row>
    <row r="113" spans="2:9" x14ac:dyDescent="0.3">
      <c r="B113" s="26">
        <v>426</v>
      </c>
      <c r="C113" s="15" t="s">
        <v>125</v>
      </c>
      <c r="D113" s="28" t="s">
        <v>131</v>
      </c>
      <c r="E113" s="15" t="s">
        <v>14</v>
      </c>
      <c r="F113" s="28">
        <v>2</v>
      </c>
      <c r="G113" s="2"/>
      <c r="H113" s="16">
        <f t="shared" si="4"/>
        <v>0</v>
      </c>
      <c r="I113" s="30"/>
    </row>
    <row r="114" spans="2:9" x14ac:dyDescent="0.3">
      <c r="B114" s="26">
        <v>427</v>
      </c>
      <c r="C114" s="15" t="s">
        <v>125</v>
      </c>
      <c r="D114" s="28" t="s">
        <v>132</v>
      </c>
      <c r="E114" s="15" t="s">
        <v>14</v>
      </c>
      <c r="F114" s="28">
        <v>2</v>
      </c>
      <c r="G114" s="2"/>
      <c r="H114" s="16">
        <f t="shared" si="4"/>
        <v>0</v>
      </c>
      <c r="I114" s="30"/>
    </row>
    <row r="115" spans="2:9" x14ac:dyDescent="0.3">
      <c r="B115" s="26">
        <v>428</v>
      </c>
      <c r="C115" s="15" t="s">
        <v>125</v>
      </c>
      <c r="D115" s="28" t="s">
        <v>133</v>
      </c>
      <c r="E115" s="15" t="s">
        <v>14</v>
      </c>
      <c r="F115" s="28">
        <v>2</v>
      </c>
      <c r="G115" s="2"/>
      <c r="H115" s="16">
        <f t="shared" si="4"/>
        <v>0</v>
      </c>
      <c r="I115" s="30"/>
    </row>
    <row r="116" spans="2:9" x14ac:dyDescent="0.3">
      <c r="B116" s="26">
        <v>429</v>
      </c>
      <c r="C116" s="15" t="s">
        <v>125</v>
      </c>
      <c r="D116" s="28" t="s">
        <v>134</v>
      </c>
      <c r="E116" s="15" t="s">
        <v>14</v>
      </c>
      <c r="F116" s="28">
        <v>2</v>
      </c>
      <c r="G116" s="2"/>
      <c r="H116" s="16">
        <f t="shared" si="4"/>
        <v>0</v>
      </c>
      <c r="I116" s="30"/>
    </row>
    <row r="117" spans="2:9" x14ac:dyDescent="0.3">
      <c r="B117" s="26">
        <v>430</v>
      </c>
      <c r="C117" s="15" t="s">
        <v>125</v>
      </c>
      <c r="D117" s="28" t="s">
        <v>135</v>
      </c>
      <c r="E117" s="15" t="s">
        <v>14</v>
      </c>
      <c r="F117" s="28">
        <v>2</v>
      </c>
      <c r="G117" s="2"/>
      <c r="H117" s="16">
        <f t="shared" si="4"/>
        <v>0</v>
      </c>
      <c r="I117" s="30"/>
    </row>
    <row r="118" spans="2:9" x14ac:dyDescent="0.3">
      <c r="B118" s="26">
        <v>431</v>
      </c>
      <c r="C118" s="15" t="s">
        <v>125</v>
      </c>
      <c r="D118" s="28" t="s">
        <v>136</v>
      </c>
      <c r="E118" s="15" t="s">
        <v>14</v>
      </c>
      <c r="F118" s="28">
        <v>2</v>
      </c>
      <c r="G118" s="2"/>
      <c r="H118" s="16">
        <f t="shared" si="4"/>
        <v>0</v>
      </c>
      <c r="I118" s="30"/>
    </row>
    <row r="119" spans="2:9" x14ac:dyDescent="0.3">
      <c r="B119" s="26">
        <v>432</v>
      </c>
      <c r="C119" s="15" t="s">
        <v>125</v>
      </c>
      <c r="D119" s="28" t="s">
        <v>137</v>
      </c>
      <c r="E119" s="15" t="s">
        <v>14</v>
      </c>
      <c r="F119" s="28">
        <v>2</v>
      </c>
      <c r="G119" s="2"/>
      <c r="H119" s="16">
        <f t="shared" si="4"/>
        <v>0</v>
      </c>
      <c r="I119" s="30"/>
    </row>
    <row r="120" spans="2:9" x14ac:dyDescent="0.3">
      <c r="B120" s="26">
        <v>433</v>
      </c>
      <c r="C120" s="15" t="s">
        <v>125</v>
      </c>
      <c r="D120" s="28" t="s">
        <v>138</v>
      </c>
      <c r="E120" s="15" t="s">
        <v>14</v>
      </c>
      <c r="F120" s="28">
        <v>2</v>
      </c>
      <c r="G120" s="2"/>
      <c r="H120" s="16">
        <f t="shared" si="4"/>
        <v>0</v>
      </c>
      <c r="I120" s="30"/>
    </row>
    <row r="121" spans="2:9" x14ac:dyDescent="0.3">
      <c r="B121" s="26">
        <v>434</v>
      </c>
      <c r="C121" s="15" t="s">
        <v>125</v>
      </c>
      <c r="D121" s="28" t="s">
        <v>139</v>
      </c>
      <c r="E121" s="15" t="s">
        <v>14</v>
      </c>
      <c r="F121" s="28">
        <v>2</v>
      </c>
      <c r="G121" s="2"/>
      <c r="H121" s="16">
        <f t="shared" si="4"/>
        <v>0</v>
      </c>
      <c r="I121" s="30"/>
    </row>
    <row r="122" spans="2:9" x14ac:dyDescent="0.3">
      <c r="B122" s="26">
        <v>435</v>
      </c>
      <c r="C122" s="15" t="s">
        <v>125</v>
      </c>
      <c r="D122" s="28" t="s">
        <v>140</v>
      </c>
      <c r="E122" s="15" t="s">
        <v>14</v>
      </c>
      <c r="F122" s="28">
        <v>2</v>
      </c>
      <c r="G122" s="2"/>
      <c r="H122" s="16">
        <f t="shared" si="4"/>
        <v>0</v>
      </c>
      <c r="I122" s="30"/>
    </row>
    <row r="123" spans="2:9" x14ac:dyDescent="0.3">
      <c r="B123" s="26">
        <v>436</v>
      </c>
      <c r="C123" s="15" t="s">
        <v>125</v>
      </c>
      <c r="D123" s="28" t="s">
        <v>141</v>
      </c>
      <c r="E123" s="15" t="s">
        <v>14</v>
      </c>
      <c r="F123" s="28">
        <v>2</v>
      </c>
      <c r="G123" s="2"/>
      <c r="H123" s="16">
        <f t="shared" si="4"/>
        <v>0</v>
      </c>
      <c r="I123" s="30"/>
    </row>
    <row r="124" spans="2:9" x14ac:dyDescent="0.3">
      <c r="B124" s="26">
        <v>437</v>
      </c>
      <c r="C124" s="15" t="s">
        <v>125</v>
      </c>
      <c r="D124" s="28" t="s">
        <v>142</v>
      </c>
      <c r="E124" s="15" t="s">
        <v>14</v>
      </c>
      <c r="F124" s="28">
        <v>2</v>
      </c>
      <c r="G124" s="2"/>
      <c r="H124" s="16">
        <f t="shared" si="4"/>
        <v>0</v>
      </c>
      <c r="I124" s="30"/>
    </row>
    <row r="125" spans="2:9" x14ac:dyDescent="0.3">
      <c r="B125" s="26">
        <v>438</v>
      </c>
      <c r="C125" s="15" t="s">
        <v>125</v>
      </c>
      <c r="D125" s="28" t="s">
        <v>143</v>
      </c>
      <c r="E125" s="15" t="s">
        <v>14</v>
      </c>
      <c r="F125" s="28">
        <v>2</v>
      </c>
      <c r="G125" s="2"/>
      <c r="H125" s="16">
        <f t="shared" si="4"/>
        <v>0</v>
      </c>
      <c r="I125" s="30"/>
    </row>
    <row r="126" spans="2:9" x14ac:dyDescent="0.3">
      <c r="B126" s="26">
        <v>439</v>
      </c>
      <c r="C126" s="15" t="s">
        <v>125</v>
      </c>
      <c r="D126" s="28" t="s">
        <v>144</v>
      </c>
      <c r="E126" s="15" t="s">
        <v>14</v>
      </c>
      <c r="F126" s="28">
        <v>2</v>
      </c>
      <c r="G126" s="2"/>
      <c r="H126" s="16">
        <f t="shared" si="4"/>
        <v>0</v>
      </c>
      <c r="I126" s="30"/>
    </row>
    <row r="127" spans="2:9" ht="15" thickBot="1" x14ac:dyDescent="0.35">
      <c r="B127" s="26">
        <v>440</v>
      </c>
      <c r="C127" s="15" t="s">
        <v>125</v>
      </c>
      <c r="D127" s="28" t="s">
        <v>145</v>
      </c>
      <c r="E127" s="15" t="s">
        <v>14</v>
      </c>
      <c r="F127" s="28">
        <v>2</v>
      </c>
      <c r="G127" s="2"/>
      <c r="H127" s="16">
        <f t="shared" si="4"/>
        <v>0</v>
      </c>
      <c r="I127" s="30"/>
    </row>
    <row r="128" spans="2:9" ht="15" thickBot="1" x14ac:dyDescent="0.35">
      <c r="B128" s="125" t="s">
        <v>146</v>
      </c>
      <c r="C128" s="126"/>
      <c r="D128" s="126"/>
      <c r="E128" s="12"/>
      <c r="F128" s="12"/>
      <c r="G128" s="110"/>
      <c r="H128" s="20">
        <f>SUM(H106:H127)</f>
        <v>0</v>
      </c>
      <c r="I128" s="30"/>
    </row>
    <row r="129" spans="2:9" ht="15" thickBot="1" x14ac:dyDescent="0.35">
      <c r="B129" s="26"/>
      <c r="C129" s="28"/>
      <c r="D129" s="28"/>
      <c r="E129" s="28"/>
      <c r="F129" s="28"/>
      <c r="G129" s="113"/>
      <c r="H129" s="30"/>
      <c r="I129" s="30"/>
    </row>
    <row r="130" spans="2:9" ht="15" thickBot="1" x14ac:dyDescent="0.35">
      <c r="B130" s="127" t="s">
        <v>147</v>
      </c>
      <c r="C130" s="128"/>
      <c r="D130" s="128"/>
      <c r="E130" s="33"/>
      <c r="F130" s="33"/>
      <c r="G130" s="116"/>
      <c r="H130" s="35"/>
      <c r="I130" s="35">
        <f>H128</f>
        <v>0</v>
      </c>
    </row>
    <row r="131" spans="2:9" ht="15" thickBot="1" x14ac:dyDescent="0.35">
      <c r="B131" s="70"/>
      <c r="C131" s="71"/>
      <c r="D131" s="71"/>
      <c r="E131" s="28"/>
      <c r="F131" s="28"/>
      <c r="G131" s="113"/>
      <c r="H131" s="72"/>
      <c r="I131" s="72"/>
    </row>
    <row r="132" spans="2:9" ht="15" thickBot="1" x14ac:dyDescent="0.35">
      <c r="B132" s="125" t="s">
        <v>148</v>
      </c>
      <c r="C132" s="126"/>
      <c r="D132" s="126"/>
      <c r="E132" s="12"/>
      <c r="F132" s="12"/>
      <c r="G132" s="112"/>
      <c r="H132" s="14"/>
      <c r="I132" s="72"/>
    </row>
    <row r="133" spans="2:9" x14ac:dyDescent="0.3">
      <c r="B133" s="26">
        <v>441</v>
      </c>
      <c r="C133" s="15" t="s">
        <v>149</v>
      </c>
      <c r="D133" s="73" t="s">
        <v>150</v>
      </c>
      <c r="E133" s="15" t="s">
        <v>14</v>
      </c>
      <c r="F133" s="28">
        <v>1</v>
      </c>
      <c r="G133" s="2"/>
      <c r="H133" s="16">
        <f t="shared" ref="H133:H136" si="5">F133*G133</f>
        <v>0</v>
      </c>
      <c r="I133" s="72"/>
    </row>
    <row r="134" spans="2:9" x14ac:dyDescent="0.3">
      <c r="B134" s="26">
        <v>442</v>
      </c>
      <c r="C134" s="15" t="s">
        <v>149</v>
      </c>
      <c r="D134" s="73" t="s">
        <v>151</v>
      </c>
      <c r="E134" s="15" t="s">
        <v>14</v>
      </c>
      <c r="F134" s="28">
        <v>15</v>
      </c>
      <c r="G134" s="2"/>
      <c r="H134" s="16">
        <f t="shared" si="5"/>
        <v>0</v>
      </c>
      <c r="I134" s="72"/>
    </row>
    <row r="135" spans="2:9" x14ac:dyDescent="0.3">
      <c r="B135" s="26">
        <v>443</v>
      </c>
      <c r="C135" s="15" t="s">
        <v>149</v>
      </c>
      <c r="D135" s="73" t="s">
        <v>33</v>
      </c>
      <c r="E135" s="15" t="s">
        <v>14</v>
      </c>
      <c r="F135" s="28">
        <v>2</v>
      </c>
      <c r="G135" s="2"/>
      <c r="H135" s="16">
        <f t="shared" si="5"/>
        <v>0</v>
      </c>
      <c r="I135" s="72"/>
    </row>
    <row r="136" spans="2:9" ht="15" thickBot="1" x14ac:dyDescent="0.35">
      <c r="B136" s="26">
        <v>444</v>
      </c>
      <c r="C136" s="15" t="s">
        <v>149</v>
      </c>
      <c r="D136" s="73" t="s">
        <v>79</v>
      </c>
      <c r="E136" s="15" t="s">
        <v>14</v>
      </c>
      <c r="F136" s="28">
        <v>2</v>
      </c>
      <c r="G136" s="2"/>
      <c r="H136" s="16">
        <f t="shared" si="5"/>
        <v>0</v>
      </c>
      <c r="I136" s="72"/>
    </row>
    <row r="137" spans="2:9" ht="15" customHeight="1" thickBot="1" x14ac:dyDescent="0.35">
      <c r="B137" s="125" t="s">
        <v>152</v>
      </c>
      <c r="C137" s="126"/>
      <c r="D137" s="126"/>
      <c r="E137" s="12"/>
      <c r="F137" s="12"/>
      <c r="G137" s="56"/>
      <c r="H137" s="20">
        <f>SUM(H133:H136)</f>
        <v>0</v>
      </c>
      <c r="I137" s="72"/>
    </row>
    <row r="138" spans="2:9" ht="15" customHeight="1" thickBot="1" x14ac:dyDescent="0.35">
      <c r="B138" s="70"/>
      <c r="C138" s="71"/>
      <c r="D138" s="71"/>
      <c r="E138" s="28"/>
      <c r="F138" s="28"/>
      <c r="G138" s="29"/>
      <c r="H138" s="72"/>
      <c r="I138" s="72"/>
    </row>
    <row r="139" spans="2:9" ht="15" customHeight="1" thickBot="1" x14ac:dyDescent="0.35">
      <c r="B139" s="127" t="s">
        <v>153</v>
      </c>
      <c r="C139" s="128"/>
      <c r="D139" s="128"/>
      <c r="E139" s="33"/>
      <c r="F139" s="33"/>
      <c r="G139" s="34"/>
      <c r="H139" s="35"/>
      <c r="I139" s="35">
        <f>H137</f>
        <v>0</v>
      </c>
    </row>
    <row r="140" spans="2:9" ht="15" thickBot="1" x14ac:dyDescent="0.35">
      <c r="B140" s="26"/>
      <c r="C140" s="28"/>
      <c r="D140" s="28"/>
      <c r="E140" s="28"/>
      <c r="F140" s="28"/>
      <c r="G140" s="29"/>
      <c r="H140" s="30"/>
      <c r="I140" s="30"/>
    </row>
    <row r="141" spans="2:9" ht="15" thickBot="1" x14ac:dyDescent="0.35">
      <c r="B141" s="78"/>
      <c r="C141" s="79"/>
      <c r="D141" s="79"/>
      <c r="E141" s="79"/>
      <c r="F141" s="79"/>
      <c r="G141" s="80"/>
      <c r="H141" s="58"/>
      <c r="I141" s="59"/>
    </row>
    <row r="142" spans="2:9" ht="15.75" customHeight="1" thickBot="1" x14ac:dyDescent="0.35">
      <c r="B142" s="122" t="s">
        <v>154</v>
      </c>
      <c r="C142" s="123"/>
      <c r="D142" s="123"/>
      <c r="E142" s="39"/>
      <c r="F142" s="39"/>
      <c r="G142" s="34"/>
      <c r="H142" s="40"/>
      <c r="I142" s="40">
        <f>I130+I139+I103</f>
        <v>0</v>
      </c>
    </row>
    <row r="143" spans="2:9" x14ac:dyDescent="0.3">
      <c r="B143" s="41"/>
      <c r="C143" s="42"/>
      <c r="D143" s="42"/>
      <c r="E143" s="42"/>
      <c r="F143" s="42"/>
      <c r="G143" s="96"/>
      <c r="H143" s="44"/>
      <c r="I143" s="44"/>
    </row>
    <row r="144" spans="2:9" ht="15" thickBot="1" x14ac:dyDescent="0.35">
      <c r="B144" s="52"/>
      <c r="C144" s="53"/>
      <c r="D144" s="53"/>
      <c r="E144" s="53"/>
      <c r="F144" s="53"/>
      <c r="G144" s="95"/>
      <c r="H144" s="55"/>
      <c r="I144" s="55"/>
    </row>
    <row r="147" spans="2:9" x14ac:dyDescent="0.3">
      <c r="B147" s="46"/>
      <c r="C147" s="46"/>
      <c r="D147" s="46"/>
      <c r="E147" s="46"/>
      <c r="F147" s="66"/>
      <c r="G147" s="46"/>
      <c r="H147" s="46"/>
      <c r="I147" s="46"/>
    </row>
    <row r="148" spans="2:9" x14ac:dyDescent="0.3">
      <c r="B148" s="46"/>
      <c r="C148" s="46"/>
      <c r="D148" s="46"/>
      <c r="E148" s="46"/>
      <c r="F148" s="66"/>
      <c r="G148" s="46"/>
      <c r="H148" s="46"/>
      <c r="I148" s="46"/>
    </row>
    <row r="149" spans="2:9" x14ac:dyDescent="0.3">
      <c r="B149" s="46"/>
    </row>
    <row r="150" spans="2:9" x14ac:dyDescent="0.3">
      <c r="B150" s="46"/>
    </row>
    <row r="151" spans="2:9" x14ac:dyDescent="0.3">
      <c r="B151" s="46"/>
    </row>
    <row r="152" spans="2:9" x14ac:dyDescent="0.3">
      <c r="B152" s="46"/>
    </row>
    <row r="153" spans="2:9" x14ac:dyDescent="0.3">
      <c r="B153" s="46"/>
    </row>
    <row r="154" spans="2:9" x14ac:dyDescent="0.3">
      <c r="B154" s="46"/>
      <c r="F154" s="66"/>
      <c r="G154" s="46"/>
    </row>
    <row r="155" spans="2:9" x14ac:dyDescent="0.3">
      <c r="B155" s="46"/>
    </row>
    <row r="156" spans="2:9" x14ac:dyDescent="0.3">
      <c r="B156" s="46"/>
    </row>
  </sheetData>
  <sheetProtection selectLockedCells="1"/>
  <mergeCells count="20">
    <mergeCell ref="B139:D139"/>
    <mergeCell ref="B142:D142"/>
    <mergeCell ref="B103:D103"/>
    <mergeCell ref="B105:D105"/>
    <mergeCell ref="B128:D128"/>
    <mergeCell ref="B130:D130"/>
    <mergeCell ref="B132:D132"/>
    <mergeCell ref="B137:D137"/>
    <mergeCell ref="F6:F7"/>
    <mergeCell ref="G6:G7"/>
    <mergeCell ref="B101:D101"/>
    <mergeCell ref="B6:B7"/>
    <mergeCell ref="C6:C7"/>
    <mergeCell ref="D6:D7"/>
    <mergeCell ref="E6:E7"/>
    <mergeCell ref="B8:D8"/>
    <mergeCell ref="B78:D78"/>
    <mergeCell ref="B80:D80"/>
    <mergeCell ref="B93:D93"/>
    <mergeCell ref="B95:D9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FAF5-B6AC-494E-8D74-1DEDA5616C7F}">
  <dimension ref="A1:J49"/>
  <sheetViews>
    <sheetView tabSelected="1" zoomScale="85" zoomScaleNormal="85" workbookViewId="0">
      <selection activeCell="N2" sqref="N2"/>
    </sheetView>
  </sheetViews>
  <sheetFormatPr defaultColWidth="9.109375" defaultRowHeight="14.4" x14ac:dyDescent="0.3"/>
  <cols>
    <col min="3" max="3" width="19" customWidth="1"/>
    <col min="4" max="4" width="21.109375" customWidth="1"/>
    <col min="5" max="5" width="9.88671875" customWidth="1"/>
    <col min="6" max="6" width="14.44140625" style="60" customWidth="1"/>
    <col min="7" max="7" width="16.5546875" customWidth="1"/>
    <col min="8" max="8" width="19.5546875" customWidth="1"/>
    <col min="9" max="9" width="24.109375" customWidth="1"/>
  </cols>
  <sheetData>
    <row r="1" spans="1:9" ht="15" thickBot="1" x14ac:dyDescent="0.35"/>
    <row r="2" spans="1:9" s="6" customFormat="1" ht="51.75" customHeight="1" thickBot="1" x14ac:dyDescent="0.35">
      <c r="B2" s="3" t="s">
        <v>160</v>
      </c>
      <c r="C2" s="4"/>
      <c r="D2" s="4"/>
      <c r="E2" s="4"/>
      <c r="F2" s="61"/>
      <c r="G2" s="4"/>
      <c r="H2" s="4"/>
      <c r="I2" s="5"/>
    </row>
    <row r="3" spans="1:9" ht="15" thickBot="1" x14ac:dyDescent="0.35"/>
    <row r="4" spans="1:9" ht="15" thickBot="1" x14ac:dyDescent="0.35">
      <c r="B4" s="7" t="s">
        <v>1</v>
      </c>
      <c r="C4" s="8"/>
      <c r="D4" s="8"/>
      <c r="E4" s="8"/>
      <c r="F4" s="62"/>
      <c r="G4" s="8"/>
      <c r="H4" s="8"/>
      <c r="I4" s="9"/>
    </row>
    <row r="5" spans="1:9" ht="15" thickBot="1" x14ac:dyDescent="0.35"/>
    <row r="6" spans="1:9" x14ac:dyDescent="0.3">
      <c r="B6" s="118" t="s">
        <v>2</v>
      </c>
      <c r="C6" s="118" t="s">
        <v>3</v>
      </c>
      <c r="D6" s="118" t="s">
        <v>4</v>
      </c>
      <c r="E6" s="118" t="s">
        <v>5</v>
      </c>
      <c r="F6" s="120" t="s">
        <v>6</v>
      </c>
      <c r="G6" s="118" t="s">
        <v>7</v>
      </c>
      <c r="H6" s="10" t="s">
        <v>8</v>
      </c>
      <c r="I6" s="10" t="s">
        <v>8</v>
      </c>
    </row>
    <row r="7" spans="1:9" ht="15" thickBot="1" x14ac:dyDescent="0.35">
      <c r="B7" s="119"/>
      <c r="C7" s="119"/>
      <c r="D7" s="124"/>
      <c r="E7" s="119"/>
      <c r="F7" s="121"/>
      <c r="G7" s="119"/>
      <c r="H7" s="11" t="s">
        <v>9</v>
      </c>
      <c r="I7" s="11" t="s">
        <v>10</v>
      </c>
    </row>
    <row r="8" spans="1:9" ht="15" thickBot="1" x14ac:dyDescent="0.35">
      <c r="A8" t="s">
        <v>161</v>
      </c>
      <c r="B8" s="26"/>
      <c r="C8" s="28"/>
      <c r="D8" s="28"/>
      <c r="E8" s="28"/>
      <c r="F8" s="28"/>
      <c r="G8" s="29"/>
      <c r="H8" s="30"/>
      <c r="I8" s="30"/>
    </row>
    <row r="9" spans="1:9" ht="15" thickBot="1" x14ac:dyDescent="0.35">
      <c r="B9" s="125" t="s">
        <v>162</v>
      </c>
      <c r="C9" s="126"/>
      <c r="D9" s="126"/>
      <c r="E9" s="12"/>
      <c r="F9" s="12"/>
      <c r="G9" s="13"/>
      <c r="H9" s="14"/>
      <c r="I9" s="30"/>
    </row>
    <row r="10" spans="1:9" x14ac:dyDescent="0.3">
      <c r="B10" s="26">
        <v>445</v>
      </c>
      <c r="C10" s="27" t="s">
        <v>163</v>
      </c>
      <c r="D10" s="28" t="s">
        <v>164</v>
      </c>
      <c r="E10" s="15" t="s">
        <v>14</v>
      </c>
      <c r="F10" s="28">
        <v>25</v>
      </c>
      <c r="G10" s="2"/>
      <c r="H10" s="16">
        <f t="shared" ref="H10:H19" si="0">F10*G10</f>
        <v>0</v>
      </c>
      <c r="I10" s="30"/>
    </row>
    <row r="11" spans="1:9" x14ac:dyDescent="0.3">
      <c r="B11" s="26">
        <v>446</v>
      </c>
      <c r="C11" s="15" t="s">
        <v>165</v>
      </c>
      <c r="D11" s="28" t="s">
        <v>166</v>
      </c>
      <c r="E11" s="15" t="s">
        <v>14</v>
      </c>
      <c r="F11" s="28">
        <v>10</v>
      </c>
      <c r="G11" s="2"/>
      <c r="H11" s="16">
        <f t="shared" si="0"/>
        <v>0</v>
      </c>
      <c r="I11" s="30"/>
    </row>
    <row r="12" spans="1:9" x14ac:dyDescent="0.3">
      <c r="B12" s="26">
        <v>447</v>
      </c>
      <c r="C12" s="15" t="s">
        <v>167</v>
      </c>
      <c r="D12" s="28" t="s">
        <v>168</v>
      </c>
      <c r="E12" s="15" t="s">
        <v>14</v>
      </c>
      <c r="F12" s="28">
        <v>10</v>
      </c>
      <c r="G12" s="2"/>
      <c r="H12" s="16">
        <f t="shared" si="0"/>
        <v>0</v>
      </c>
      <c r="I12" s="30"/>
    </row>
    <row r="13" spans="1:9" x14ac:dyDescent="0.3">
      <c r="B13" s="26">
        <v>448</v>
      </c>
      <c r="C13" s="15" t="s">
        <v>169</v>
      </c>
      <c r="D13" s="117" t="s">
        <v>170</v>
      </c>
      <c r="E13" s="15" t="s">
        <v>14</v>
      </c>
      <c r="F13" s="28">
        <v>50</v>
      </c>
      <c r="G13" s="2"/>
      <c r="H13" s="16">
        <f t="shared" si="0"/>
        <v>0</v>
      </c>
      <c r="I13" s="30"/>
    </row>
    <row r="14" spans="1:9" x14ac:dyDescent="0.3">
      <c r="B14" s="26">
        <v>449</v>
      </c>
      <c r="C14" s="15" t="s">
        <v>163</v>
      </c>
      <c r="D14" s="28" t="s">
        <v>171</v>
      </c>
      <c r="E14" s="15" t="s">
        <v>14</v>
      </c>
      <c r="F14" s="28">
        <v>200</v>
      </c>
      <c r="G14" s="2"/>
      <c r="H14" s="16">
        <f t="shared" si="0"/>
        <v>0</v>
      </c>
      <c r="I14" s="30"/>
    </row>
    <row r="15" spans="1:9" x14ac:dyDescent="0.3">
      <c r="B15" s="26">
        <v>450</v>
      </c>
      <c r="C15" s="15" t="s">
        <v>163</v>
      </c>
      <c r="D15" s="28" t="s">
        <v>172</v>
      </c>
      <c r="E15" s="15" t="s">
        <v>14</v>
      </c>
      <c r="F15" s="28">
        <v>250</v>
      </c>
      <c r="G15" s="2"/>
      <c r="H15" s="16">
        <f t="shared" si="0"/>
        <v>0</v>
      </c>
      <c r="I15" s="30"/>
    </row>
    <row r="16" spans="1:9" x14ac:dyDescent="0.3">
      <c r="B16" s="26">
        <v>451</v>
      </c>
      <c r="C16" s="15" t="s">
        <v>163</v>
      </c>
      <c r="D16" s="28" t="s">
        <v>173</v>
      </c>
      <c r="E16" s="15" t="s">
        <v>14</v>
      </c>
      <c r="F16" s="28">
        <v>200</v>
      </c>
      <c r="G16" s="2"/>
      <c r="H16" s="16">
        <f t="shared" si="0"/>
        <v>0</v>
      </c>
      <c r="I16" s="30"/>
    </row>
    <row r="17" spans="2:9" x14ac:dyDescent="0.3">
      <c r="B17" s="26">
        <v>452</v>
      </c>
      <c r="C17" s="15" t="s">
        <v>163</v>
      </c>
      <c r="D17" s="28" t="s">
        <v>174</v>
      </c>
      <c r="E17" s="15" t="s">
        <v>14</v>
      </c>
      <c r="F17" s="28">
        <v>150</v>
      </c>
      <c r="G17" s="2"/>
      <c r="H17" s="16">
        <f t="shared" si="0"/>
        <v>0</v>
      </c>
      <c r="I17" s="30"/>
    </row>
    <row r="18" spans="2:9" x14ac:dyDescent="0.3">
      <c r="B18" s="26">
        <v>453</v>
      </c>
      <c r="C18" s="15" t="s">
        <v>163</v>
      </c>
      <c r="D18" s="28" t="s">
        <v>175</v>
      </c>
      <c r="E18" s="15" t="s">
        <v>14</v>
      </c>
      <c r="F18" s="28">
        <v>5</v>
      </c>
      <c r="G18" s="2"/>
      <c r="H18" s="16">
        <f t="shared" si="0"/>
        <v>0</v>
      </c>
      <c r="I18" s="30"/>
    </row>
    <row r="19" spans="2:9" x14ac:dyDescent="0.3">
      <c r="B19" s="26">
        <v>454</v>
      </c>
      <c r="C19" s="32" t="s">
        <v>176</v>
      </c>
      <c r="D19" s="28" t="s">
        <v>177</v>
      </c>
      <c r="E19" s="15" t="s">
        <v>14</v>
      </c>
      <c r="F19" s="28">
        <v>30</v>
      </c>
      <c r="G19" s="2"/>
      <c r="H19" s="16">
        <f t="shared" si="0"/>
        <v>0</v>
      </c>
      <c r="I19" s="30"/>
    </row>
    <row r="20" spans="2:9" ht="15" thickBot="1" x14ac:dyDescent="0.35">
      <c r="B20" s="125" t="s">
        <v>178</v>
      </c>
      <c r="C20" s="126"/>
      <c r="D20" s="126"/>
      <c r="E20" s="12"/>
      <c r="F20" s="12"/>
      <c r="G20" s="110"/>
      <c r="H20" s="20">
        <f>SUM(H10:H19)</f>
        <v>0</v>
      </c>
      <c r="I20" s="30"/>
    </row>
    <row r="21" spans="2:9" ht="15" thickBot="1" x14ac:dyDescent="0.35">
      <c r="B21" s="26"/>
      <c r="C21" s="28"/>
      <c r="D21" s="28"/>
      <c r="E21" s="28"/>
      <c r="F21" s="28"/>
      <c r="G21" s="113"/>
      <c r="H21" s="30"/>
      <c r="I21" s="30"/>
    </row>
    <row r="22" spans="2:9" ht="15.75" customHeight="1" thickBot="1" x14ac:dyDescent="0.35">
      <c r="B22" s="127" t="s">
        <v>179</v>
      </c>
      <c r="C22" s="128"/>
      <c r="D22" s="128"/>
      <c r="E22" s="33"/>
      <c r="F22" s="33"/>
      <c r="G22" s="116"/>
      <c r="H22" s="35"/>
      <c r="I22" s="35">
        <f>H20</f>
        <v>0</v>
      </c>
    </row>
    <row r="23" spans="2:9" ht="15" thickBot="1" x14ac:dyDescent="0.35">
      <c r="B23" s="26"/>
      <c r="C23" s="28"/>
      <c r="D23" s="28"/>
      <c r="E23" s="28"/>
      <c r="F23" s="28"/>
      <c r="G23" s="113"/>
      <c r="H23" s="30"/>
      <c r="I23" s="30"/>
    </row>
    <row r="24" spans="2:9" ht="15" thickBot="1" x14ac:dyDescent="0.35">
      <c r="B24" s="125" t="s">
        <v>180</v>
      </c>
      <c r="C24" s="132"/>
      <c r="D24" s="126"/>
      <c r="E24" s="12"/>
      <c r="F24" s="12"/>
      <c r="G24" s="112"/>
      <c r="H24" s="14"/>
      <c r="I24" s="44"/>
    </row>
    <row r="25" spans="2:9" x14ac:dyDescent="0.3">
      <c r="B25" s="26">
        <v>452</v>
      </c>
      <c r="C25" s="27" t="s">
        <v>181</v>
      </c>
      <c r="D25" s="28" t="s">
        <v>182</v>
      </c>
      <c r="E25" s="15" t="s">
        <v>14</v>
      </c>
      <c r="F25" s="28">
        <v>1000</v>
      </c>
      <c r="G25" s="76"/>
      <c r="H25" s="74">
        <f t="shared" ref="H25:H32" si="1">F25*G25</f>
        <v>0</v>
      </c>
      <c r="I25" s="30"/>
    </row>
    <row r="26" spans="2:9" x14ac:dyDescent="0.3">
      <c r="B26" s="26">
        <v>453</v>
      </c>
      <c r="C26" s="15" t="s">
        <v>183</v>
      </c>
      <c r="D26" s="28" t="s">
        <v>184</v>
      </c>
      <c r="E26" s="15" t="s">
        <v>14</v>
      </c>
      <c r="F26" s="28">
        <v>1000</v>
      </c>
      <c r="G26" s="2"/>
      <c r="H26" s="74">
        <f t="shared" si="1"/>
        <v>0</v>
      </c>
      <c r="I26" s="30"/>
    </row>
    <row r="27" spans="2:9" x14ac:dyDescent="0.3">
      <c r="B27" s="26">
        <f>B26+1</f>
        <v>454</v>
      </c>
      <c r="C27" s="15" t="s">
        <v>185</v>
      </c>
      <c r="D27" s="28" t="s">
        <v>186</v>
      </c>
      <c r="E27" s="15" t="s">
        <v>14</v>
      </c>
      <c r="F27" s="28">
        <v>1000</v>
      </c>
      <c r="G27" s="2"/>
      <c r="H27" s="74">
        <f t="shared" si="1"/>
        <v>0</v>
      </c>
      <c r="I27" s="30"/>
    </row>
    <row r="28" spans="2:9" x14ac:dyDescent="0.3">
      <c r="B28" s="26">
        <f t="shared" ref="B28:B31" si="2">B27+1</f>
        <v>455</v>
      </c>
      <c r="C28" s="15" t="s">
        <v>187</v>
      </c>
      <c r="D28" s="28"/>
      <c r="E28" s="15" t="s">
        <v>14</v>
      </c>
      <c r="F28" s="28">
        <v>100</v>
      </c>
      <c r="G28" s="2"/>
      <c r="H28" s="74">
        <f t="shared" si="1"/>
        <v>0</v>
      </c>
      <c r="I28" s="30"/>
    </row>
    <row r="29" spans="2:9" x14ac:dyDescent="0.3">
      <c r="B29" s="26">
        <f t="shared" si="2"/>
        <v>456</v>
      </c>
      <c r="C29" s="15" t="s">
        <v>188</v>
      </c>
      <c r="D29" s="28" t="s">
        <v>189</v>
      </c>
      <c r="E29" s="15" t="s">
        <v>14</v>
      </c>
      <c r="F29" s="28">
        <v>50</v>
      </c>
      <c r="G29" s="2"/>
      <c r="H29" s="74">
        <f t="shared" si="1"/>
        <v>0</v>
      </c>
      <c r="I29" s="30"/>
    </row>
    <row r="30" spans="2:9" x14ac:dyDescent="0.3">
      <c r="B30" s="26">
        <f t="shared" si="2"/>
        <v>457</v>
      </c>
      <c r="C30" s="15" t="s">
        <v>190</v>
      </c>
      <c r="D30" s="28" t="s">
        <v>191</v>
      </c>
      <c r="E30" s="15" t="s">
        <v>14</v>
      </c>
      <c r="F30" s="28">
        <v>500</v>
      </c>
      <c r="G30" s="2"/>
      <c r="H30" s="74">
        <f t="shared" si="1"/>
        <v>0</v>
      </c>
      <c r="I30" s="30"/>
    </row>
    <row r="31" spans="2:9" x14ac:dyDescent="0.3">
      <c r="B31" s="26">
        <f t="shared" si="2"/>
        <v>458</v>
      </c>
      <c r="C31" s="15" t="s">
        <v>192</v>
      </c>
      <c r="D31" s="28" t="s">
        <v>193</v>
      </c>
      <c r="E31" s="15" t="s">
        <v>14</v>
      </c>
      <c r="F31" s="28">
        <v>25</v>
      </c>
      <c r="G31" s="2"/>
      <c r="H31" s="74">
        <f t="shared" si="1"/>
        <v>0</v>
      </c>
      <c r="I31" s="30"/>
    </row>
    <row r="32" spans="2:9" ht="15" thickBot="1" x14ac:dyDescent="0.35">
      <c r="B32" s="26">
        <v>459</v>
      </c>
      <c r="C32" s="32" t="s">
        <v>194</v>
      </c>
      <c r="D32" s="28"/>
      <c r="E32" s="15" t="s">
        <v>14</v>
      </c>
      <c r="F32" s="28">
        <v>10</v>
      </c>
      <c r="G32" s="77"/>
      <c r="H32" s="74">
        <f t="shared" si="1"/>
        <v>0</v>
      </c>
      <c r="I32" s="30"/>
    </row>
    <row r="33" spans="2:10" ht="15" thickBot="1" x14ac:dyDescent="0.35">
      <c r="B33" s="125" t="s">
        <v>195</v>
      </c>
      <c r="C33" s="133"/>
      <c r="D33" s="126"/>
      <c r="E33" s="12"/>
      <c r="F33" s="12"/>
      <c r="G33" s="56"/>
      <c r="H33" s="20">
        <f>SUM(H25:H32)</f>
        <v>0</v>
      </c>
      <c r="I33" s="30"/>
    </row>
    <row r="34" spans="2:10" ht="15" thickBot="1" x14ac:dyDescent="0.35">
      <c r="B34" s="26"/>
      <c r="C34" s="28"/>
      <c r="D34" s="28"/>
      <c r="E34" s="28"/>
      <c r="F34" s="28"/>
      <c r="G34" s="29"/>
      <c r="H34" s="30"/>
      <c r="I34" s="30"/>
    </row>
    <row r="35" spans="2:10" ht="15" thickBot="1" x14ac:dyDescent="0.35">
      <c r="B35" s="127" t="s">
        <v>196</v>
      </c>
      <c r="C35" s="128"/>
      <c r="D35" s="128"/>
      <c r="E35" s="33"/>
      <c r="F35" s="33"/>
      <c r="G35" s="34"/>
      <c r="H35" s="35"/>
      <c r="I35" s="35">
        <f>H33</f>
        <v>0</v>
      </c>
    </row>
    <row r="36" spans="2:10" ht="15" thickBot="1" x14ac:dyDescent="0.35">
      <c r="B36" s="36"/>
      <c r="C36" s="37"/>
      <c r="D36" s="37"/>
      <c r="E36" s="37"/>
      <c r="F36" s="37"/>
      <c r="G36" s="38"/>
      <c r="H36" s="58"/>
      <c r="I36" s="59"/>
    </row>
    <row r="37" spans="2:10" ht="15.75" customHeight="1" thickBot="1" x14ac:dyDescent="0.35">
      <c r="B37" s="122" t="s">
        <v>197</v>
      </c>
      <c r="C37" s="123"/>
      <c r="D37" s="123"/>
      <c r="E37" s="39"/>
      <c r="F37" s="39"/>
      <c r="G37" s="34"/>
      <c r="H37" s="40"/>
      <c r="I37" s="40">
        <f>I35+I22</f>
        <v>0</v>
      </c>
    </row>
    <row r="38" spans="2:10" ht="15" thickBot="1" x14ac:dyDescent="0.35">
      <c r="B38" s="52"/>
      <c r="C38" s="53"/>
      <c r="D38" s="53"/>
      <c r="E38" s="53"/>
      <c r="F38" s="53"/>
      <c r="G38" s="95"/>
      <c r="H38" s="55"/>
      <c r="I38" s="55"/>
    </row>
    <row r="40" spans="2:10" x14ac:dyDescent="0.3">
      <c r="B40" s="46"/>
      <c r="C40" s="46"/>
      <c r="D40" s="46"/>
      <c r="E40" s="46"/>
      <c r="F40" s="66"/>
      <c r="G40" s="46"/>
      <c r="H40" s="46"/>
      <c r="I40" s="46"/>
      <c r="J40" s="46"/>
    </row>
    <row r="41" spans="2:10" x14ac:dyDescent="0.3">
      <c r="B41" s="46"/>
      <c r="C41" s="46"/>
      <c r="D41" s="46"/>
      <c r="E41" s="46"/>
      <c r="F41" s="66"/>
      <c r="G41" s="46"/>
      <c r="H41" s="46"/>
      <c r="I41" s="46"/>
      <c r="J41" s="46"/>
    </row>
    <row r="42" spans="2:10" x14ac:dyDescent="0.3">
      <c r="B42" s="46"/>
    </row>
    <row r="43" spans="2:10" x14ac:dyDescent="0.3">
      <c r="B43" s="46"/>
    </row>
    <row r="44" spans="2:10" x14ac:dyDescent="0.3">
      <c r="B44" s="46"/>
    </row>
    <row r="45" spans="2:10" x14ac:dyDescent="0.3">
      <c r="B45" s="46"/>
    </row>
    <row r="46" spans="2:10" x14ac:dyDescent="0.3">
      <c r="B46" s="46"/>
    </row>
    <row r="47" spans="2:10" x14ac:dyDescent="0.3">
      <c r="B47" s="46"/>
      <c r="F47" s="66"/>
      <c r="G47" s="46"/>
    </row>
    <row r="48" spans="2:10" x14ac:dyDescent="0.3">
      <c r="B48" s="46"/>
    </row>
    <row r="49" spans="2:2" x14ac:dyDescent="0.3">
      <c r="B49" s="46"/>
    </row>
  </sheetData>
  <sheetProtection selectLockedCells="1"/>
  <mergeCells count="13">
    <mergeCell ref="B35:D35"/>
    <mergeCell ref="B37:D37"/>
    <mergeCell ref="B9:D9"/>
    <mergeCell ref="B20:D20"/>
    <mergeCell ref="B22:D22"/>
    <mergeCell ref="B24:D24"/>
    <mergeCell ref="B33:D33"/>
    <mergeCell ref="G6:G7"/>
    <mergeCell ref="B6:B7"/>
    <mergeCell ref="C6:C7"/>
    <mergeCell ref="D6:D7"/>
    <mergeCell ref="E6:E7"/>
    <mergeCell ref="F6:F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3A99-3ECA-4B69-A0ED-2C1BB232CF42}">
  <dimension ref="A1:H35"/>
  <sheetViews>
    <sheetView zoomScale="85" zoomScaleNormal="85" workbookViewId="0">
      <selection sqref="A1:H1"/>
    </sheetView>
  </sheetViews>
  <sheetFormatPr defaultColWidth="9.109375" defaultRowHeight="14.4" x14ac:dyDescent="0.3"/>
  <cols>
    <col min="1" max="1" width="9.109375" style="81"/>
    <col min="2" max="2" width="71.6640625" style="81" customWidth="1"/>
    <col min="3" max="3" width="21.88671875" style="81" customWidth="1"/>
    <col min="4" max="4" width="2.88671875" style="81" customWidth="1"/>
    <col min="5" max="16384" width="9.109375" style="81"/>
  </cols>
  <sheetData>
    <row r="1" spans="1:8" ht="15" thickBot="1" x14ac:dyDescent="0.35">
      <c r="A1" s="134" t="s">
        <v>198</v>
      </c>
      <c r="B1" s="135"/>
      <c r="C1" s="135"/>
      <c r="D1" s="135"/>
      <c r="E1" s="135"/>
      <c r="F1" s="135"/>
      <c r="G1" s="135"/>
      <c r="H1" s="136"/>
    </row>
    <row r="2" spans="1:8" ht="15" thickBot="1" x14ac:dyDescent="0.35">
      <c r="A2" s="90"/>
      <c r="H2" s="91"/>
    </row>
    <row r="3" spans="1:8" ht="16.2" x14ac:dyDescent="0.3">
      <c r="A3" s="90"/>
      <c r="B3" s="82" t="s">
        <v>199</v>
      </c>
      <c r="C3" s="83">
        <f>'1. Hergebruik (2e hands)'!I142</f>
        <v>0</v>
      </c>
      <c r="H3" s="91"/>
    </row>
    <row r="4" spans="1:8" x14ac:dyDescent="0.3">
      <c r="A4" s="90"/>
      <c r="B4" s="84" t="s">
        <v>200</v>
      </c>
      <c r="C4" s="85">
        <f>'2. Biobased (nieuw)'!I132</f>
        <v>0</v>
      </c>
      <c r="H4" s="91"/>
    </row>
    <row r="5" spans="1:8" x14ac:dyDescent="0.3">
      <c r="A5" s="90"/>
      <c r="B5" s="84" t="s">
        <v>201</v>
      </c>
      <c r="C5" s="85">
        <f>'3. Aluminium (recycle)'!I142</f>
        <v>0</v>
      </c>
      <c r="H5" s="91"/>
    </row>
    <row r="6" spans="1:8" x14ac:dyDescent="0.3">
      <c r="A6" s="90"/>
      <c r="B6" s="84" t="s">
        <v>202</v>
      </c>
      <c r="C6" s="85">
        <f>'4. Aluminium (nieuw)'!I142</f>
        <v>0</v>
      </c>
      <c r="H6" s="91"/>
    </row>
    <row r="7" spans="1:8" ht="15" thickBot="1" x14ac:dyDescent="0.35">
      <c r="A7" s="90"/>
      <c r="B7" s="86" t="s">
        <v>203</v>
      </c>
      <c r="C7" s="87">
        <f>'5. Palen_beugels (nieuw)'!I37</f>
        <v>0</v>
      </c>
      <c r="H7" s="91"/>
    </row>
    <row r="8" spans="1:8" ht="15" thickBot="1" x14ac:dyDescent="0.35">
      <c r="A8" s="90"/>
      <c r="B8" s="88" t="s">
        <v>204</v>
      </c>
      <c r="C8" s="89">
        <f>SUM(C3:C7)</f>
        <v>0</v>
      </c>
      <c r="D8" s="81" t="s">
        <v>205</v>
      </c>
      <c r="H8" s="91"/>
    </row>
    <row r="9" spans="1:8" ht="15" thickBot="1" x14ac:dyDescent="0.35">
      <c r="A9" s="92"/>
      <c r="B9" s="93"/>
      <c r="C9" s="93"/>
      <c r="D9" s="93"/>
      <c r="E9" s="93"/>
      <c r="F9" s="93"/>
      <c r="G9" s="93"/>
      <c r="H9" s="94"/>
    </row>
    <row r="10" spans="1:8" x14ac:dyDescent="0.3">
      <c r="A10" s="41"/>
      <c r="B10" s="42"/>
      <c r="C10" s="42"/>
      <c r="D10" s="42"/>
      <c r="E10" s="42"/>
      <c r="F10" s="43"/>
      <c r="G10" s="44"/>
      <c r="H10" s="44"/>
    </row>
    <row r="11" spans="1:8" x14ac:dyDescent="0.3">
      <c r="A11" s="26"/>
      <c r="B11" s="137">
        <f>C8</f>
        <v>0</v>
      </c>
      <c r="C11" s="137"/>
      <c r="D11" s="138"/>
      <c r="E11" s="138"/>
      <c r="F11" s="45"/>
      <c r="G11" s="30"/>
      <c r="H11" s="30"/>
    </row>
    <row r="12" spans="1:8" x14ac:dyDescent="0.3">
      <c r="A12" s="26"/>
      <c r="B12" s="28"/>
      <c r="C12" s="28"/>
      <c r="D12" s="28"/>
      <c r="E12" s="28"/>
      <c r="F12" s="45"/>
      <c r="G12" s="30"/>
      <c r="H12" s="30"/>
    </row>
    <row r="13" spans="1:8" x14ac:dyDescent="0.3">
      <c r="A13" s="26"/>
      <c r="B13" s="139"/>
      <c r="C13" s="139"/>
      <c r="D13" s="138"/>
      <c r="E13" s="138"/>
      <c r="F13" s="45"/>
      <c r="G13" s="30"/>
      <c r="H13" s="30"/>
    </row>
    <row r="14" spans="1:8" x14ac:dyDescent="0.3">
      <c r="A14" s="26"/>
      <c r="B14" s="28"/>
      <c r="C14" s="28"/>
      <c r="D14" s="28"/>
      <c r="E14" s="28"/>
      <c r="F14" s="45"/>
      <c r="G14" s="30"/>
      <c r="H14" s="30"/>
    </row>
    <row r="15" spans="1:8" x14ac:dyDescent="0.3">
      <c r="A15" s="26"/>
      <c r="B15" s="46" t="s">
        <v>206</v>
      </c>
      <c r="C15" s="46"/>
      <c r="D15" s="28"/>
      <c r="E15" s="28"/>
      <c r="F15" s="45"/>
      <c r="G15" s="30"/>
      <c r="H15" s="30"/>
    </row>
    <row r="16" spans="1:8" x14ac:dyDescent="0.3">
      <c r="A16" s="26"/>
      <c r="B16" s="137">
        <f>B11*21%</f>
        <v>0</v>
      </c>
      <c r="C16" s="137"/>
      <c r="D16" s="138"/>
      <c r="E16" s="138"/>
      <c r="F16" s="45"/>
      <c r="G16" s="30"/>
      <c r="H16" s="30"/>
    </row>
    <row r="17" spans="1:8" x14ac:dyDescent="0.3">
      <c r="A17" s="26"/>
      <c r="B17" s="47"/>
      <c r="C17" s="47"/>
      <c r="D17" s="47"/>
      <c r="E17" s="64"/>
      <c r="F17" s="45"/>
      <c r="G17" s="30"/>
      <c r="H17" s="30"/>
    </row>
    <row r="18" spans="1:8" x14ac:dyDescent="0.3">
      <c r="A18" s="26"/>
      <c r="B18" s="140"/>
      <c r="C18" s="140"/>
      <c r="D18" s="138"/>
      <c r="E18" s="138"/>
      <c r="F18" s="45"/>
      <c r="G18" s="30"/>
      <c r="H18" s="30"/>
    </row>
    <row r="19" spans="1:8" x14ac:dyDescent="0.3">
      <c r="A19" s="26"/>
      <c r="B19" s="28"/>
      <c r="C19" s="28"/>
      <c r="D19" s="28"/>
      <c r="E19" s="28"/>
      <c r="F19" s="45"/>
      <c r="G19" s="30"/>
      <c r="H19" s="30"/>
    </row>
    <row r="20" spans="1:8" x14ac:dyDescent="0.3">
      <c r="A20" s="26"/>
      <c r="B20" s="28"/>
      <c r="C20" s="28"/>
      <c r="D20" s="28"/>
      <c r="E20" s="28"/>
      <c r="F20" s="45"/>
      <c r="G20" s="30"/>
      <c r="H20" s="30"/>
    </row>
    <row r="21" spans="1:8" x14ac:dyDescent="0.3">
      <c r="A21" s="26"/>
      <c r="B21" s="28"/>
      <c r="C21" s="28"/>
      <c r="D21" s="28"/>
      <c r="E21" s="28"/>
      <c r="F21" s="45"/>
      <c r="G21" s="30"/>
      <c r="H21" s="30"/>
    </row>
    <row r="22" spans="1:8" x14ac:dyDescent="0.3">
      <c r="A22" s="26"/>
      <c r="B22" s="28"/>
      <c r="C22" s="28"/>
      <c r="D22" s="28"/>
      <c r="E22" s="28"/>
      <c r="F22" s="45"/>
      <c r="G22" s="30"/>
      <c r="H22" s="30"/>
    </row>
    <row r="23" spans="1:8" x14ac:dyDescent="0.3">
      <c r="A23" s="26"/>
      <c r="B23" s="28"/>
      <c r="C23" s="28"/>
      <c r="D23" s="28"/>
      <c r="E23" s="28"/>
      <c r="F23" s="45"/>
      <c r="G23" s="30"/>
      <c r="H23" s="30"/>
    </row>
    <row r="24" spans="1:8" x14ac:dyDescent="0.3">
      <c r="A24" s="26"/>
      <c r="B24" s="28"/>
      <c r="C24" s="28"/>
      <c r="D24" s="28"/>
      <c r="E24" s="28"/>
      <c r="F24" s="45"/>
      <c r="G24" s="30"/>
      <c r="H24" s="30"/>
    </row>
    <row r="25" spans="1:8" x14ac:dyDescent="0.3">
      <c r="A25" s="26"/>
      <c r="B25" s="46" t="s">
        <v>207</v>
      </c>
      <c r="C25" s="46"/>
      <c r="D25" s="46"/>
      <c r="E25" s="28"/>
      <c r="F25" s="45"/>
      <c r="G25" s="30"/>
      <c r="H25" s="30"/>
    </row>
    <row r="26" spans="1:8" x14ac:dyDescent="0.3">
      <c r="A26" s="26"/>
      <c r="B26" s="67"/>
      <c r="C26" s="1"/>
      <c r="D26" s="48" t="s">
        <v>208</v>
      </c>
      <c r="E26" s="65"/>
      <c r="F26" s="48"/>
      <c r="G26" s="30"/>
      <c r="H26" s="30"/>
    </row>
    <row r="27" spans="1:8" x14ac:dyDescent="0.3">
      <c r="A27" s="26"/>
      <c r="B27"/>
      <c r="C27"/>
      <c r="D27"/>
      <c r="E27" s="28"/>
      <c r="F27" s="45"/>
      <c r="G27" s="30"/>
      <c r="H27" s="30"/>
    </row>
    <row r="28" spans="1:8" x14ac:dyDescent="0.3">
      <c r="A28" s="26"/>
      <c r="B28" s="46" t="s">
        <v>209</v>
      </c>
      <c r="C28" s="46"/>
      <c r="D28" s="46"/>
      <c r="E28" s="28"/>
      <c r="F28" s="45"/>
      <c r="G28" s="30"/>
      <c r="H28" s="30"/>
    </row>
    <row r="29" spans="1:8" x14ac:dyDescent="0.3">
      <c r="A29" s="26"/>
      <c r="B29"/>
      <c r="C29"/>
      <c r="D29"/>
      <c r="E29" s="28"/>
      <c r="F29" s="45"/>
      <c r="G29" s="30"/>
      <c r="H29" s="30"/>
    </row>
    <row r="30" spans="1:8" x14ac:dyDescent="0.3">
      <c r="A30" s="26"/>
      <c r="B30" s="68" t="s">
        <v>210</v>
      </c>
      <c r="C30" s="68"/>
      <c r="D30" s="49" t="s">
        <v>211</v>
      </c>
      <c r="E30" s="60"/>
      <c r="F30" s="45"/>
      <c r="G30" s="30"/>
      <c r="H30" s="30"/>
    </row>
    <row r="31" spans="1:8" x14ac:dyDescent="0.3">
      <c r="A31" s="26"/>
      <c r="B31" s="69" t="s">
        <v>212</v>
      </c>
      <c r="C31" s="69"/>
      <c r="D31" s="50"/>
      <c r="E31" s="28"/>
      <c r="F31" s="45"/>
      <c r="G31" s="30"/>
      <c r="H31" s="30"/>
    </row>
    <row r="32" spans="1:8" x14ac:dyDescent="0.3">
      <c r="A32" s="26"/>
      <c r="B32" s="1"/>
      <c r="C32" s="1"/>
      <c r="D32" s="51" t="s">
        <v>213</v>
      </c>
      <c r="E32" s="28"/>
      <c r="F32" s="45"/>
      <c r="G32" s="30"/>
      <c r="H32" s="30"/>
    </row>
    <row r="33" spans="1:8" x14ac:dyDescent="0.3">
      <c r="A33" s="26"/>
      <c r="B33"/>
      <c r="C33"/>
      <c r="D33" s="50"/>
      <c r="E33" s="28"/>
      <c r="F33" s="45"/>
      <c r="G33" s="30"/>
      <c r="H33" s="30"/>
    </row>
    <row r="34" spans="1:8" x14ac:dyDescent="0.3">
      <c r="A34" s="26"/>
      <c r="B34" s="1"/>
      <c r="C34" s="1"/>
      <c r="D34" s="51" t="s">
        <v>214</v>
      </c>
      <c r="E34" s="28"/>
      <c r="F34" s="45"/>
      <c r="G34" s="30"/>
      <c r="H34" s="30"/>
    </row>
    <row r="35" spans="1:8" ht="15" thickBot="1" x14ac:dyDescent="0.35">
      <c r="A35" s="52"/>
      <c r="B35" s="53"/>
      <c r="C35" s="53"/>
      <c r="D35" s="53"/>
      <c r="E35" s="53"/>
      <c r="F35" s="54"/>
      <c r="G35" s="55"/>
      <c r="H35" s="55"/>
    </row>
  </sheetData>
  <mergeCells count="5">
    <mergeCell ref="A1:H1"/>
    <mergeCell ref="B11:E11"/>
    <mergeCell ref="B13:E13"/>
    <mergeCell ref="B16:E16"/>
    <mergeCell ref="B18:E1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DCD79-3CEA-4CF4-B611-475DF8E104DA}">
  <dimension ref="A1"/>
  <sheetViews>
    <sheetView workbookViewId="0">
      <selection activeCell="E11" sqref="E11"/>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4BBDB8ACCD7B4E8693DB630EE75A8F" ma:contentTypeVersion="14" ma:contentTypeDescription="Create a new document." ma:contentTypeScope="" ma:versionID="75d4b418ce98091893e979a31b323be9">
  <xsd:schema xmlns:xsd="http://www.w3.org/2001/XMLSchema" xmlns:xs="http://www.w3.org/2001/XMLSchema" xmlns:p="http://schemas.microsoft.com/office/2006/metadata/properties" xmlns:ns2="a53d670a-fa0c-4e11-83ed-7df85f78587d" xmlns:ns3="c8ca6268-58f3-454b-8946-63a28c02e6cd" targetNamespace="http://schemas.microsoft.com/office/2006/metadata/properties" ma:root="true" ma:fieldsID="3fb52091da957b7f5ae79087361bfd31" ns2:_="" ns3:_="">
    <xsd:import namespace="a53d670a-fa0c-4e11-83ed-7df85f78587d"/>
    <xsd:import namespace="c8ca6268-58f3-454b-8946-63a28c02e6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d670a-fa0c-4e11-83ed-7df85f7858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f59ab2d-0f54-4c5d-9548-5c756dccf0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ca6268-58f3-454b-8946-63a28c02e6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9e0c3e-6570-480a-bf6c-9cd747202eca}" ma:internalName="TaxCatchAll" ma:showField="CatchAllData" ma:web="c8ca6268-58f3-454b-8946-63a28c02e6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3d670a-fa0c-4e11-83ed-7df85f78587d">
      <Terms xmlns="http://schemas.microsoft.com/office/infopath/2007/PartnerControls"/>
    </lcf76f155ced4ddcb4097134ff3c332f>
    <TaxCatchAll xmlns="c8ca6268-58f3-454b-8946-63a28c02e6cd" xsi:nil="true"/>
  </documentManagement>
</p:properties>
</file>

<file path=customXml/itemProps1.xml><?xml version="1.0" encoding="utf-8"?>
<ds:datastoreItem xmlns:ds="http://schemas.openxmlformats.org/officeDocument/2006/customXml" ds:itemID="{9235C99E-86DD-4EB1-97C1-B123578DF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3d670a-fa0c-4e11-83ed-7df85f78587d"/>
    <ds:schemaRef ds:uri="c8ca6268-58f3-454b-8946-63a28c02e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362B1C-5BC2-412F-BDA9-E1A013AF55E5}">
  <ds:schemaRefs>
    <ds:schemaRef ds:uri="http://schemas.microsoft.com/sharepoint/v3/contenttype/forms"/>
  </ds:schemaRefs>
</ds:datastoreItem>
</file>

<file path=customXml/itemProps3.xml><?xml version="1.0" encoding="utf-8"?>
<ds:datastoreItem xmlns:ds="http://schemas.openxmlformats.org/officeDocument/2006/customXml" ds:itemID="{8C3FA7E5-081C-4514-B363-63A960AA8995}">
  <ds:schemaRefs>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53d670a-fa0c-4e11-83ed-7df85f78587d"/>
    <ds:schemaRef ds:uri="c8ca6268-58f3-454b-8946-63a28c02e6cd"/>
    <ds:schemaRef ds:uri="http://purl.org/dc/terms/"/>
    <ds:schemaRef ds:uri="http://purl.org/dc/elements/1.1/"/>
  </ds:schemaRefs>
</ds:datastoreItem>
</file>

<file path=docMetadata/LabelInfo.xml><?xml version="1.0" encoding="utf-8"?>
<clbl:labelList xmlns:clbl="http://schemas.microsoft.com/office/2020/mipLabelMetadata">
  <clbl:label id="{b6fb70f3-9b92-44bb-8c78-827d09971fd6}" enabled="0" method="" siteId="{b6fb70f3-9b92-44bb-8c78-827d09971fd6}" removed="1"/>
  <clbl:label id="{ce1619bc-aea1-41c1-8fa8-bbdc8c7d1cef}" enabled="0" method="" siteId="{ce1619bc-aea1-41c1-8fa8-bbdc8c7d1ce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1. Hergebruik (2e hands)</vt:lpstr>
      <vt:lpstr>2. Biobased (nieuw)</vt:lpstr>
      <vt:lpstr>3. Aluminium (recycle)</vt:lpstr>
      <vt:lpstr>4. Aluminium (nieuw)</vt:lpstr>
      <vt:lpstr>5. Palen_beugels (nieuw)</vt:lpstr>
      <vt:lpstr>Inschrijfprijs totaal</vt:lpstr>
      <vt:lpstr>Blad1</vt:lpstr>
      <vt:lpstr>'1. Hergebruik (2e hands)'!Afdrukbereik</vt:lpstr>
    </vt:vector>
  </TitlesOfParts>
  <Manager/>
  <Company>Servicecentrum Drechtsteden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F.Meijer@dijkenwaard.nl</dc:creator>
  <cp:keywords/>
  <dc:description/>
  <cp:lastModifiedBy>Frieda Meijer</cp:lastModifiedBy>
  <cp:revision/>
  <dcterms:created xsi:type="dcterms:W3CDTF">2015-03-20T07:56:07Z</dcterms:created>
  <dcterms:modified xsi:type="dcterms:W3CDTF">2026-04-01T08:11:54Z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0x010100994BBDB8ACCD7B4E8693DB630EE75A8F</vt:lpwstr>
  </property>
  <property fmtid="{D5CDD505-2E9C-101B-9397-08002B2CF9AE}" pid="3" name="MediaServiceImageTags">
    <vt:lpwstr/>
  </property>
</Properties>
</file>