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ate1904="1" showInkAnnotation="0" autoCompressPictures="0"/>
  <mc:AlternateContent xmlns:mc="http://schemas.openxmlformats.org/markup-compatibility/2006">
    <mc:Choice Requires="x15">
      <x15ac:absPath xmlns:x15ac="http://schemas.microsoft.com/office/spreadsheetml/2010/11/ac" url="G:\RE\PRO\PO\03 Projectmappen\2025- ROVK- 247 storingscontract rioolgemalen 2025-2029 (POR527)\05 VOORBEREIDINGSFASE\01 Uitvraag\TenderNed\Bijlagen\"/>
    </mc:Choice>
  </mc:AlternateContent>
  <bookViews>
    <workbookView xWindow="0" yWindow="0" windowWidth="23040" windowHeight="8460" tabRatio="500"/>
  </bookViews>
  <sheets>
    <sheet name="Blad1" sheetId="1" r:id="rId1"/>
  </sheets>
  <definedNames>
    <definedName name="_Toc285107315" localSheetId="0">Blad1!$B$5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H24" i="1" l="1"/>
  <c r="H25" i="1"/>
  <c r="H26" i="1"/>
  <c r="H27" i="1"/>
  <c r="H34" i="1"/>
  <c r="H18" i="1"/>
  <c r="H19" i="1"/>
  <c r="H20" i="1"/>
  <c r="B16" i="1"/>
  <c r="B17" i="1" s="1"/>
  <c r="B18" i="1" s="1"/>
  <c r="H23" i="1" l="1"/>
  <c r="H15" i="1"/>
  <c r="H17" i="1" l="1"/>
  <c r="H55" i="1" l="1"/>
  <c r="H56" i="1"/>
  <c r="H57" i="1"/>
  <c r="H48" i="1" l="1"/>
  <c r="H49" i="1"/>
  <c r="H46" i="1"/>
  <c r="H45" i="1"/>
  <c r="H39" i="1"/>
  <c r="H35" i="1"/>
  <c r="H44" i="1"/>
  <c r="H16" i="1"/>
  <c r="H21" i="1"/>
  <c r="H43" i="1"/>
  <c r="H28" i="1"/>
  <c r="H29" i="1"/>
  <c r="H30" i="1"/>
  <c r="H31" i="1"/>
  <c r="H33" i="1"/>
  <c r="H40" i="1"/>
  <c r="H41" i="1"/>
  <c r="H42" i="1"/>
  <c r="H50" i="1"/>
  <c r="H51" i="1"/>
  <c r="H52" i="1"/>
  <c r="H54" i="1"/>
  <c r="H58" i="1"/>
  <c r="H59" i="1"/>
  <c r="H60" i="1"/>
  <c r="H61" i="1"/>
  <c r="H36" i="1" l="1"/>
  <c r="H38" i="1" s="1"/>
  <c r="H62" i="1" s="1"/>
  <c r="B19" i="1"/>
  <c r="B20" i="1" s="1"/>
  <c r="B21" i="1" s="1"/>
  <c r="B24" i="1" l="1"/>
  <c r="B29" i="1" l="1"/>
  <c r="B30" i="1" s="1"/>
  <c r="B31" i="1" s="1"/>
  <c r="B33" i="1" s="1"/>
  <c r="B34" i="1" l="1"/>
  <c r="B35" i="1" s="1"/>
  <c r="B39" i="1" s="1"/>
  <c r="B40" i="1" s="1"/>
  <c r="B41" i="1" s="1"/>
  <c r="B42" i="1" s="1"/>
  <c r="B43" i="1" s="1"/>
  <c r="B44" i="1" s="1"/>
  <c r="B45" i="1" s="1"/>
  <c r="B46" i="1" s="1"/>
  <c r="B48" i="1" s="1"/>
  <c r="B49" i="1" s="1"/>
  <c r="B50" i="1" s="1"/>
  <c r="B51" i="1" s="1"/>
  <c r="B52" i="1" s="1"/>
  <c r="B54" i="1" s="1"/>
  <c r="B55" i="1" l="1"/>
  <c r="B56" i="1" s="1"/>
  <c r="B57" i="1" s="1"/>
  <c r="B58" i="1" s="1"/>
  <c r="B59" i="1" s="1"/>
  <c r="B60" i="1" s="1"/>
  <c r="B61" i="1" s="1"/>
</calcChain>
</file>

<file path=xl/sharedStrings.xml><?xml version="1.0" encoding="utf-8"?>
<sst xmlns="http://schemas.openxmlformats.org/spreadsheetml/2006/main" count="143" uniqueCount="64">
  <si>
    <t>eenheid</t>
    <phoneticPr fontId="1" type="noConversion"/>
  </si>
  <si>
    <t>Besturingen en onderdelen</t>
  </si>
  <si>
    <t>Magneetschakelaar tot 3,0 Kw</t>
  </si>
  <si>
    <t>Thermisch blok (tot 6,0 Amp)</t>
  </si>
  <si>
    <t>Aardlekautomaat  3F+N 40A/0,3 Amp</t>
  </si>
  <si>
    <t>Aardlekautomaat  3F+N 40A/0,03 Amp</t>
  </si>
  <si>
    <t>Signaallamp t.b.v. mignonputs met LED</t>
  </si>
  <si>
    <t>Set geleidestangen ¾” met bevestiging  in RVS, lengte max. 2 mtr (drukrioolgemaal)</t>
  </si>
  <si>
    <t>Balkeerklep 2” binnendraad, fabrikaat AVK, compleet, materiaal  rvs 316</t>
  </si>
  <si>
    <t>Balkeerklep DN 80 met flens,  fabrikaat AVK, compleet, materiaal  rvs 316</t>
  </si>
  <si>
    <t>Balkeerklep DN 100 met flens,  fabrikaat AVK, compleet, materiaal  rvs 316</t>
  </si>
  <si>
    <t>Niveauregeling</t>
  </si>
  <si>
    <t xml:space="preserve">Niveauregeling (vlotter) met 10mtr. Kabel, type Flygt NF-5 </t>
  </si>
  <si>
    <t xml:space="preserve">Niveauregeling (vlotter) met 13mtr. Kabel, type Flygt ENM-10 </t>
  </si>
  <si>
    <t xml:space="preserve"> </t>
  </si>
  <si>
    <t>Besteks post</t>
  </si>
  <si>
    <t>Omschrijving</t>
  </si>
  <si>
    <t>v/n</t>
  </si>
  <si>
    <t xml:space="preserve"> Prijs per stuk </t>
  </si>
  <si>
    <t>Totaalbedrag</t>
  </si>
  <si>
    <t>Pompen</t>
  </si>
  <si>
    <t>st</t>
  </si>
  <si>
    <t>v</t>
  </si>
  <si>
    <t>Onderdelen pompen</t>
  </si>
  <si>
    <t>Subtotaal overnemen op blad 2</t>
  </si>
  <si>
    <t>Subtotaal overnemen van blad 1</t>
  </si>
  <si>
    <t>Hijsketting WLL 200 kg in RVS 304 kortschalmig lengte  2,0 mtr voorzien van overnameschalmen, incl. rvs harpsluiting en certificaat</t>
  </si>
  <si>
    <t>Hijsketting WLL 500 kg in RVS 304 kortschalmig lengte  5,0 mtr voorzien van overnameschalmen, incl. rvs harpsluiting en certificaat</t>
  </si>
  <si>
    <t>Hijsketting WLL 500 kg in RVS 304 kortschalmig lengte  7,0 mtr voorzien van overnameschalmen incl. rvs harpsluiting en certificaat</t>
  </si>
  <si>
    <t>Voetbocht  Flygt 50/r2” materiaal  rvs 316</t>
  </si>
  <si>
    <t>Balkeerklep DN 80 met flens,  fabrikaat AVK, compleet, materiaal  GY</t>
  </si>
  <si>
    <t>Balkeerklep DN 100 met flens,  fabrikaat AVK, compleet, materiaal  GY</t>
  </si>
  <si>
    <t>Hijsketting WLL 200 kg in RVS 304   kortschalmig, lengte  3,0 mtr voorzien van overnameschalmen incl. rvs harpsluiting en certificaat</t>
  </si>
  <si>
    <t xml:space="preserve">Niveauregeling (luchtpomp) compleet met slang en borrelbuis, Schego SC152 </t>
  </si>
  <si>
    <r>
      <t>Gedaan te .......................................</t>
    </r>
    <r>
      <rPr>
        <i/>
        <sz val="8"/>
        <rFont val="Arial"/>
        <family val="2"/>
      </rPr>
      <t>(plaats)</t>
    </r>
    <r>
      <rPr>
        <sz val="10"/>
        <rFont val="Arial"/>
        <family val="2"/>
      </rPr>
      <t xml:space="preserve"> de .........................................................................</t>
    </r>
    <r>
      <rPr>
        <i/>
        <sz val="8"/>
        <rFont val="Arial"/>
        <family val="2"/>
      </rPr>
      <t>(datum)</t>
    </r>
  </si>
  <si>
    <r>
      <t xml:space="preserve">De Inschrijver:       .................................................................................... </t>
    </r>
    <r>
      <rPr>
        <i/>
        <sz val="8"/>
        <rFont val="Arial"/>
        <family val="2"/>
      </rPr>
      <t>(naam en functie)</t>
    </r>
  </si>
  <si>
    <t>Thermisch blok (tot 9,0 Amp)</t>
  </si>
  <si>
    <t>Voetbocht  Flygt DN80  materiaal  GY</t>
  </si>
  <si>
    <r>
      <t>Voetbocht  Flygt DN100 materiaal  GY</t>
    </r>
    <r>
      <rPr>
        <sz val="8"/>
        <color rgb="FFFF0000"/>
        <rFont val="Arial"/>
        <family val="2"/>
      </rPr>
      <t xml:space="preserve"> </t>
    </r>
  </si>
  <si>
    <t>Keramische niveausensor Vega 52 met 12mtr. kabel, inclusief ophangbeugel met trekontlasting</t>
  </si>
  <si>
    <t>hoeveelheid</t>
  </si>
  <si>
    <t xml:space="preserve">Set geleidestangen 2” met bevestiging  in RVS, lengte max. 4 mtr </t>
  </si>
  <si>
    <r>
      <t>Pomp Flygt NP 3085.160 MT 46</t>
    </r>
    <r>
      <rPr>
        <sz val="8"/>
        <color theme="1"/>
        <rFont val="Arial"/>
        <family val="2"/>
      </rPr>
      <t>0 of 461</t>
    </r>
    <r>
      <rPr>
        <sz val="8"/>
        <rFont val="Arial"/>
        <family val="2"/>
      </rPr>
      <t xml:space="preserve"> 2kW      Direkte start 400/230V, Pomphuis 80mm. Verende N-waaier 10m kabel 4G1,5+2x1,5mm2. Inclusief bijbehorende geleideklauw.</t>
    </r>
  </si>
  <si>
    <t xml:space="preserve">Radar niveausensor Vega C11 met 12 mtr.kKabel, inclusief  rvs ophangbeugel </t>
  </si>
  <si>
    <r>
      <t xml:space="preserve">Pomp Flygt NP 3127 LT of MT 5,9 </t>
    </r>
    <r>
      <rPr>
        <sz val="8"/>
        <color theme="1"/>
        <rFont val="Arial"/>
        <family val="2"/>
      </rPr>
      <t xml:space="preserve"> k</t>
    </r>
    <r>
      <rPr>
        <sz val="8"/>
        <rFont val="Arial"/>
        <family val="2"/>
      </rPr>
      <t>W ster driehoek 400/230V, Pomphuis 100 / 150 mm. Verende N-waaier 10m kabel  Inclusief bijbehorende geleideklauw.</t>
    </r>
  </si>
  <si>
    <r>
      <t>Pomp Flygt NP 3102.160 MT 46</t>
    </r>
    <r>
      <rPr>
        <sz val="8"/>
        <color theme="1"/>
        <rFont val="Arial"/>
        <family val="2"/>
      </rPr>
      <t>0 of 461</t>
    </r>
    <r>
      <rPr>
        <sz val="8"/>
        <rFont val="Arial"/>
        <family val="2"/>
      </rPr>
      <t xml:space="preserve"> 3,1 kW      Ster driehoek 400/230V, Pomphuis 100mm. Verende N-waaier  Inclusief bijbehorende geleideklauw.</t>
    </r>
  </si>
  <si>
    <t>Voetbocht  ABS  1 1/2” materiaal  GY</t>
  </si>
  <si>
    <t>Magneetschakelaar  tot 9,0 A</t>
  </si>
  <si>
    <t>Besturing APP 300s 1-pomps compleet, geschikt voor niveauregeling met luchtpomp. Of gelijkwaardig</t>
  </si>
  <si>
    <t xml:space="preserve">In de tabel hieronder wordt aangegeven wat de vaste verrekenprijzen zijn voor de te vervangen onderdelen welke tijdens of buiten het preventief en correctief onderhoud aangegeven worden om vervangen c.q. vernieuwd dienen te worden. De op te geven bedragen  zijn inclusief de benodigde montage- reinigings- en in bedrijfstelkosten.  </t>
  </si>
  <si>
    <t xml:space="preserve">Behorende bij Reinigen, preventief en correctief onderhoud hoofdgemalen, tunnelgemalen, randvoorzieningen en drukriolering gemeente Lansingerland.					
						</t>
  </si>
  <si>
    <t>Overeenkomstig het PvE XXX van de gemeente Lansingerland met bijlagen en, indien voorkomend, de nota(‘s) van inlichtingen.</t>
  </si>
  <si>
    <t>Pomp Flygt MP/ MX-3069.170 HT 254 of 256 1,7 kW Direkte start 400/230V.3F.50Hz. Pomphuis 50mm 10m kabel 4G1,5+2x1,5 mm². Voorzien van geleide klauw.</t>
  </si>
  <si>
    <t>Pomp Flygt MP/ MX-3069.170 HT 250 of 252 2,4 kW Direkte start 400/230V.3F.50Hz. Pomphuis 50mm 10m kabel 4G1,5+2x1,5 mm². Voorzien van geleide klauw.</t>
  </si>
  <si>
    <t>Pomp Flygt NP/ NX-3069.160 SH 270 2,4 kW Direkte start 400/230V.3F.50Hz. Pomphuis 50mm 10m kabel 4G1,5+2x1,5 mm². Voorzien van geleide klauw.</t>
  </si>
  <si>
    <t>Pomp Flygt NP/ NX-3069.160 SH 272 1,7 kW Direkte start 400/230V.3F.50Hz. Pomphuis 50mm 10m kabel 4G1,5+2x1,5 mm². Voorzien van geleide klauw.</t>
  </si>
  <si>
    <t xml:space="preserve">Totaalsom over te nemen in de inschrijfstaat  bijlage 5 (pos.38) </t>
  </si>
  <si>
    <r>
      <t xml:space="preserve">                     ….......….......................................................................</t>
    </r>
    <r>
      <rPr>
        <i/>
        <sz val="8"/>
        <rFont val="Arial"/>
        <family val="2"/>
      </rPr>
      <t>(handtekening)</t>
    </r>
  </si>
  <si>
    <t xml:space="preserve">Waaier t.b.v. Flygt 3069 </t>
  </si>
  <si>
    <t>Snijmes + snijplaat t.b.v. Flygt 3069</t>
  </si>
  <si>
    <t>Waaier t.b.v. Flygt 3085</t>
  </si>
  <si>
    <t>Waaier t.b.v. Flygt 3102</t>
  </si>
  <si>
    <t>Waaier t.b.v. Flygt 3127</t>
  </si>
  <si>
    <t xml:space="preserve">Bijlage 7  Lijst meest gebruikte materialen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</si>
</sst>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quot;€&quot;\ * #,##0.00_);_(&quot;€&quot;\ * \(#,##0.00\);_(&quot;€&quot;\ * &quot;-&quot;??_);_(@_)"/>
    <numFmt numFmtId="165" formatCode="_(&quot;€&quot;* #,##0.00_);_(&quot;€&quot;* \(#,##0.00\);_(&quot;€&quot;* &quot;-&quot;??_);_(@_)"/>
  </numFmts>
  <fonts count="18" x14ac:knownFonts="1">
    <font>
      <sz val="10"/>
      <name val="Verdana"/>
    </font>
    <font>
      <sz val="8"/>
      <name val="Verdana"/>
      <family val="2"/>
    </font>
    <font>
      <sz val="10"/>
      <name val="Arial"/>
      <family val="2"/>
    </font>
    <font>
      <b/>
      <sz val="8"/>
      <name val="Arial"/>
      <family val="2"/>
    </font>
    <font>
      <b/>
      <sz val="10"/>
      <name val="Arial"/>
      <family val="2"/>
    </font>
    <font>
      <sz val="8"/>
      <color indexed="12"/>
      <name val="Arial"/>
      <family val="2"/>
    </font>
    <font>
      <sz val="8"/>
      <name val="Arial"/>
      <family val="2"/>
    </font>
    <font>
      <b/>
      <i/>
      <sz val="8"/>
      <name val="Arial"/>
      <family val="2"/>
    </font>
    <font>
      <sz val="8"/>
      <color theme="1"/>
      <name val="Arial"/>
      <family val="2"/>
    </font>
    <font>
      <b/>
      <sz val="9"/>
      <name val="Arial"/>
      <family val="2"/>
    </font>
    <font>
      <i/>
      <sz val="8"/>
      <name val="Arial"/>
      <family val="2"/>
    </font>
    <font>
      <b/>
      <i/>
      <sz val="10"/>
      <color rgb="FFFF0000"/>
      <name val="Verdana"/>
      <family val="2"/>
    </font>
    <font>
      <sz val="8"/>
      <color rgb="FFFF0000"/>
      <name val="Arial"/>
      <family val="2"/>
    </font>
    <font>
      <sz val="8"/>
      <name val="Arial"/>
      <family val="2"/>
    </font>
    <font>
      <sz val="10"/>
      <name val="Verdana"/>
      <family val="2"/>
    </font>
    <font>
      <sz val="8"/>
      <color theme="1"/>
      <name val="Helvetica"/>
      <family val="2"/>
    </font>
    <font>
      <sz val="10"/>
      <color theme="3" tint="0.59999389629810485"/>
      <name val="Verdana"/>
      <family val="2"/>
    </font>
    <font>
      <sz val="14"/>
      <color theme="3" tint="0.39997558519241921"/>
      <name val="Arial"/>
      <family val="2"/>
    </font>
  </fonts>
  <fills count="6">
    <fill>
      <patternFill patternType="none"/>
    </fill>
    <fill>
      <patternFill patternType="gray125"/>
    </fill>
    <fill>
      <patternFill patternType="solid">
        <fgColor theme="3" tint="0.79998168889431442"/>
        <bgColor indexed="64"/>
      </patternFill>
    </fill>
    <fill>
      <patternFill patternType="solid">
        <fgColor theme="4" tint="0.59999389629810485"/>
        <bgColor indexed="9"/>
      </patternFill>
    </fill>
    <fill>
      <patternFill patternType="solid">
        <fgColor theme="4" tint="0.59999389629810485"/>
        <bgColor indexed="64"/>
      </patternFill>
    </fill>
    <fill>
      <patternFill patternType="mediumGray">
        <fgColor indexed="9"/>
        <bgColor theme="4" tint="0.59999389629810485"/>
      </patternFill>
    </fill>
  </fills>
  <borders count="33">
    <border>
      <left/>
      <right/>
      <top/>
      <bottom/>
      <diagonal/>
    </border>
    <border>
      <left style="medium">
        <color auto="1"/>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medium">
        <color auto="1"/>
      </left>
      <right/>
      <top/>
      <bottom style="medium">
        <color auto="1"/>
      </bottom>
      <diagonal/>
    </border>
    <border>
      <left style="medium">
        <color auto="1"/>
      </left>
      <right style="medium">
        <color auto="1"/>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right style="medium">
        <color auto="1"/>
      </right>
      <top style="medium">
        <color auto="1"/>
      </top>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style="medium">
        <color auto="1"/>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auto="1"/>
      </left>
      <right style="medium">
        <color auto="1"/>
      </right>
      <top style="medium">
        <color auto="1"/>
      </top>
      <bottom/>
      <diagonal/>
    </border>
    <border>
      <left style="thin">
        <color auto="1"/>
      </left>
      <right style="medium">
        <color auto="1"/>
      </right>
      <top/>
      <bottom style="thin">
        <color auto="1"/>
      </bottom>
      <diagonal/>
    </border>
    <border>
      <left style="medium">
        <color auto="1"/>
      </left>
      <right style="thin">
        <color auto="1"/>
      </right>
      <top style="medium">
        <color auto="1"/>
      </top>
      <bottom/>
      <diagonal/>
    </border>
    <border>
      <left style="medium">
        <color auto="1"/>
      </left>
      <right style="thin">
        <color auto="1"/>
      </right>
      <top/>
      <bottom style="thin">
        <color auto="1"/>
      </bottom>
      <diagonal/>
    </border>
    <border>
      <left style="thin">
        <color auto="1"/>
      </left>
      <right style="medium">
        <color auto="1"/>
      </right>
      <top/>
      <bottom/>
      <diagonal/>
    </border>
    <border>
      <left style="medium">
        <color auto="1"/>
      </left>
      <right style="medium">
        <color auto="1"/>
      </right>
      <top style="medium">
        <color auto="1"/>
      </top>
      <bottom/>
      <diagonal/>
    </border>
    <border>
      <left style="medium">
        <color auto="1"/>
      </left>
      <right/>
      <top style="medium">
        <color auto="1"/>
      </top>
      <bottom style="thin">
        <color indexed="64"/>
      </bottom>
      <diagonal/>
    </border>
    <border>
      <left/>
      <right/>
      <top style="medium">
        <color auto="1"/>
      </top>
      <bottom style="thin">
        <color indexed="64"/>
      </bottom>
      <diagonal/>
    </border>
    <border>
      <left/>
      <right style="medium">
        <color auto="1"/>
      </right>
      <top style="medium">
        <color auto="1"/>
      </top>
      <bottom style="thin">
        <color indexed="64"/>
      </bottom>
      <diagonal/>
    </border>
  </borders>
  <cellStyleXfs count="2">
    <xf numFmtId="0" fontId="0" fillId="0" borderId="0"/>
    <xf numFmtId="164" fontId="14" fillId="0" borderId="0" applyFont="0" applyFill="0" applyBorder="0" applyAlignment="0" applyProtection="0"/>
  </cellStyleXfs>
  <cellXfs count="115">
    <xf numFmtId="0" fontId="0" fillId="0" borderId="0" xfId="0"/>
    <xf numFmtId="0" fontId="6" fillId="0" borderId="0" xfId="0" applyFont="1" applyAlignment="1">
      <alignment vertical="top"/>
    </xf>
    <xf numFmtId="0" fontId="3" fillId="0" borderId="0" xfId="0" applyFont="1" applyAlignment="1">
      <alignment vertical="top"/>
    </xf>
    <xf numFmtId="0" fontId="6" fillId="0" borderId="0" xfId="0" applyFont="1" applyAlignment="1">
      <alignment horizontal="center" vertical="top" wrapText="1"/>
    </xf>
    <xf numFmtId="0" fontId="6" fillId="0" borderId="0" xfId="0" applyFont="1" applyAlignment="1">
      <alignment vertical="top" wrapText="1"/>
    </xf>
    <xf numFmtId="0" fontId="6" fillId="0" borderId="0" xfId="0" applyFont="1" applyAlignment="1">
      <alignment horizontal="center" vertical="top"/>
    </xf>
    <xf numFmtId="0" fontId="6" fillId="0" borderId="11" xfId="0" applyFont="1" applyBorder="1" applyAlignment="1">
      <alignment wrapText="1"/>
    </xf>
    <xf numFmtId="0" fontId="6" fillId="0" borderId="21"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1" xfId="0" applyFont="1" applyBorder="1" applyAlignment="1">
      <alignment horizontal="center" vertical="center"/>
    </xf>
    <xf numFmtId="165" fontId="6" fillId="0" borderId="12" xfId="0" applyNumberFormat="1" applyFont="1" applyBorder="1" applyAlignment="1">
      <alignment horizontal="center" vertical="center"/>
    </xf>
    <xf numFmtId="0" fontId="6" fillId="0" borderId="22" xfId="0" applyFont="1" applyBorder="1" applyAlignment="1">
      <alignment horizontal="center" vertical="center"/>
    </xf>
    <xf numFmtId="165" fontId="6" fillId="0" borderId="23" xfId="0" applyNumberFormat="1" applyFont="1" applyBorder="1" applyAlignment="1">
      <alignment horizontal="center" vertical="center"/>
    </xf>
    <xf numFmtId="0" fontId="6" fillId="0" borderId="17" xfId="0" applyFont="1" applyBorder="1" applyAlignment="1">
      <alignment horizontal="center" vertical="center"/>
    </xf>
    <xf numFmtId="0" fontId="6" fillId="0" borderId="18" xfId="0" applyFont="1" applyBorder="1" applyAlignment="1">
      <alignment horizontal="center" vertical="center" wrapText="1"/>
    </xf>
    <xf numFmtId="0" fontId="6" fillId="0" borderId="18" xfId="0" applyFont="1" applyBorder="1" applyAlignment="1">
      <alignment horizontal="center" vertical="center"/>
    </xf>
    <xf numFmtId="165" fontId="6" fillId="0" borderId="6" xfId="0" applyNumberFormat="1" applyFont="1" applyBorder="1"/>
    <xf numFmtId="165" fontId="6" fillId="0" borderId="19" xfId="0" applyNumberFormat="1" applyFont="1" applyBorder="1" applyAlignment="1">
      <alignment horizontal="center" vertical="center"/>
    </xf>
    <xf numFmtId="0" fontId="6" fillId="0" borderId="13" xfId="0" applyFont="1" applyBorder="1" applyAlignment="1">
      <alignment horizontal="center" vertical="center"/>
    </xf>
    <xf numFmtId="0" fontId="6" fillId="0" borderId="11" xfId="0" applyFont="1" applyBorder="1" applyAlignment="1">
      <alignment horizontal="center" wrapText="1"/>
    </xf>
    <xf numFmtId="0" fontId="6" fillId="0" borderId="11" xfId="0" applyFont="1" applyBorder="1" applyAlignment="1">
      <alignment horizontal="center"/>
    </xf>
    <xf numFmtId="0" fontId="6" fillId="0" borderId="0" xfId="0" applyFont="1"/>
    <xf numFmtId="0" fontId="3" fillId="0" borderId="0" xfId="0" applyFont="1" applyAlignment="1">
      <alignment vertical="top" wrapText="1"/>
    </xf>
    <xf numFmtId="0" fontId="3" fillId="0" borderId="0" xfId="0" applyFont="1" applyAlignment="1">
      <alignment horizontal="center" vertical="top"/>
    </xf>
    <xf numFmtId="0" fontId="2" fillId="0" borderId="0" xfId="0" applyFont="1" applyAlignment="1">
      <alignment horizontal="left" indent="2"/>
    </xf>
    <xf numFmtId="0" fontId="2" fillId="0" borderId="0" xfId="0" applyFont="1"/>
    <xf numFmtId="165" fontId="6" fillId="4" borderId="1" xfId="0" applyNumberFormat="1" applyFont="1" applyFill="1" applyBorder="1"/>
    <xf numFmtId="0" fontId="8" fillId="0" borderId="11" xfId="0" applyFont="1" applyBorder="1" applyAlignment="1">
      <alignment vertical="center" wrapText="1"/>
    </xf>
    <xf numFmtId="0" fontId="6" fillId="0" borderId="11" xfId="0" applyFont="1" applyBorder="1" applyAlignment="1">
      <alignment vertical="center" wrapText="1"/>
    </xf>
    <xf numFmtId="0" fontId="11" fillId="0" borderId="0" xfId="0" applyFont="1"/>
    <xf numFmtId="0" fontId="13" fillId="0" borderId="11" xfId="0" applyFont="1" applyBorder="1" applyAlignment="1">
      <alignment horizontal="center" vertical="center" wrapText="1"/>
    </xf>
    <xf numFmtId="0" fontId="6" fillId="0" borderId="10" xfId="0" applyFont="1" applyBorder="1" applyAlignment="1">
      <alignment horizontal="center" vertical="center"/>
    </xf>
    <xf numFmtId="0" fontId="6" fillId="0" borderId="14"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27" xfId="0" applyFont="1" applyBorder="1" applyAlignment="1">
      <alignment horizontal="center" vertical="center"/>
    </xf>
    <xf numFmtId="0" fontId="6" fillId="0" borderId="21" xfId="0" applyFont="1" applyBorder="1" applyAlignment="1">
      <alignment horizontal="center" vertical="center"/>
    </xf>
    <xf numFmtId="165" fontId="6" fillId="0" borderId="25" xfId="0" applyNumberFormat="1" applyFont="1" applyBorder="1" applyAlignment="1">
      <alignment horizontal="center" vertical="center"/>
    </xf>
    <xf numFmtId="165" fontId="6" fillId="0" borderId="28" xfId="0" applyNumberFormat="1" applyFont="1" applyBorder="1" applyAlignment="1">
      <alignment horizontal="center" vertical="center"/>
    </xf>
    <xf numFmtId="0" fontId="13" fillId="0" borderId="11" xfId="0" applyFont="1" applyBorder="1" applyAlignment="1">
      <alignment horizontal="center" vertical="center"/>
    </xf>
    <xf numFmtId="0" fontId="6" fillId="0" borderId="22" xfId="0" applyFont="1" applyBorder="1" applyAlignment="1">
      <alignment wrapText="1"/>
    </xf>
    <xf numFmtId="0" fontId="6" fillId="4" borderId="2" xfId="0" applyFont="1" applyFill="1" applyBorder="1" applyAlignment="1">
      <alignment horizontal="center"/>
    </xf>
    <xf numFmtId="0" fontId="6" fillId="0" borderId="22" xfId="0" applyFont="1" applyBorder="1" applyAlignment="1">
      <alignment horizontal="center" wrapText="1"/>
    </xf>
    <xf numFmtId="0" fontId="6" fillId="0" borderId="22" xfId="0" applyFont="1" applyBorder="1" applyAlignment="1">
      <alignment horizontal="center"/>
    </xf>
    <xf numFmtId="0" fontId="8" fillId="0" borderId="11" xfId="0" applyFont="1" applyBorder="1" applyAlignment="1">
      <alignment horizontal="center" wrapText="1"/>
    </xf>
    <xf numFmtId="0" fontId="15" fillId="0" borderId="11" xfId="0" applyFont="1" applyBorder="1"/>
    <xf numFmtId="0" fontId="8" fillId="0" borderId="11" xfId="0" applyFont="1" applyBorder="1"/>
    <xf numFmtId="164" fontId="6" fillId="0" borderId="11" xfId="1" applyFont="1" applyBorder="1" applyAlignment="1">
      <alignment horizontal="center" vertical="center"/>
    </xf>
    <xf numFmtId="0" fontId="6" fillId="0" borderId="14" xfId="0" applyFont="1" applyBorder="1" applyAlignment="1">
      <alignment horizontal="center" vertical="center"/>
    </xf>
    <xf numFmtId="0" fontId="4" fillId="5" borderId="9" xfId="0" applyFont="1" applyFill="1" applyBorder="1" applyAlignment="1">
      <alignment vertical="top"/>
    </xf>
    <xf numFmtId="0" fontId="6" fillId="4" borderId="26" xfId="0" applyFont="1" applyFill="1" applyBorder="1" applyAlignment="1">
      <alignment horizontal="center" vertical="center"/>
    </xf>
    <xf numFmtId="165" fontId="6" fillId="0" borderId="16" xfId="0" applyNumberFormat="1" applyFont="1" applyBorder="1"/>
    <xf numFmtId="165" fontId="6" fillId="0" borderId="15" xfId="0" applyNumberFormat="1" applyFont="1" applyBorder="1" applyAlignment="1">
      <alignment horizontal="center" vertical="center"/>
    </xf>
    <xf numFmtId="0" fontId="6" fillId="2" borderId="29" xfId="0" applyFont="1" applyFill="1" applyBorder="1" applyAlignment="1">
      <alignment horizontal="center"/>
    </xf>
    <xf numFmtId="0" fontId="3" fillId="0" borderId="0" xfId="0" applyFont="1" applyAlignment="1">
      <alignment horizontal="right"/>
    </xf>
    <xf numFmtId="164" fontId="6" fillId="0" borderId="14" xfId="1" applyFont="1" applyBorder="1" applyAlignment="1">
      <alignment horizontal="center" vertical="center"/>
    </xf>
    <xf numFmtId="164" fontId="6" fillId="0" borderId="18" xfId="1" applyFont="1" applyBorder="1" applyAlignment="1">
      <alignment horizontal="center" vertical="center"/>
    </xf>
    <xf numFmtId="165" fontId="6" fillId="0" borderId="12" xfId="0" applyNumberFormat="1" applyFont="1" applyBorder="1" applyAlignment="1">
      <alignment vertical="center"/>
    </xf>
    <xf numFmtId="165" fontId="6" fillId="0" borderId="23" xfId="0" applyNumberFormat="1" applyFont="1" applyBorder="1" applyAlignment="1">
      <alignment vertical="center"/>
    </xf>
    <xf numFmtId="0" fontId="3" fillId="0" borderId="2" xfId="0" applyFont="1" applyBorder="1" applyAlignment="1">
      <alignment horizontal="center" vertical="center" wrapText="1"/>
    </xf>
    <xf numFmtId="0" fontId="3" fillId="0" borderId="7"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xf>
    <xf numFmtId="0" fontId="3" fillId="0" borderId="3" xfId="0" applyFont="1" applyBorder="1" applyAlignment="1">
      <alignment horizontal="center" vertical="center"/>
    </xf>
    <xf numFmtId="0" fontId="3" fillId="0" borderId="7" xfId="0" applyFont="1" applyBorder="1" applyAlignment="1">
      <alignment horizontal="center" vertical="center"/>
    </xf>
    <xf numFmtId="0" fontId="0" fillId="0" borderId="0" xfId="0" applyAlignment="1">
      <alignment vertical="center"/>
    </xf>
    <xf numFmtId="0" fontId="16" fillId="0" borderId="0" xfId="0" applyFont="1"/>
    <xf numFmtId="0" fontId="6" fillId="2" borderId="8" xfId="0" applyFont="1" applyFill="1" applyBorder="1" applyAlignment="1">
      <alignment horizontal="center"/>
    </xf>
    <xf numFmtId="0" fontId="17" fillId="0" borderId="0" xfId="0" applyFont="1"/>
    <xf numFmtId="0" fontId="6" fillId="0" borderId="14" xfId="0" applyFont="1" applyBorder="1"/>
    <xf numFmtId="0" fontId="8" fillId="0" borderId="14" xfId="0" applyFont="1" applyBorder="1" applyAlignment="1">
      <alignment horizontal="center" wrapText="1"/>
    </xf>
    <xf numFmtId="0" fontId="8" fillId="0" borderId="18" xfId="0" applyFont="1" applyBorder="1" applyAlignment="1">
      <alignment vertical="top" wrapText="1"/>
    </xf>
    <xf numFmtId="0" fontId="6" fillId="0" borderId="11" xfId="0" applyFont="1" applyBorder="1" applyAlignment="1">
      <alignment horizontal="left" vertical="center" wrapText="1"/>
    </xf>
    <xf numFmtId="0" fontId="6" fillId="0" borderId="22" xfId="0" applyFont="1" applyBorder="1" applyAlignment="1">
      <alignment horizontal="left" vertical="center" wrapText="1"/>
    </xf>
    <xf numFmtId="0" fontId="6" fillId="0" borderId="18" xfId="0" applyFont="1" applyBorder="1" applyAlignment="1">
      <alignment vertical="center" wrapText="1"/>
    </xf>
    <xf numFmtId="0" fontId="6" fillId="0" borderId="21" xfId="0" applyFont="1" applyBorder="1" applyAlignment="1">
      <alignment vertical="center" wrapText="1"/>
    </xf>
    <xf numFmtId="0" fontId="13" fillId="0" borderId="11" xfId="0" applyFont="1" applyBorder="1" applyAlignment="1">
      <alignment vertical="center" wrapText="1"/>
    </xf>
    <xf numFmtId="0" fontId="13" fillId="0" borderId="21" xfId="0" applyFont="1" applyBorder="1" applyAlignment="1">
      <alignment vertical="center" wrapText="1"/>
    </xf>
    <xf numFmtId="164" fontId="6" fillId="0" borderId="21" xfId="1" applyFont="1" applyBorder="1" applyAlignment="1">
      <alignment horizontal="center" vertical="center"/>
    </xf>
    <xf numFmtId="0" fontId="0" fillId="0" borderId="0" xfId="0" applyAlignment="1">
      <alignment horizontal="left" wrapText="1"/>
    </xf>
    <xf numFmtId="0" fontId="7" fillId="2" borderId="8" xfId="0" applyFont="1" applyFill="1" applyBorder="1" applyAlignment="1">
      <alignment wrapText="1"/>
    </xf>
    <xf numFmtId="0" fontId="7" fillId="2" borderId="5" xfId="0" applyFont="1" applyFill="1" applyBorder="1" applyAlignment="1">
      <alignment wrapText="1"/>
    </xf>
    <xf numFmtId="0" fontId="7" fillId="2" borderId="6" xfId="0" applyFont="1" applyFill="1" applyBorder="1" applyAlignment="1">
      <alignment wrapText="1"/>
    </xf>
    <xf numFmtId="0" fontId="7" fillId="2" borderId="26" xfId="0" applyFont="1" applyFill="1" applyBorder="1" applyAlignment="1">
      <alignment wrapText="1"/>
    </xf>
    <xf numFmtId="0" fontId="7" fillId="2" borderId="20" xfId="0" applyFont="1" applyFill="1" applyBorder="1" applyAlignment="1">
      <alignment wrapText="1"/>
    </xf>
    <xf numFmtId="0" fontId="7" fillId="2" borderId="24" xfId="0" applyFont="1" applyFill="1" applyBorder="1" applyAlignment="1">
      <alignment wrapText="1"/>
    </xf>
    <xf numFmtId="0" fontId="3" fillId="0" borderId="8" xfId="0" applyFont="1" applyBorder="1" applyAlignment="1">
      <alignment horizontal="right"/>
    </xf>
    <xf numFmtId="0" fontId="3" fillId="0" borderId="5" xfId="0" applyFont="1" applyBorder="1" applyAlignment="1">
      <alignment horizontal="right"/>
    </xf>
    <xf numFmtId="0" fontId="3" fillId="0" borderId="6" xfId="0" applyFont="1" applyBorder="1" applyAlignment="1">
      <alignment horizontal="right"/>
    </xf>
    <xf numFmtId="0" fontId="3" fillId="0" borderId="30" xfId="0" applyFont="1" applyBorder="1" applyAlignment="1">
      <alignment horizontal="right"/>
    </xf>
    <xf numFmtId="0" fontId="3" fillId="0" borderId="31" xfId="0" applyFont="1" applyBorder="1" applyAlignment="1">
      <alignment horizontal="right"/>
    </xf>
    <xf numFmtId="0" fontId="3" fillId="0" borderId="32" xfId="0" applyFont="1" applyBorder="1" applyAlignment="1">
      <alignment horizontal="right"/>
    </xf>
    <xf numFmtId="0" fontId="7" fillId="5" borderId="2" xfId="0" applyFont="1" applyFill="1" applyBorder="1" applyAlignment="1">
      <alignment wrapText="1"/>
    </xf>
    <xf numFmtId="0" fontId="7" fillId="5" borderId="3" xfId="0" applyFont="1" applyFill="1" applyBorder="1" applyAlignment="1">
      <alignment wrapText="1"/>
    </xf>
    <xf numFmtId="0" fontId="7" fillId="5" borderId="4" xfId="0" applyFont="1" applyFill="1" applyBorder="1" applyAlignment="1">
      <alignment wrapText="1"/>
    </xf>
    <xf numFmtId="0" fontId="2" fillId="0" borderId="0" xfId="0" applyFont="1" applyAlignment="1">
      <alignment horizontal="left" indent="2"/>
    </xf>
    <xf numFmtId="0" fontId="9" fillId="3" borderId="8" xfId="0" applyFont="1" applyFill="1" applyBorder="1" applyAlignment="1">
      <alignment horizontal="right" wrapText="1"/>
    </xf>
    <xf numFmtId="0" fontId="2" fillId="4" borderId="5" xfId="0" applyFont="1" applyFill="1" applyBorder="1"/>
    <xf numFmtId="0" fontId="2" fillId="4" borderId="6" xfId="0" applyFont="1" applyFill="1" applyBorder="1"/>
    <xf numFmtId="0" fontId="7" fillId="4" borderId="2" xfId="0" applyFont="1" applyFill="1" applyBorder="1" applyAlignment="1">
      <alignment wrapText="1"/>
    </xf>
    <xf numFmtId="0" fontId="7" fillId="4" borderId="3" xfId="0" applyFont="1" applyFill="1" applyBorder="1" applyAlignment="1">
      <alignment wrapText="1"/>
    </xf>
    <xf numFmtId="0" fontId="7" fillId="4" borderId="4" xfId="0" applyFont="1" applyFill="1" applyBorder="1" applyAlignment="1">
      <alignment wrapText="1"/>
    </xf>
    <xf numFmtId="0" fontId="7" fillId="4" borderId="20" xfId="0" applyFont="1" applyFill="1" applyBorder="1" applyAlignment="1">
      <alignment wrapText="1"/>
    </xf>
    <xf numFmtId="0" fontId="7" fillId="4" borderId="24" xfId="0" applyFont="1" applyFill="1" applyBorder="1" applyAlignment="1">
      <alignment wrapText="1"/>
    </xf>
    <xf numFmtId="0" fontId="2" fillId="0" borderId="0" xfId="0" applyFont="1"/>
    <xf numFmtId="0" fontId="2" fillId="0" borderId="0" xfId="0" applyFont="1" applyAlignment="1">
      <alignment horizontal="justify" wrapText="1"/>
    </xf>
    <xf numFmtId="0" fontId="2" fillId="0" borderId="0" xfId="0" applyFont="1" applyAlignment="1">
      <alignment horizontal="left" vertical="top"/>
    </xf>
    <xf numFmtId="0" fontId="6" fillId="0" borderId="0" xfId="0" applyFont="1" applyAlignment="1">
      <alignment vertical="top"/>
    </xf>
    <xf numFmtId="0" fontId="2" fillId="0" borderId="0" xfId="0" applyFont="1" applyAlignment="1">
      <alignment horizontal="left" vertical="top" wrapText="1"/>
    </xf>
    <xf numFmtId="0" fontId="2" fillId="0" borderId="0" xfId="0" applyFont="1" applyAlignment="1">
      <alignment horizontal="left" wrapText="1"/>
    </xf>
    <xf numFmtId="0" fontId="4" fillId="0" borderId="0" xfId="0" applyFont="1" applyAlignment="1">
      <alignment vertical="top"/>
    </xf>
    <xf numFmtId="0" fontId="5" fillId="0" borderId="0" xfId="0" applyFont="1" applyAlignment="1">
      <alignment vertical="top" wrapText="1"/>
    </xf>
    <xf numFmtId="0" fontId="6" fillId="0" borderId="0" xfId="0" applyFont="1" applyAlignment="1">
      <alignment horizontal="center" vertical="top" wrapText="1"/>
    </xf>
    <xf numFmtId="0" fontId="6" fillId="0" borderId="0" xfId="0" applyFont="1" applyAlignment="1">
      <alignment vertical="top" wrapText="1"/>
    </xf>
    <xf numFmtId="0" fontId="6" fillId="0" borderId="0" xfId="0" applyFont="1" applyAlignment="1">
      <alignment horizontal="center" vertical="top"/>
    </xf>
    <xf numFmtId="0" fontId="2" fillId="0" borderId="0" xfId="0" applyFont="1" applyAlignment="1">
      <alignment horizontal="left" vertical="center" wrapText="1"/>
    </xf>
  </cellXfs>
  <cellStyles count="2">
    <cellStyle name="Standaard" xfId="0" builtinId="0"/>
    <cellStyle name="Valuta" xfId="1" builtinId="4"/>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1</xdr:row>
      <xdr:rowOff>50193</xdr:rowOff>
    </xdr:from>
    <xdr:to>
      <xdr:col>7</xdr:col>
      <xdr:colOff>699135</xdr:colOff>
      <xdr:row>3</xdr:row>
      <xdr:rowOff>155547</xdr:rowOff>
    </xdr:to>
    <xdr:pic>
      <xdr:nvPicPr>
        <xdr:cNvPr id="10" name="Afbeelding 9">
          <a:extLst>
            <a:ext uri="{FF2B5EF4-FFF2-40B4-BE49-F238E27FC236}">
              <a16:creationId xmlns:a16="http://schemas.microsoft.com/office/drawing/2014/main" id="{7AFD1EEE-48C8-4275-B59D-3277BB786B1D}"/>
            </a:ext>
          </a:extLst>
        </xdr:cNvPr>
        <xdr:cNvPicPr/>
      </xdr:nvPicPr>
      <xdr:blipFill>
        <a:blip xmlns:r="http://schemas.openxmlformats.org/officeDocument/2006/relationships" r:embed="rId1"/>
        <a:srcRect/>
        <a:stretch/>
      </xdr:blipFill>
      <xdr:spPr>
        <a:xfrm>
          <a:off x="6675120" y="210213"/>
          <a:ext cx="1630680" cy="425394"/>
        </a:xfrm>
        <a:prstGeom prst="rect">
          <a:avLst/>
        </a:prstGeom>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pageSetUpPr fitToPage="1"/>
  </sheetPr>
  <dimension ref="B2:I70"/>
  <sheetViews>
    <sheetView tabSelected="1" zoomScale="125" zoomScaleNormal="125" zoomScalePageLayoutView="150" workbookViewId="0">
      <selection activeCell="D5" sqref="D5"/>
    </sheetView>
  </sheetViews>
  <sheetFormatPr defaultColWidth="11" defaultRowHeight="12.75" x14ac:dyDescent="0.2"/>
  <cols>
    <col min="3" max="3" width="32.625" customWidth="1"/>
    <col min="8" max="8" width="9.875" bestFit="1" customWidth="1"/>
  </cols>
  <sheetData>
    <row r="2" spans="2:9" x14ac:dyDescent="0.2">
      <c r="B2" s="29"/>
      <c r="C2" s="29"/>
    </row>
    <row r="5" spans="2:9" ht="18" x14ac:dyDescent="0.25">
      <c r="B5" s="67" t="s">
        <v>63</v>
      </c>
      <c r="C5" s="65"/>
    </row>
    <row r="6" spans="2:9" x14ac:dyDescent="0.2">
      <c r="B6" s="109"/>
      <c r="C6" s="110"/>
      <c r="D6" s="111"/>
      <c r="E6" s="112"/>
      <c r="F6" s="113"/>
      <c r="G6" s="106"/>
      <c r="H6" s="106"/>
    </row>
    <row r="7" spans="2:9" x14ac:dyDescent="0.2">
      <c r="B7" s="109"/>
      <c r="C7" s="110"/>
      <c r="D7" s="111"/>
      <c r="E7" s="112"/>
      <c r="F7" s="113"/>
      <c r="G7" s="106"/>
      <c r="H7" s="106"/>
    </row>
    <row r="8" spans="2:9" ht="27.6" customHeight="1" x14ac:dyDescent="0.2">
      <c r="B8" s="107" t="s">
        <v>50</v>
      </c>
      <c r="C8" s="107"/>
      <c r="D8" s="107"/>
      <c r="E8" s="107"/>
      <c r="F8" s="107"/>
      <c r="G8" s="107"/>
      <c r="H8" s="107"/>
      <c r="I8" s="78"/>
    </row>
    <row r="9" spans="2:9" x14ac:dyDescent="0.2">
      <c r="B9" s="114" t="s">
        <v>51</v>
      </c>
      <c r="C9" s="114"/>
      <c r="D9" s="114"/>
      <c r="E9" s="114"/>
      <c r="F9" s="114"/>
      <c r="G9" s="114"/>
      <c r="H9" s="114"/>
      <c r="I9" s="114"/>
    </row>
    <row r="10" spans="2:9" x14ac:dyDescent="0.2">
      <c r="B10" s="108" t="s">
        <v>49</v>
      </c>
      <c r="C10" s="108"/>
      <c r="D10" s="108"/>
      <c r="E10" s="108"/>
      <c r="F10" s="108"/>
      <c r="G10" s="108"/>
      <c r="H10" s="108"/>
      <c r="I10" s="78"/>
    </row>
    <row r="11" spans="2:9" x14ac:dyDescent="0.2">
      <c r="B11" s="103"/>
      <c r="C11" s="103"/>
      <c r="D11" s="103"/>
      <c r="E11" s="103"/>
      <c r="F11" s="103"/>
      <c r="G11" s="103"/>
      <c r="H11" s="103"/>
    </row>
    <row r="12" spans="2:9" ht="13.5" thickBot="1" x14ac:dyDescent="0.25">
      <c r="B12" s="1"/>
      <c r="C12" s="2" t="s">
        <v>14</v>
      </c>
      <c r="D12" s="3"/>
      <c r="E12" s="4"/>
      <c r="F12" s="5"/>
      <c r="G12" s="1"/>
      <c r="H12" s="1"/>
    </row>
    <row r="13" spans="2:9" s="64" customFormat="1" ht="13.5" thickBot="1" x14ac:dyDescent="0.25">
      <c r="B13" s="58" t="s">
        <v>15</v>
      </c>
      <c r="C13" s="59" t="s">
        <v>16</v>
      </c>
      <c r="D13" s="60" t="s">
        <v>0</v>
      </c>
      <c r="E13" s="59" t="s">
        <v>40</v>
      </c>
      <c r="F13" s="61" t="s">
        <v>17</v>
      </c>
      <c r="G13" s="62" t="s">
        <v>18</v>
      </c>
      <c r="H13" s="63" t="s">
        <v>19</v>
      </c>
    </row>
    <row r="14" spans="2:9" ht="13.5" thickBot="1" x14ac:dyDescent="0.25">
      <c r="B14" s="48"/>
      <c r="C14" s="91" t="s">
        <v>20</v>
      </c>
      <c r="D14" s="92"/>
      <c r="E14" s="92"/>
      <c r="F14" s="92"/>
      <c r="G14" s="92"/>
      <c r="H14" s="93"/>
    </row>
    <row r="15" spans="2:9" ht="45" x14ac:dyDescent="0.2">
      <c r="B15" s="31">
        <v>1</v>
      </c>
      <c r="C15" s="71" t="s">
        <v>52</v>
      </c>
      <c r="D15" s="30" t="s">
        <v>21</v>
      </c>
      <c r="E15" s="8">
        <v>20</v>
      </c>
      <c r="F15" s="38" t="s">
        <v>22</v>
      </c>
      <c r="G15" s="46"/>
      <c r="H15" s="37">
        <f t="shared" ref="H15:H16" si="0">G15*E15</f>
        <v>0</v>
      </c>
    </row>
    <row r="16" spans="2:9" ht="45" x14ac:dyDescent="0.2">
      <c r="B16" s="31">
        <f>B15+1</f>
        <v>2</v>
      </c>
      <c r="C16" s="71" t="s">
        <v>53</v>
      </c>
      <c r="D16" s="8" t="s">
        <v>21</v>
      </c>
      <c r="E16" s="8">
        <v>20</v>
      </c>
      <c r="F16" s="9" t="s">
        <v>22</v>
      </c>
      <c r="G16" s="46"/>
      <c r="H16" s="10">
        <f t="shared" si="0"/>
        <v>0</v>
      </c>
    </row>
    <row r="17" spans="2:8" ht="33.75" x14ac:dyDescent="0.2">
      <c r="B17" s="31">
        <f>B16+1</f>
        <v>3</v>
      </c>
      <c r="C17" s="71" t="s">
        <v>55</v>
      </c>
      <c r="D17" s="8" t="s">
        <v>21</v>
      </c>
      <c r="E17" s="8">
        <v>20</v>
      </c>
      <c r="F17" s="9" t="s">
        <v>22</v>
      </c>
      <c r="G17" s="46"/>
      <c r="H17" s="10">
        <f t="shared" ref="H17" si="1">G17*E17</f>
        <v>0</v>
      </c>
    </row>
    <row r="18" spans="2:8" ht="33.75" x14ac:dyDescent="0.2">
      <c r="B18" s="31">
        <f>B17+1</f>
        <v>4</v>
      </c>
      <c r="C18" s="71" t="s">
        <v>54</v>
      </c>
      <c r="D18" s="33" t="s">
        <v>21</v>
      </c>
      <c r="E18" s="33">
        <v>20</v>
      </c>
      <c r="F18" s="11" t="s">
        <v>22</v>
      </c>
      <c r="G18" s="46"/>
      <c r="H18" s="12">
        <f t="shared" ref="H18" si="2">G18*E18</f>
        <v>0</v>
      </c>
    </row>
    <row r="19" spans="2:8" ht="45" x14ac:dyDescent="0.2">
      <c r="B19" s="31">
        <f t="shared" ref="B19:B21" si="3">B18+1</f>
        <v>5</v>
      </c>
      <c r="C19" s="72" t="s">
        <v>42</v>
      </c>
      <c r="D19" s="33" t="s">
        <v>21</v>
      </c>
      <c r="E19" s="33">
        <v>10</v>
      </c>
      <c r="F19" s="11" t="s">
        <v>22</v>
      </c>
      <c r="G19" s="46"/>
      <c r="H19" s="12">
        <f t="shared" ref="H19" si="4">G19*E19</f>
        <v>0</v>
      </c>
    </row>
    <row r="20" spans="2:8" ht="33.75" x14ac:dyDescent="0.2">
      <c r="B20" s="31">
        <f t="shared" si="3"/>
        <v>6</v>
      </c>
      <c r="C20" s="72" t="s">
        <v>45</v>
      </c>
      <c r="D20" s="33" t="s">
        <v>21</v>
      </c>
      <c r="E20" s="33">
        <v>5</v>
      </c>
      <c r="F20" s="11" t="s">
        <v>22</v>
      </c>
      <c r="G20" s="46"/>
      <c r="H20" s="12">
        <f t="shared" ref="H20" si="5">G20*E20</f>
        <v>0</v>
      </c>
    </row>
    <row r="21" spans="2:8" ht="45.75" thickBot="1" x14ac:dyDescent="0.25">
      <c r="B21" s="31">
        <f t="shared" si="3"/>
        <v>7</v>
      </c>
      <c r="C21" s="72" t="s">
        <v>44</v>
      </c>
      <c r="D21" s="33" t="s">
        <v>21</v>
      </c>
      <c r="E21" s="33">
        <v>5</v>
      </c>
      <c r="F21" s="11" t="s">
        <v>22</v>
      </c>
      <c r="G21" s="46"/>
      <c r="H21" s="12">
        <f>G21*E21</f>
        <v>0</v>
      </c>
    </row>
    <row r="22" spans="2:8" x14ac:dyDescent="0.2">
      <c r="B22" s="52"/>
      <c r="C22" s="82" t="s">
        <v>23</v>
      </c>
      <c r="D22" s="83"/>
      <c r="E22" s="83"/>
      <c r="F22" s="83"/>
      <c r="G22" s="83"/>
      <c r="H22" s="84"/>
    </row>
    <row r="23" spans="2:8" x14ac:dyDescent="0.2">
      <c r="B23" s="31">
        <v>8</v>
      </c>
      <c r="C23" s="28" t="s">
        <v>58</v>
      </c>
      <c r="D23" s="8" t="s">
        <v>21</v>
      </c>
      <c r="E23" s="8">
        <v>20</v>
      </c>
      <c r="F23" s="9" t="s">
        <v>22</v>
      </c>
      <c r="G23" s="46"/>
      <c r="H23" s="10">
        <f t="shared" ref="H23" si="6">G23*E23</f>
        <v>0</v>
      </c>
    </row>
    <row r="24" spans="2:8" x14ac:dyDescent="0.2">
      <c r="B24" s="31">
        <f t="shared" ref="B24" si="7">B23+1</f>
        <v>9</v>
      </c>
      <c r="C24" s="28" t="s">
        <v>59</v>
      </c>
      <c r="D24" s="8" t="s">
        <v>21</v>
      </c>
      <c r="E24" s="8">
        <v>20</v>
      </c>
      <c r="F24" s="9" t="s">
        <v>22</v>
      </c>
      <c r="G24" s="46"/>
      <c r="H24" s="10">
        <f t="shared" ref="H24:H27" si="8">G24*E24</f>
        <v>0</v>
      </c>
    </row>
    <row r="25" spans="2:8" x14ac:dyDescent="0.2">
      <c r="B25" s="31">
        <v>10</v>
      </c>
      <c r="C25" s="28" t="s">
        <v>60</v>
      </c>
      <c r="D25" s="8" t="s">
        <v>21</v>
      </c>
      <c r="E25" s="8">
        <v>5</v>
      </c>
      <c r="F25" s="9" t="s">
        <v>22</v>
      </c>
      <c r="G25" s="46"/>
      <c r="H25" s="10">
        <f t="shared" si="8"/>
        <v>0</v>
      </c>
    </row>
    <row r="26" spans="2:8" x14ac:dyDescent="0.2">
      <c r="B26" s="31">
        <v>11</v>
      </c>
      <c r="C26" s="28" t="s">
        <v>61</v>
      </c>
      <c r="D26" s="8" t="s">
        <v>21</v>
      </c>
      <c r="E26" s="8">
        <v>5</v>
      </c>
      <c r="F26" s="9" t="s">
        <v>22</v>
      </c>
      <c r="G26" s="46"/>
      <c r="H26" s="10">
        <f t="shared" si="8"/>
        <v>0</v>
      </c>
    </row>
    <row r="27" spans="2:8" x14ac:dyDescent="0.2">
      <c r="B27" s="31">
        <v>12</v>
      </c>
      <c r="C27" s="28" t="s">
        <v>62</v>
      </c>
      <c r="D27" s="8" t="s">
        <v>21</v>
      </c>
      <c r="E27" s="8">
        <v>5</v>
      </c>
      <c r="F27" s="9" t="s">
        <v>22</v>
      </c>
      <c r="G27" s="46"/>
      <c r="H27" s="10">
        <f t="shared" si="8"/>
        <v>0</v>
      </c>
    </row>
    <row r="28" spans="2:8" ht="33.75" x14ac:dyDescent="0.2">
      <c r="B28" s="31">
        <v>13</v>
      </c>
      <c r="C28" s="28" t="s">
        <v>26</v>
      </c>
      <c r="D28" s="8" t="s">
        <v>21</v>
      </c>
      <c r="E28" s="8">
        <v>20</v>
      </c>
      <c r="F28" s="9" t="s">
        <v>22</v>
      </c>
      <c r="G28" s="46"/>
      <c r="H28" s="10">
        <f t="shared" ref="H28:H31" si="9">G28*E28</f>
        <v>0</v>
      </c>
    </row>
    <row r="29" spans="2:8" ht="33.75" x14ac:dyDescent="0.2">
      <c r="B29" s="31">
        <f t="shared" ref="B29:B31" si="10">B28+1</f>
        <v>14</v>
      </c>
      <c r="C29" s="28" t="s">
        <v>32</v>
      </c>
      <c r="D29" s="8" t="s">
        <v>21</v>
      </c>
      <c r="E29" s="8">
        <v>40</v>
      </c>
      <c r="F29" s="9" t="s">
        <v>22</v>
      </c>
      <c r="G29" s="46"/>
      <c r="H29" s="10">
        <f t="shared" si="9"/>
        <v>0</v>
      </c>
    </row>
    <row r="30" spans="2:8" ht="33.75" x14ac:dyDescent="0.2">
      <c r="B30" s="31">
        <f t="shared" si="10"/>
        <v>15</v>
      </c>
      <c r="C30" s="28" t="s">
        <v>27</v>
      </c>
      <c r="D30" s="8" t="s">
        <v>21</v>
      </c>
      <c r="E30" s="8">
        <v>10</v>
      </c>
      <c r="F30" s="9" t="s">
        <v>22</v>
      </c>
      <c r="G30" s="46"/>
      <c r="H30" s="10">
        <f t="shared" si="9"/>
        <v>0</v>
      </c>
    </row>
    <row r="31" spans="2:8" ht="34.5" thickBot="1" x14ac:dyDescent="0.25">
      <c r="B31" s="13">
        <f t="shared" si="10"/>
        <v>16</v>
      </c>
      <c r="C31" s="73" t="s">
        <v>28</v>
      </c>
      <c r="D31" s="14" t="s">
        <v>21</v>
      </c>
      <c r="E31" s="14">
        <v>6</v>
      </c>
      <c r="F31" s="15" t="s">
        <v>22</v>
      </c>
      <c r="G31" s="55"/>
      <c r="H31" s="17">
        <f t="shared" si="9"/>
        <v>0</v>
      </c>
    </row>
    <row r="32" spans="2:8" ht="13.5" thickBot="1" x14ac:dyDescent="0.25">
      <c r="B32" s="66"/>
      <c r="C32" s="79"/>
      <c r="D32" s="80"/>
      <c r="E32" s="80"/>
      <c r="F32" s="80"/>
      <c r="G32" s="80"/>
      <c r="H32" s="81"/>
    </row>
    <row r="33" spans="2:8" x14ac:dyDescent="0.2">
      <c r="B33" s="34">
        <f>B31+1</f>
        <v>17</v>
      </c>
      <c r="C33" s="74" t="s">
        <v>29</v>
      </c>
      <c r="D33" s="7" t="s">
        <v>21</v>
      </c>
      <c r="E33" s="7">
        <v>10</v>
      </c>
      <c r="F33" s="35" t="s">
        <v>22</v>
      </c>
      <c r="G33" s="46"/>
      <c r="H33" s="36">
        <f>G33*E33</f>
        <v>0</v>
      </c>
    </row>
    <row r="34" spans="2:8" x14ac:dyDescent="0.2">
      <c r="B34" s="34">
        <f>B33+1</f>
        <v>18</v>
      </c>
      <c r="C34" s="74" t="s">
        <v>46</v>
      </c>
      <c r="D34" s="7" t="s">
        <v>21</v>
      </c>
      <c r="E34" s="7">
        <v>10</v>
      </c>
      <c r="F34" s="35" t="s">
        <v>22</v>
      </c>
      <c r="G34" s="46"/>
      <c r="H34" s="36">
        <f t="shared" ref="H34" si="11">G34*E34</f>
        <v>0</v>
      </c>
    </row>
    <row r="35" spans="2:8" x14ac:dyDescent="0.2">
      <c r="B35" s="34">
        <f>B34+1</f>
        <v>19</v>
      </c>
      <c r="C35" s="75" t="s">
        <v>37</v>
      </c>
      <c r="D35" s="8" t="s">
        <v>21</v>
      </c>
      <c r="E35" s="8">
        <v>8</v>
      </c>
      <c r="F35" s="9" t="s">
        <v>22</v>
      </c>
      <c r="G35" s="46"/>
      <c r="H35" s="10">
        <f>G35*E35</f>
        <v>0</v>
      </c>
    </row>
    <row r="36" spans="2:8" ht="13.5" thickBot="1" x14ac:dyDescent="0.25">
      <c r="B36" s="85" t="s">
        <v>24</v>
      </c>
      <c r="C36" s="86"/>
      <c r="D36" s="86"/>
      <c r="E36" s="86"/>
      <c r="F36" s="86"/>
      <c r="G36" s="87"/>
      <c r="H36" s="16">
        <f>SUM(H15:H21)+SUM(H23:H35)</f>
        <v>0</v>
      </c>
    </row>
    <row r="37" spans="2:8" ht="13.5" thickBot="1" x14ac:dyDescent="0.25">
      <c r="B37" s="53"/>
      <c r="C37" s="53"/>
      <c r="D37" s="53"/>
      <c r="E37" s="53"/>
      <c r="F37" s="53"/>
      <c r="G37" s="53"/>
      <c r="H37" s="21"/>
    </row>
    <row r="38" spans="2:8" x14ac:dyDescent="0.2">
      <c r="B38" s="88" t="s">
        <v>25</v>
      </c>
      <c r="C38" s="89"/>
      <c r="D38" s="89"/>
      <c r="E38" s="89"/>
      <c r="F38" s="89"/>
      <c r="G38" s="90"/>
      <c r="H38" s="50">
        <f>H36</f>
        <v>0</v>
      </c>
    </row>
    <row r="39" spans="2:8" x14ac:dyDescent="0.2">
      <c r="B39" s="34">
        <f>B35+1</f>
        <v>20</v>
      </c>
      <c r="C39" s="76" t="s">
        <v>38</v>
      </c>
      <c r="D39" s="7" t="s">
        <v>21</v>
      </c>
      <c r="E39" s="7">
        <v>8</v>
      </c>
      <c r="F39" s="35" t="s">
        <v>22</v>
      </c>
      <c r="G39" s="77"/>
      <c r="H39" s="10">
        <f t="shared" ref="H39:H46" si="12">G39*E39</f>
        <v>0</v>
      </c>
    </row>
    <row r="40" spans="2:8" ht="22.5" x14ac:dyDescent="0.2">
      <c r="B40" s="34">
        <f t="shared" ref="B40:B41" si="13">B39+1</f>
        <v>21</v>
      </c>
      <c r="C40" s="28" t="s">
        <v>7</v>
      </c>
      <c r="D40" s="8" t="s">
        <v>21</v>
      </c>
      <c r="E40" s="8">
        <v>20</v>
      </c>
      <c r="F40" s="9" t="s">
        <v>22</v>
      </c>
      <c r="G40" s="46"/>
      <c r="H40" s="10">
        <f t="shared" si="12"/>
        <v>0</v>
      </c>
    </row>
    <row r="41" spans="2:8" ht="22.5" x14ac:dyDescent="0.2">
      <c r="B41" s="34">
        <f t="shared" si="13"/>
        <v>22</v>
      </c>
      <c r="C41" s="28" t="s">
        <v>41</v>
      </c>
      <c r="D41" s="8" t="s">
        <v>21</v>
      </c>
      <c r="E41" s="8">
        <v>20</v>
      </c>
      <c r="F41" s="9" t="s">
        <v>22</v>
      </c>
      <c r="G41" s="46"/>
      <c r="H41" s="10">
        <f t="shared" si="12"/>
        <v>0</v>
      </c>
    </row>
    <row r="42" spans="2:8" ht="22.5" x14ac:dyDescent="0.2">
      <c r="B42" s="34">
        <f t="shared" ref="B42:B46" si="14">B41+1</f>
        <v>23</v>
      </c>
      <c r="C42" s="28" t="s">
        <v>8</v>
      </c>
      <c r="D42" s="8" t="s">
        <v>21</v>
      </c>
      <c r="E42" s="8">
        <v>20</v>
      </c>
      <c r="F42" s="9" t="s">
        <v>22</v>
      </c>
      <c r="G42" s="46"/>
      <c r="H42" s="10">
        <f t="shared" si="12"/>
        <v>0</v>
      </c>
    </row>
    <row r="43" spans="2:8" ht="22.5" x14ac:dyDescent="0.2">
      <c r="B43" s="34">
        <f t="shared" si="14"/>
        <v>24</v>
      </c>
      <c r="C43" s="28" t="s">
        <v>9</v>
      </c>
      <c r="D43" s="8" t="s">
        <v>21</v>
      </c>
      <c r="E43" s="8">
        <v>8</v>
      </c>
      <c r="F43" s="9" t="s">
        <v>22</v>
      </c>
      <c r="G43" s="46"/>
      <c r="H43" s="10">
        <f t="shared" si="12"/>
        <v>0</v>
      </c>
    </row>
    <row r="44" spans="2:8" ht="22.5" x14ac:dyDescent="0.2">
      <c r="B44" s="34">
        <f t="shared" si="14"/>
        <v>25</v>
      </c>
      <c r="C44" s="28" t="s">
        <v>10</v>
      </c>
      <c r="D44" s="8" t="s">
        <v>21</v>
      </c>
      <c r="E44" s="8">
        <v>6</v>
      </c>
      <c r="F44" s="9" t="s">
        <v>22</v>
      </c>
      <c r="G44" s="46"/>
      <c r="H44" s="10">
        <f t="shared" si="12"/>
        <v>0</v>
      </c>
    </row>
    <row r="45" spans="2:8" ht="22.5" x14ac:dyDescent="0.2">
      <c r="B45" s="34">
        <f>B44+1</f>
        <v>26</v>
      </c>
      <c r="C45" s="75" t="s">
        <v>30</v>
      </c>
      <c r="D45" s="8" t="s">
        <v>21</v>
      </c>
      <c r="E45" s="8">
        <v>8</v>
      </c>
      <c r="F45" s="9" t="s">
        <v>22</v>
      </c>
      <c r="G45" s="46"/>
      <c r="H45" s="10">
        <f t="shared" si="12"/>
        <v>0</v>
      </c>
    </row>
    <row r="46" spans="2:8" ht="23.25" thickBot="1" x14ac:dyDescent="0.25">
      <c r="B46" s="34">
        <f t="shared" si="14"/>
        <v>27</v>
      </c>
      <c r="C46" s="28" t="s">
        <v>31</v>
      </c>
      <c r="D46" s="8" t="s">
        <v>21</v>
      </c>
      <c r="E46" s="8">
        <v>6</v>
      </c>
      <c r="F46" s="9" t="s">
        <v>22</v>
      </c>
      <c r="G46" s="46"/>
      <c r="H46" s="10">
        <f t="shared" si="12"/>
        <v>0</v>
      </c>
    </row>
    <row r="47" spans="2:8" ht="13.5" thickBot="1" x14ac:dyDescent="0.25">
      <c r="B47" s="40"/>
      <c r="C47" s="98" t="s">
        <v>11</v>
      </c>
      <c r="D47" s="99"/>
      <c r="E47" s="99"/>
      <c r="F47" s="99"/>
      <c r="G47" s="99"/>
      <c r="H47" s="100"/>
    </row>
    <row r="48" spans="2:8" ht="22.5" x14ac:dyDescent="0.2">
      <c r="B48" s="34">
        <f>B46+1</f>
        <v>28</v>
      </c>
      <c r="C48" s="27" t="s">
        <v>39</v>
      </c>
      <c r="D48" s="19" t="s">
        <v>21</v>
      </c>
      <c r="E48" s="43">
        <v>6</v>
      </c>
      <c r="F48" s="20" t="s">
        <v>22</v>
      </c>
      <c r="G48" s="46"/>
      <c r="H48" s="56">
        <f t="shared" ref="H48:H52" si="15">G48*E48</f>
        <v>0</v>
      </c>
    </row>
    <row r="49" spans="2:8" ht="22.5" x14ac:dyDescent="0.2">
      <c r="B49" s="34">
        <f t="shared" ref="B49:B52" si="16">B48+1</f>
        <v>29</v>
      </c>
      <c r="C49" s="27" t="s">
        <v>43</v>
      </c>
      <c r="D49" s="19" t="s">
        <v>21</v>
      </c>
      <c r="E49" s="43">
        <v>10</v>
      </c>
      <c r="F49" s="20" t="s">
        <v>22</v>
      </c>
      <c r="G49" s="46"/>
      <c r="H49" s="56">
        <f t="shared" si="15"/>
        <v>0</v>
      </c>
    </row>
    <row r="50" spans="2:8" ht="22.5" x14ac:dyDescent="0.2">
      <c r="B50" s="34">
        <f t="shared" si="16"/>
        <v>30</v>
      </c>
      <c r="C50" s="28" t="s">
        <v>12</v>
      </c>
      <c r="D50" s="19" t="s">
        <v>21</v>
      </c>
      <c r="E50" s="19">
        <v>20</v>
      </c>
      <c r="F50" s="20" t="s">
        <v>22</v>
      </c>
      <c r="G50" s="46"/>
      <c r="H50" s="56">
        <f t="shared" si="15"/>
        <v>0</v>
      </c>
    </row>
    <row r="51" spans="2:8" ht="22.5" x14ac:dyDescent="0.2">
      <c r="B51" s="34">
        <f t="shared" si="16"/>
        <v>31</v>
      </c>
      <c r="C51" s="6" t="s">
        <v>13</v>
      </c>
      <c r="D51" s="19" t="s">
        <v>21</v>
      </c>
      <c r="E51" s="19">
        <v>4</v>
      </c>
      <c r="F51" s="20" t="s">
        <v>22</v>
      </c>
      <c r="G51" s="46"/>
      <c r="H51" s="56">
        <f t="shared" si="15"/>
        <v>0</v>
      </c>
    </row>
    <row r="52" spans="2:8" ht="23.25" thickBot="1" x14ac:dyDescent="0.25">
      <c r="B52" s="34">
        <f t="shared" si="16"/>
        <v>32</v>
      </c>
      <c r="C52" s="39" t="s">
        <v>33</v>
      </c>
      <c r="D52" s="41" t="s">
        <v>21</v>
      </c>
      <c r="E52" s="41">
        <v>20</v>
      </c>
      <c r="F52" s="42" t="s">
        <v>22</v>
      </c>
      <c r="G52" s="46"/>
      <c r="H52" s="57">
        <f t="shared" si="15"/>
        <v>0</v>
      </c>
    </row>
    <row r="53" spans="2:8" ht="13.5" thickBot="1" x14ac:dyDescent="0.25">
      <c r="B53" s="49"/>
      <c r="C53" s="101" t="s">
        <v>1</v>
      </c>
      <c r="D53" s="101"/>
      <c r="E53" s="101"/>
      <c r="F53" s="101"/>
      <c r="G53" s="101"/>
      <c r="H53" s="102"/>
    </row>
    <row r="54" spans="2:8" x14ac:dyDescent="0.2">
      <c r="B54" s="18">
        <f>B52+1</f>
        <v>33</v>
      </c>
      <c r="C54" s="68" t="s">
        <v>2</v>
      </c>
      <c r="D54" s="32" t="s">
        <v>21</v>
      </c>
      <c r="E54" s="69">
        <v>20</v>
      </c>
      <c r="F54" s="47" t="s">
        <v>22</v>
      </c>
      <c r="G54" s="54"/>
      <c r="H54" s="51">
        <f>G54*E54</f>
        <v>0</v>
      </c>
    </row>
    <row r="55" spans="2:8" x14ac:dyDescent="0.2">
      <c r="B55" s="31">
        <f>B54+1</f>
        <v>34</v>
      </c>
      <c r="C55" s="44" t="s">
        <v>47</v>
      </c>
      <c r="D55" s="8" t="s">
        <v>21</v>
      </c>
      <c r="E55" s="43">
        <v>10</v>
      </c>
      <c r="F55" s="9" t="s">
        <v>22</v>
      </c>
      <c r="G55" s="46"/>
      <c r="H55" s="10">
        <f t="shared" ref="H55:H57" si="17">G55*E55</f>
        <v>0</v>
      </c>
    </row>
    <row r="56" spans="2:8" x14ac:dyDescent="0.2">
      <c r="B56" s="31">
        <f t="shared" ref="B56:B58" si="18">B55+1</f>
        <v>35</v>
      </c>
      <c r="C56" s="45" t="s">
        <v>3</v>
      </c>
      <c r="D56" s="8" t="s">
        <v>21</v>
      </c>
      <c r="E56" s="43">
        <v>20</v>
      </c>
      <c r="F56" s="9" t="s">
        <v>22</v>
      </c>
      <c r="G56" s="46"/>
      <c r="H56" s="10">
        <f t="shared" si="17"/>
        <v>0</v>
      </c>
    </row>
    <row r="57" spans="2:8" x14ac:dyDescent="0.2">
      <c r="B57" s="31">
        <f t="shared" si="18"/>
        <v>36</v>
      </c>
      <c r="C57" s="44" t="s">
        <v>36</v>
      </c>
      <c r="D57" s="8" t="s">
        <v>21</v>
      </c>
      <c r="E57" s="43">
        <v>10</v>
      </c>
      <c r="F57" s="9" t="s">
        <v>22</v>
      </c>
      <c r="G57" s="46"/>
      <c r="H57" s="10">
        <f t="shared" si="17"/>
        <v>0</v>
      </c>
    </row>
    <row r="58" spans="2:8" x14ac:dyDescent="0.2">
      <c r="B58" s="31">
        <f t="shared" si="18"/>
        <v>37</v>
      </c>
      <c r="C58" s="6" t="s">
        <v>4</v>
      </c>
      <c r="D58" s="8" t="s">
        <v>21</v>
      </c>
      <c r="E58" s="43">
        <v>20</v>
      </c>
      <c r="F58" s="9" t="s">
        <v>22</v>
      </c>
      <c r="G58" s="46"/>
      <c r="H58" s="10">
        <f>G58*E58</f>
        <v>0</v>
      </c>
    </row>
    <row r="59" spans="2:8" x14ac:dyDescent="0.2">
      <c r="B59" s="31">
        <f>B58+1</f>
        <v>38</v>
      </c>
      <c r="C59" s="6" t="s">
        <v>5</v>
      </c>
      <c r="D59" s="8" t="s">
        <v>21</v>
      </c>
      <c r="E59" s="8">
        <v>20</v>
      </c>
      <c r="F59" s="9" t="s">
        <v>22</v>
      </c>
      <c r="G59" s="46"/>
      <c r="H59" s="10">
        <f t="shared" ref="H59:H61" si="19">G59*E59</f>
        <v>0</v>
      </c>
    </row>
    <row r="60" spans="2:8" x14ac:dyDescent="0.2">
      <c r="B60" s="31">
        <f>B59+1</f>
        <v>39</v>
      </c>
      <c r="C60" s="6" t="s">
        <v>6</v>
      </c>
      <c r="D60" s="8" t="s">
        <v>21</v>
      </c>
      <c r="E60" s="8">
        <v>10</v>
      </c>
      <c r="F60" s="9" t="s">
        <v>22</v>
      </c>
      <c r="G60" s="46"/>
      <c r="H60" s="10">
        <f t="shared" si="19"/>
        <v>0</v>
      </c>
    </row>
    <row r="61" spans="2:8" ht="23.25" thickBot="1" x14ac:dyDescent="0.25">
      <c r="B61" s="13">
        <f t="shared" ref="B61" si="20">B60+1</f>
        <v>40</v>
      </c>
      <c r="C61" s="70" t="s">
        <v>48</v>
      </c>
      <c r="D61" s="14" t="s">
        <v>21</v>
      </c>
      <c r="E61" s="14">
        <v>6</v>
      </c>
      <c r="F61" s="15" t="s">
        <v>22</v>
      </c>
      <c r="G61" s="55"/>
      <c r="H61" s="17">
        <f t="shared" si="19"/>
        <v>0</v>
      </c>
    </row>
    <row r="62" spans="2:8" ht="13.5" thickBot="1" x14ac:dyDescent="0.25">
      <c r="B62" s="95" t="s">
        <v>56</v>
      </c>
      <c r="C62" s="96"/>
      <c r="D62" s="96"/>
      <c r="E62" s="96"/>
      <c r="F62" s="96"/>
      <c r="G62" s="97"/>
      <c r="H62" s="26">
        <f>SUM(H38:H61)</f>
        <v>0</v>
      </c>
    </row>
    <row r="63" spans="2:8" x14ac:dyDescent="0.2">
      <c r="B63" s="5"/>
      <c r="C63" s="22"/>
      <c r="D63" s="23"/>
      <c r="E63" s="2"/>
      <c r="F63" s="23"/>
      <c r="G63" s="2"/>
      <c r="H63" s="2"/>
    </row>
    <row r="64" spans="2:8" x14ac:dyDescent="0.2">
      <c r="B64" s="103" t="s">
        <v>34</v>
      </c>
      <c r="C64" s="103"/>
      <c r="D64" s="103"/>
      <c r="E64" s="103"/>
      <c r="F64" s="103"/>
      <c r="G64" s="103"/>
      <c r="H64" s="103"/>
    </row>
    <row r="65" spans="2:8" x14ac:dyDescent="0.2">
      <c r="B65" s="104" t="s">
        <v>14</v>
      </c>
      <c r="C65" s="104"/>
      <c r="D65" s="104"/>
      <c r="E65" s="104"/>
      <c r="F65" s="104"/>
      <c r="G65" s="104"/>
      <c r="H65" s="104"/>
    </row>
    <row r="66" spans="2:8" x14ac:dyDescent="0.2">
      <c r="B66" s="105" t="s">
        <v>35</v>
      </c>
      <c r="C66" s="105"/>
      <c r="D66" s="105"/>
      <c r="E66" s="105"/>
      <c r="F66" s="105"/>
      <c r="G66" s="105"/>
      <c r="H66" s="105"/>
    </row>
    <row r="67" spans="2:8" x14ac:dyDescent="0.2">
      <c r="B67" s="24"/>
      <c r="C67" s="25"/>
      <c r="D67" s="25"/>
      <c r="E67" s="25"/>
      <c r="F67" s="25"/>
      <c r="G67" s="25"/>
      <c r="H67" s="25"/>
    </row>
    <row r="68" spans="2:8" x14ac:dyDescent="0.2">
      <c r="B68" s="94" t="s">
        <v>57</v>
      </c>
      <c r="C68" s="94"/>
      <c r="D68" s="94"/>
      <c r="E68" s="94"/>
      <c r="F68" s="94"/>
      <c r="G68" s="94"/>
      <c r="H68" s="94"/>
    </row>
    <row r="69" spans="2:8" x14ac:dyDescent="0.2">
      <c r="B69" s="25"/>
      <c r="C69" s="25"/>
      <c r="D69" s="25"/>
      <c r="E69" s="25"/>
      <c r="F69" s="25"/>
      <c r="G69" s="25"/>
      <c r="H69" s="25"/>
    </row>
    <row r="70" spans="2:8" x14ac:dyDescent="0.2">
      <c r="B70" s="25"/>
      <c r="C70" s="25"/>
      <c r="D70" s="25"/>
      <c r="E70" s="25"/>
      <c r="F70" s="25"/>
      <c r="G70" s="25"/>
      <c r="H70" s="25"/>
    </row>
  </sheetData>
  <mergeCells count="23">
    <mergeCell ref="G6:G7"/>
    <mergeCell ref="H6:H7"/>
    <mergeCell ref="B8:H8"/>
    <mergeCell ref="B10:H10"/>
    <mergeCell ref="B11:H11"/>
    <mergeCell ref="B6:B7"/>
    <mergeCell ref="C6:C7"/>
    <mergeCell ref="D6:D7"/>
    <mergeCell ref="E6:E7"/>
    <mergeCell ref="F6:F7"/>
    <mergeCell ref="B9:I9"/>
    <mergeCell ref="B68:H68"/>
    <mergeCell ref="B62:G62"/>
    <mergeCell ref="C47:H47"/>
    <mergeCell ref="C53:H53"/>
    <mergeCell ref="B64:H64"/>
    <mergeCell ref="B65:H65"/>
    <mergeCell ref="B66:H66"/>
    <mergeCell ref="C32:H32"/>
    <mergeCell ref="C22:H22"/>
    <mergeCell ref="B36:G36"/>
    <mergeCell ref="B38:G38"/>
    <mergeCell ref="C14:H14"/>
  </mergeCells>
  <phoneticPr fontId="1" type="noConversion"/>
  <pageMargins left="0.75" right="0.75" top="1" bottom="1" header="0.5" footer="0.5"/>
  <pageSetup paperSize="9" scale="67" fitToHeight="3" orientation="portrait" horizontalDpi="4294967292" verticalDpi="4294967292"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4138743C0CD5C408A012BF406075BD4" ma:contentTypeVersion="31" ma:contentTypeDescription="Een nieuw document maken." ma:contentTypeScope="" ma:versionID="9ead11abd480882703f1bc8c011db472">
  <xsd:schema xmlns:xsd="http://www.w3.org/2001/XMLSchema" xmlns:xs="http://www.w3.org/2001/XMLSchema" xmlns:p="http://schemas.microsoft.com/office/2006/metadata/properties" xmlns:ns2="9f69978e-72a1-4253-8bc6-e97b2dba17d9" xmlns:ns3="0c852b5d-b901-408b-9ea6-f8de76d65bf1" targetNamespace="http://schemas.microsoft.com/office/2006/metadata/properties" ma:root="true" ma:fieldsID="4c8c4192c7987a9747db33dae94958a3" ns2:_="" ns3:_="">
    <xsd:import namespace="9f69978e-72a1-4253-8bc6-e97b2dba17d9"/>
    <xsd:import namespace="0c852b5d-b901-408b-9ea6-f8de76d65bf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Exact" minOccurs="0"/>
                <xsd:element ref="ns2:MediaServiceBillingMetadata" minOccurs="0"/>
                <xsd:element ref="ns2:type_x0020_document" minOccurs="0"/>
                <xsd:element ref="ns2:datum"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69978e-72a1-4253-8bc6-e97b2dba17d9" elementFormDefault="qualified">
    <xsd:import namespace="http://schemas.microsoft.com/office/2006/documentManagement/types"/>
    <xsd:import namespace="http://schemas.microsoft.com/office/infopath/2007/PartnerControls"/>
    <xsd:element name="MediaServiceMetadata" ma:index="7" nillable="true" ma:displayName="MediaServiceMetadata" ma:hidden="true" ma:internalName="MediaServiceMetadata" ma:readOnly="true">
      <xsd:simpleType>
        <xsd:restriction base="dms:Note"/>
      </xsd:simpleType>
    </xsd:element>
    <xsd:element name="MediaServiceFastMetadata" ma:index="8" nillable="true" ma:displayName="MediaServiceFastMetadata" ma:hidden="true" ma:internalName="MediaServiceFastMetadata" ma:readOnly="true">
      <xsd:simpleType>
        <xsd:restriction base="dms:Note"/>
      </xsd:simpleType>
    </xsd:element>
    <xsd:element name="MediaServiceDateTaken" ma:index="9" nillable="true" ma:displayName="MediaServiceDateTaken" ma:hidden="true" ma:internalName="MediaServiceDateTaken" ma:readOnly="true">
      <xsd:simpleType>
        <xsd:restriction base="dms:Text"/>
      </xsd:simpleType>
    </xsd:element>
    <xsd:element name="MediaServiceAutoTags" ma:index="10" nillable="true" ma:displayName="Tags" ma:hidden="true" ma:internalName="MediaServiceAutoTags" ma:readOnly="true">
      <xsd:simpleType>
        <xsd:restriction base="dms:Text"/>
      </xsd:simpleType>
    </xsd:element>
    <xsd:element name="MediaServiceOCR" ma:index="11" nillable="true" ma:displayName="Extracted Text" ma:hidden="true" ma:internalName="MediaServiceOCR" ma:readOnly="true">
      <xsd:simpleType>
        <xsd:restriction base="dms:Note"/>
      </xsd:simpleType>
    </xsd:element>
    <xsd:element name="MediaServiceLocation" ma:index="12" nillable="true" ma:displayName="Location" ma:hidden="true"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hidden="true" ma:internalName="MediaServiceKeyPoints" ma:readOnly="true">
      <xsd:simpleType>
        <xsd:restriction base="dms:Note"/>
      </xsd:simpleType>
    </xsd:element>
    <xsd:element name="MediaLengthInSeconds" ma:index="19" nillable="true" ma:displayName="Length (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e02c90e6-06da-411f-853d-2f03d214f2d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Exact" ma:index="26" nillable="true" ma:displayName="Exact" ma:format="Hyperlink" ma:internalName="Exact">
      <xsd:complexType>
        <xsd:complexContent>
          <xsd:extension base="dms:URL">
            <xsd:sequence>
              <xsd:element name="Url" type="dms:ValidUrl" minOccurs="0" nillable="true"/>
              <xsd:element name="Description" type="xsd:string" nillable="true"/>
            </xsd:sequence>
          </xsd:extension>
        </xsd:complexContent>
      </xsd:complexType>
    </xsd:element>
    <xsd:element name="MediaServiceBillingMetadata" ma:index="27" nillable="true" ma:displayName="MediaServiceBillingMetadata" ma:hidden="true" ma:internalName="MediaServiceBillingMetadata" ma:readOnly="true">
      <xsd:simpleType>
        <xsd:restriction base="dms:Note"/>
      </xsd:simpleType>
    </xsd:element>
    <xsd:element name="type_x0020_document" ma:index="28" nillable="true" ma:displayName="type document" ma:default="Offerte" ma:description="type document: Offerte, overeenkomst" ma:format="Dropdown" ma:internalName="type_x0020_document">
      <xsd:simpleType>
        <xsd:union memberTypes="dms:Text">
          <xsd:simpleType>
            <xsd:restriction base="dms:Choice">
              <xsd:enumeration value="Offerte"/>
              <xsd:enumeration value="Raming"/>
              <xsd:enumeration value="Overeenkomst"/>
            </xsd:restriction>
          </xsd:simpleType>
        </xsd:union>
      </xsd:simpleType>
    </xsd:element>
    <xsd:element name="datum" ma:index="29" nillable="true" ma:displayName="datum" ma:default="[today]" ma:format="DateOnly" ma:internalName="datum">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0c852b5d-b901-408b-9ea6-f8de76d65bf1" elementFormDefault="qualified">
    <xsd:import namespace="http://schemas.microsoft.com/office/2006/documentManagement/types"/>
    <xsd:import namespace="http://schemas.microsoft.com/office/infopath/2007/PartnerControls"/>
    <xsd:element name="SharedWithUsers" ma:index="13" nillable="true" ma:displayName="Gedeeld met"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Gedeeld met details" ma:hidden="true" ma:internalName="SharedWithDetails" ma:readOnly="true">
      <xsd:simpleType>
        <xsd:restriction base="dms:Note"/>
      </xsd:simpleType>
    </xsd:element>
    <xsd:element name="TaxCatchAll" ma:index="22" nillable="true" ma:displayName="Taxonomy Catch All Column" ma:hidden="true" ma:list="{5a33f557-30b7-4763-93d0-0485650a7b2a}" ma:internalName="TaxCatchAll" ma:readOnly="false" ma:showField="CatchAllData" ma:web="0c852b5d-b901-408b-9ea6-f8de76d65bf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c852b5d-b901-408b-9ea6-f8de76d65bf1" xsi:nil="true"/>
    <lcf76f155ced4ddcb4097134ff3c332f xmlns="9f69978e-72a1-4253-8bc6-e97b2dba17d9">
      <Terms xmlns="http://schemas.microsoft.com/office/infopath/2007/PartnerControls"/>
    </lcf76f155ced4ddcb4097134ff3c332f>
    <type_x0020_document xmlns="9f69978e-72a1-4253-8bc6-e97b2dba17d9">Offerte</type_x0020_document>
    <datum xmlns="9f69978e-72a1-4253-8bc6-e97b2dba17d9">2025-06-13T11:37:37+00:00</datum>
    <Exact xmlns="9f69978e-72a1-4253-8bc6-e97b2dba17d9">
      <Url xsi:nil="true"/>
      <Description xsi:nil="true"/>
    </Exact>
  </documentManagement>
</p:properties>
</file>

<file path=customXml/itemProps1.xml><?xml version="1.0" encoding="utf-8"?>
<ds:datastoreItem xmlns:ds="http://schemas.openxmlformats.org/officeDocument/2006/customXml" ds:itemID="{E2DCF83A-1776-473D-B21B-838DABAE68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f69978e-72a1-4253-8bc6-e97b2dba17d9"/>
    <ds:schemaRef ds:uri="0c852b5d-b901-408b-9ea6-f8de76d65b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CB2B94C-6F02-4D05-B9B4-B64CF3DBB827}">
  <ds:schemaRefs>
    <ds:schemaRef ds:uri="http://schemas.microsoft.com/sharepoint/v3/contenttype/forms"/>
  </ds:schemaRefs>
</ds:datastoreItem>
</file>

<file path=customXml/itemProps3.xml><?xml version="1.0" encoding="utf-8"?>
<ds:datastoreItem xmlns:ds="http://schemas.openxmlformats.org/officeDocument/2006/customXml" ds:itemID="{0951F26E-A3A5-40AD-B5EC-AD80D7CDB1D1}">
  <ds:schemaRefs>
    <ds:schemaRef ds:uri="9f69978e-72a1-4253-8bc6-e97b2dba17d9"/>
    <ds:schemaRef ds:uri="http://purl.org/dc/dcmitype/"/>
    <ds:schemaRef ds:uri="http://schemas.microsoft.com/office/2006/documentManagement/types"/>
    <ds:schemaRef ds:uri="0c852b5d-b901-408b-9ea6-f8de76d65bf1"/>
    <ds:schemaRef ds:uri="http://www.w3.org/XML/1998/namespace"/>
    <ds:schemaRef ds:uri="http://purl.org/dc/terms/"/>
    <ds:schemaRef ds:uri="http://purl.org/dc/elements/1.1/"/>
    <ds:schemaRef ds:uri="http://schemas.microsoft.com/office/infopath/2007/PartnerControls"/>
    <ds:schemaRef ds:uri="http://schemas.microsoft.com/office/2006/metadata/propertie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Blad1!_Toc285107315</vt:lpstr>
    </vt:vector>
  </TitlesOfParts>
  <Company>S.P.A. Project &amp; Advies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Spoelstra</dc:creator>
  <cp:lastModifiedBy>Prevish Autar</cp:lastModifiedBy>
  <cp:lastPrinted>2024-08-07T12:55:34Z</cp:lastPrinted>
  <dcterms:created xsi:type="dcterms:W3CDTF">2015-02-15T12:33:02Z</dcterms:created>
  <dcterms:modified xsi:type="dcterms:W3CDTF">2025-06-16T08:38:41Z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0x01010014138743C0CD5C408A012BF406075BD4</vt:lpwstr>
  </property>
  <property fmtid="{D5CDD505-2E9C-101B-9397-08002B2CF9AE}" pid="3" name="MediaServiceImageTags">
    <vt:lpwstr/>
  </property>
</Properties>
</file>