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D advies Breda BV 2018\Projecten\KIONRO\18. NEN 2580\NEN2580 2018\007 09TC MLK-Boei\"/>
    </mc:Choice>
  </mc:AlternateContent>
  <bookViews>
    <workbookView xWindow="120" yWindow="75" windowWidth="11475" windowHeight="9780"/>
  </bookViews>
  <sheets>
    <sheet name="Afwerking per type (BGG+1e)" sheetId="5" r:id="rId1"/>
    <sheet name="Per verdieping en afwerking" sheetId="2" r:id="rId2"/>
    <sheet name="Blad2" sheetId="3" r:id="rId3"/>
  </sheets>
  <definedNames>
    <definedName name="_xlnm._FilterDatabase" localSheetId="1" hidden="1">'Per verdieping en afwerking'!$B$1:$C$104</definedName>
  </definedNames>
  <calcPr calcId="152511"/>
</workbook>
</file>

<file path=xl/calcChain.xml><?xml version="1.0" encoding="utf-8"?>
<calcChain xmlns="http://schemas.openxmlformats.org/spreadsheetml/2006/main">
  <c r="D22" i="5" l="1"/>
  <c r="D17" i="5"/>
  <c r="D44" i="5"/>
  <c r="D62" i="5"/>
  <c r="D75" i="5"/>
  <c r="I12" i="5" l="1"/>
  <c r="I8" i="5"/>
  <c r="I4" i="5" l="1"/>
</calcChain>
</file>

<file path=xl/sharedStrings.xml><?xml version="1.0" encoding="utf-8"?>
<sst xmlns="http://schemas.openxmlformats.org/spreadsheetml/2006/main" count="383" uniqueCount="105">
  <si>
    <t>berging</t>
  </si>
  <si>
    <t>linoleum</t>
  </si>
  <si>
    <t>verkeer</t>
  </si>
  <si>
    <t>kantoor</t>
  </si>
  <si>
    <t>type</t>
  </si>
  <si>
    <t>oppervlakte</t>
  </si>
  <si>
    <t>afwerking</t>
  </si>
  <si>
    <t>ruimtenr</t>
  </si>
  <si>
    <t>Ruimtenr.</t>
  </si>
  <si>
    <t>Functie</t>
  </si>
  <si>
    <t>m2</t>
  </si>
  <si>
    <t>0.01</t>
  </si>
  <si>
    <t>0.02</t>
  </si>
  <si>
    <t>0.03</t>
  </si>
  <si>
    <t>0.04</t>
  </si>
  <si>
    <t>0.05</t>
  </si>
  <si>
    <t>0.06</t>
  </si>
  <si>
    <t>0.07</t>
  </si>
  <si>
    <t>0.08</t>
  </si>
  <si>
    <t>0.09</t>
  </si>
  <si>
    <t>0.10</t>
  </si>
  <si>
    <t>0.11</t>
  </si>
  <si>
    <t>0.12</t>
  </si>
  <si>
    <t>0.13</t>
  </si>
  <si>
    <t>Vloerafwerking</t>
  </si>
  <si>
    <t>vloertegel</t>
  </si>
  <si>
    <t>sanitaire</t>
  </si>
  <si>
    <t>overige</t>
  </si>
  <si>
    <t>onafgewerkt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</si>
  <si>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</si>
  <si>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</si>
  <si>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</si>
  <si>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</si>
  <si>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</si>
  <si>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</si>
  <si>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</si>
  <si>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</si>
  <si>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</si>
  <si>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</si>
  <si>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</si>
  <si>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</si>
  <si>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</si>
  <si>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</si>
  <si>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</si>
  <si>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 xml:space="preserve">BVO </t>
  </si>
  <si>
    <t>lokaal</t>
  </si>
  <si>
    <t>Totaal alle etage object</t>
  </si>
  <si>
    <t>bgg</t>
  </si>
  <si>
    <t>1e</t>
  </si>
  <si>
    <t>Totaal</t>
  </si>
  <si>
    <t>0.14</t>
  </si>
  <si>
    <t>0.15</t>
  </si>
  <si>
    <t>0.16</t>
  </si>
  <si>
    <t>0.17</t>
  </si>
  <si>
    <t>0.18</t>
  </si>
  <si>
    <t>tapijt</t>
  </si>
  <si>
    <t>1.16</t>
  </si>
  <si>
    <t>1.17</t>
  </si>
  <si>
    <t>1.18</t>
  </si>
  <si>
    <t>sportvloer</t>
  </si>
  <si>
    <t>speelzaal</t>
  </si>
  <si>
    <t>1.19</t>
  </si>
  <si>
    <t>1.20</t>
  </si>
  <si>
    <t>0.06a</t>
  </si>
  <si>
    <t>0.19</t>
  </si>
  <si>
    <t>0.20</t>
  </si>
  <si>
    <t>0.21</t>
  </si>
  <si>
    <t>0.22</t>
  </si>
  <si>
    <t>0.23</t>
  </si>
  <si>
    <t>0.24</t>
  </si>
  <si>
    <t>0.25</t>
  </si>
  <si>
    <t>0.26</t>
  </si>
  <si>
    <t>0.27</t>
  </si>
  <si>
    <t>0.28</t>
  </si>
  <si>
    <t>0.29</t>
  </si>
  <si>
    <t>0.30</t>
  </si>
  <si>
    <t>0.31</t>
  </si>
  <si>
    <t>0.32</t>
  </si>
  <si>
    <t>0.33</t>
  </si>
  <si>
    <t>0.34</t>
  </si>
  <si>
    <t>0.35</t>
  </si>
  <si>
    <t>0.36</t>
  </si>
  <si>
    <t>0.37</t>
  </si>
  <si>
    <t>coating</t>
  </si>
  <si>
    <t>CV ruimte</t>
  </si>
  <si>
    <t>0.13a</t>
  </si>
  <si>
    <t>0.31a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</si>
  <si>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</si>
  <si>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</si>
  <si>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</si>
  <si>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</si>
  <si>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</si>
  <si>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</si>
  <si>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</si>
  <si>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</si>
  <si>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</si>
  <si>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</si>
  <si>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</si>
  <si>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</si>
  <si>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Vloerafwerking  per etage Martin Luther King</t>
  </si>
  <si>
    <t>Vloerafwerking  per etage Boei</t>
  </si>
  <si>
    <t>Linoleum</t>
  </si>
  <si>
    <t>Vloerafwerking gezamelijk</t>
  </si>
  <si>
    <t>VVO MLK</t>
  </si>
  <si>
    <t>VVO BOEI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</si>
</sst>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18" fillId="33" borderId="14" xfId="0" applyFont="1" applyFill="1" applyBorder="1"/>
    <xf numFmtId="0" fontId="18" fillId="33" borderId="15" xfId="0" applyFont="1" applyFill="1" applyBorder="1"/>
    <xf numFmtId="0" fontId="18" fillId="33" borderId="16" xfId="0" applyFont="1" applyFill="1" applyBorder="1"/>
    <xf numFmtId="0" fontId="18" fillId="33" borderId="10" xfId="0" applyFont="1" applyFill="1" applyBorder="1"/>
    <xf numFmtId="0" fontId="0" fillId="0" borderId="0" xfId="0" applyFill="1"/>
    <xf numFmtId="0" fontId="18" fillId="33" borderId="32" xfId="0" applyFont="1" applyFill="1" applyBorder="1" applyAlignment="1">
      <alignment horizontal="left"/>
    </xf>
    <xf numFmtId="0" fontId="18" fillId="33" borderId="33" xfId="0" applyFont="1" applyFill="1" applyBorder="1" applyAlignment="1">
      <alignment horizontal="left"/>
    </xf>
    <xf numFmtId="0" fontId="18" fillId="33" borderId="11" xfId="0" applyFont="1" applyFill="1" applyBorder="1" applyAlignment="1">
      <alignment horizontal="center"/>
    </xf>
    <xf numFmtId="0" fontId="0" fillId="0" borderId="0" xfId="0" applyFill="1" applyBorder="1"/>
    <xf numFmtId="0" fontId="0" fillId="33" borderId="0" xfId="0" applyFill="1"/>
    <xf numFmtId="0" fontId="18" fillId="33" borderId="23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24" xfId="0" applyFont="1" applyFill="1" applyBorder="1" applyAlignment="1">
      <alignment horizontal="center"/>
    </xf>
    <xf numFmtId="0" fontId="0" fillId="33" borderId="28" xfId="0" applyFill="1" applyBorder="1" applyAlignment="1"/>
    <xf numFmtId="0" fontId="0" fillId="33" borderId="10" xfId="0" applyFill="1" applyBorder="1" applyAlignment="1">
      <alignment horizontal="center"/>
    </xf>
    <xf numFmtId="0" fontId="0" fillId="33" borderId="31" xfId="0" applyFill="1" applyBorder="1"/>
    <xf numFmtId="0" fontId="0" fillId="33" borderId="30" xfId="0" applyFill="1" applyBorder="1" applyAlignment="1"/>
    <xf numFmtId="0" fontId="0" fillId="33" borderId="14" xfId="0" applyFill="1" applyBorder="1" applyAlignment="1">
      <alignment horizontal="center"/>
    </xf>
    <xf numFmtId="0" fontId="0" fillId="33" borderId="29" xfId="0" applyFill="1" applyBorder="1"/>
    <xf numFmtId="0" fontId="0" fillId="33" borderId="34" xfId="0" applyFill="1" applyBorder="1" applyAlignment="1"/>
    <xf numFmtId="0" fontId="0" fillId="33" borderId="26" xfId="0" applyFill="1" applyBorder="1" applyAlignment="1">
      <alignment horizontal="center"/>
    </xf>
    <xf numFmtId="0" fontId="0" fillId="33" borderId="27" xfId="0" applyFill="1" applyBorder="1"/>
    <xf numFmtId="0" fontId="0" fillId="33" borderId="0" xfId="0" applyFill="1" applyBorder="1" applyAlignment="1"/>
    <xf numFmtId="0" fontId="0" fillId="33" borderId="0" xfId="0" applyFill="1" applyBorder="1" applyAlignment="1">
      <alignment horizontal="center"/>
    </xf>
    <xf numFmtId="0" fontId="0" fillId="33" borderId="35" xfId="0" applyFill="1" applyBorder="1" applyAlignment="1">
      <alignment horizontal="center"/>
    </xf>
    <xf numFmtId="0" fontId="0" fillId="33" borderId="16" xfId="0" applyFill="1" applyBorder="1" applyAlignment="1">
      <alignment horizontal="center"/>
    </xf>
    <xf numFmtId="0" fontId="0" fillId="33" borderId="31" xfId="0" applyFill="1" applyBorder="1" applyAlignment="1">
      <alignment horizontal="center"/>
    </xf>
    <xf numFmtId="0" fontId="0" fillId="33" borderId="23" xfId="0" applyFill="1" applyBorder="1" applyAlignment="1"/>
    <xf numFmtId="0" fontId="0" fillId="33" borderId="24" xfId="0" applyFill="1" applyBorder="1" applyAlignment="1">
      <alignment horizontal="center"/>
    </xf>
    <xf numFmtId="0" fontId="0" fillId="33" borderId="25" xfId="0" applyFill="1" applyBorder="1" applyAlignment="1"/>
    <xf numFmtId="0" fontId="0" fillId="33" borderId="27" xfId="0" applyFill="1" applyBorder="1" applyAlignment="1">
      <alignment horizontal="center"/>
    </xf>
    <xf numFmtId="0" fontId="0" fillId="33" borderId="20" xfId="0" applyFill="1" applyBorder="1" applyAlignment="1"/>
    <xf numFmtId="0" fontId="0" fillId="33" borderId="21" xfId="0" applyFill="1" applyBorder="1" applyAlignment="1"/>
    <xf numFmtId="0" fontId="0" fillId="33" borderId="22" xfId="0" applyFill="1" applyBorder="1" applyAlignment="1"/>
    <xf numFmtId="0" fontId="0" fillId="33" borderId="23" xfId="0" applyFill="1" applyBorder="1"/>
    <xf numFmtId="0" fontId="0" fillId="33" borderId="10" xfId="0" applyFill="1" applyBorder="1"/>
    <xf numFmtId="0" fontId="0" fillId="33" borderId="24" xfId="0" applyFill="1" applyBorder="1"/>
    <xf numFmtId="0" fontId="0" fillId="33" borderId="25" xfId="0" applyFill="1" applyBorder="1"/>
    <xf numFmtId="0" fontId="0" fillId="33" borderId="26" xfId="0" applyFill="1" applyBorder="1"/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  <xf numFmtId="0" fontId="18" fillId="33" borderId="18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33" borderId="21" xfId="0" applyFill="1" applyBorder="1" applyAlignment="1">
      <alignment horizontal="center"/>
    </xf>
    <xf numFmtId="0" fontId="0" fillId="33" borderId="22" xfId="0" applyFill="1" applyBorder="1" applyAlignment="1">
      <alignment horizontal="center"/>
    </xf>
    <xf numFmtId="0" fontId="0" fillId="33" borderId="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00"/>
  <sheetViews>
    <sheetView tabSelected="1" workbookViewId="0">
      <selection activeCell="B2" sqref="B2:J75"/>
    </sheetView>
  </sheetViews>
  <sheetFormatPr defaultRowHeight="15" x14ac:dyDescent="0.25"/>
  <cols>
    <col min="2" max="2" width="8.7109375" bestFit="1" customWidth="1"/>
    <col min="3" max="3" width="7.5703125" bestFit="1" customWidth="1"/>
    <col min="4" max="4" width="10" bestFit="1" customWidth="1"/>
    <col min="5" max="5" width="10.5703125" bestFit="1" customWidth="1"/>
    <col min="6" max="6" width="7.7109375" customWidth="1"/>
    <col min="7" max="7" width="14.42578125" customWidth="1"/>
    <col min="8" max="8" width="8.85546875" customWidth="1"/>
    <col min="9" max="9" width="6" bestFit="1" customWidth="1"/>
    <col min="10" max="10" width="7.42578125" customWidth="1"/>
  </cols>
  <sheetData>
    <row r="1" spans="2:17" ht="15.75" thickBot="1" x14ac:dyDescent="0.3"/>
    <row r="2" spans="2:17" x14ac:dyDescent="0.25">
      <c r="B2" s="40" t="s">
        <v>46</v>
      </c>
      <c r="C2" s="41"/>
      <c r="D2" s="41"/>
      <c r="E2" s="42"/>
      <c r="F2" s="10"/>
      <c r="G2" s="32" t="s">
        <v>44</v>
      </c>
      <c r="H2" s="33" t="s">
        <v>47</v>
      </c>
      <c r="I2" s="33">
        <v>1098</v>
      </c>
      <c r="J2" s="34" t="s">
        <v>10</v>
      </c>
      <c r="N2" s="43" t="s">
        <v>99</v>
      </c>
      <c r="O2" s="44"/>
      <c r="P2" s="44"/>
      <c r="Q2" s="45"/>
    </row>
    <row r="3" spans="2:17" x14ac:dyDescent="0.25">
      <c r="B3" s="4" t="s">
        <v>4</v>
      </c>
      <c r="C3" s="8" t="s">
        <v>7</v>
      </c>
      <c r="D3" s="4" t="s">
        <v>5</v>
      </c>
      <c r="E3" s="4" t="s">
        <v>6</v>
      </c>
      <c r="F3" s="10"/>
      <c r="G3" s="35" t="s">
        <v>44</v>
      </c>
      <c r="H3" s="36" t="s">
        <v>48</v>
      </c>
      <c r="I3" s="36">
        <v>1098</v>
      </c>
      <c r="J3" s="37" t="s">
        <v>10</v>
      </c>
      <c r="N3" s="11"/>
      <c r="O3" s="12" t="s">
        <v>47</v>
      </c>
      <c r="P3" s="12" t="s">
        <v>48</v>
      </c>
      <c r="Q3" s="13"/>
    </row>
    <row r="4" spans="2:17" ht="15.75" thickBot="1" x14ac:dyDescent="0.3">
      <c r="B4" s="1" t="s">
        <v>0</v>
      </c>
      <c r="C4" s="7" t="s">
        <v>21</v>
      </c>
      <c r="D4" s="1"/>
      <c r="E4" s="1"/>
      <c r="F4" s="10"/>
      <c r="G4" s="38" t="s">
        <v>44</v>
      </c>
      <c r="H4" s="39" t="s">
        <v>49</v>
      </c>
      <c r="I4" s="39">
        <f>SUM(I2:I3)</f>
        <v>2196</v>
      </c>
      <c r="J4" s="22" t="s">
        <v>10</v>
      </c>
      <c r="N4" s="14" t="s">
        <v>1</v>
      </c>
      <c r="O4" s="15">
        <v>353.3</v>
      </c>
      <c r="P4" s="15">
        <v>258.8</v>
      </c>
      <c r="Q4" s="16" t="s">
        <v>10</v>
      </c>
    </row>
    <row r="5" spans="2:17" ht="15.75" thickBot="1" x14ac:dyDescent="0.3">
      <c r="B5" s="3"/>
      <c r="C5" s="6" t="s">
        <v>50</v>
      </c>
      <c r="D5" s="3">
        <v>4.2</v>
      </c>
      <c r="E5" s="3" t="s">
        <v>1</v>
      </c>
      <c r="F5" s="10"/>
      <c r="G5" s="10"/>
      <c r="H5" s="10"/>
      <c r="I5" s="10"/>
      <c r="J5" s="10"/>
      <c r="N5" s="17" t="s">
        <v>25</v>
      </c>
      <c r="O5" s="18">
        <v>102.9</v>
      </c>
      <c r="P5" s="18">
        <v>61.4</v>
      </c>
      <c r="Q5" s="19" t="s">
        <v>10</v>
      </c>
    </row>
    <row r="6" spans="2:17" x14ac:dyDescent="0.25">
      <c r="B6" s="1" t="s">
        <v>0</v>
      </c>
      <c r="C6" s="7" t="s">
        <v>13</v>
      </c>
      <c r="D6" s="1"/>
      <c r="E6" s="1"/>
      <c r="F6" s="10"/>
      <c r="G6" s="32" t="s">
        <v>103</v>
      </c>
      <c r="H6" s="33" t="s">
        <v>47</v>
      </c>
      <c r="I6" s="33">
        <v>508.3</v>
      </c>
      <c r="J6" s="34" t="s">
        <v>10</v>
      </c>
      <c r="N6" s="17" t="s">
        <v>55</v>
      </c>
      <c r="O6" s="18">
        <v>18.399999999999999</v>
      </c>
      <c r="P6" s="18">
        <v>23.3</v>
      </c>
      <c r="Q6" s="19" t="s">
        <v>10</v>
      </c>
    </row>
    <row r="7" spans="2:17" x14ac:dyDescent="0.25">
      <c r="B7" s="2"/>
      <c r="C7" s="2" t="s">
        <v>65</v>
      </c>
      <c r="D7" s="2"/>
      <c r="E7" s="2"/>
      <c r="F7" s="10"/>
      <c r="G7" s="28" t="s">
        <v>103</v>
      </c>
      <c r="H7" s="36" t="s">
        <v>48</v>
      </c>
      <c r="I7" s="36">
        <v>364.6</v>
      </c>
      <c r="J7" s="37" t="s">
        <v>10</v>
      </c>
      <c r="K7" s="5"/>
      <c r="L7" s="5"/>
      <c r="M7" s="5"/>
      <c r="N7" s="17" t="s">
        <v>83</v>
      </c>
      <c r="O7" s="18">
        <v>20.7</v>
      </c>
      <c r="P7" s="18">
        <v>21.1</v>
      </c>
      <c r="Q7" s="19" t="s">
        <v>10</v>
      </c>
    </row>
    <row r="8" spans="2:17" ht="15.75" thickBot="1" x14ac:dyDescent="0.3">
      <c r="B8" s="2"/>
      <c r="C8" s="2" t="s">
        <v>80</v>
      </c>
      <c r="D8" s="2"/>
      <c r="E8" s="2"/>
      <c r="F8" s="10"/>
      <c r="G8" s="30" t="s">
        <v>103</v>
      </c>
      <c r="H8" s="39" t="s">
        <v>49</v>
      </c>
      <c r="I8" s="39">
        <f>SUM(I6:I7)</f>
        <v>872.90000000000009</v>
      </c>
      <c r="J8" s="22" t="s">
        <v>10</v>
      </c>
      <c r="K8" s="5"/>
      <c r="L8" s="5"/>
      <c r="M8" s="5"/>
      <c r="N8" s="20" t="s">
        <v>28</v>
      </c>
      <c r="O8" s="21">
        <v>13</v>
      </c>
      <c r="P8" s="21">
        <v>0</v>
      </c>
      <c r="Q8" s="22" t="s">
        <v>10</v>
      </c>
    </row>
    <row r="9" spans="2:17" ht="15.75" thickBot="1" x14ac:dyDescent="0.3">
      <c r="B9" s="2"/>
      <c r="C9" s="2" t="s">
        <v>31</v>
      </c>
      <c r="D9" s="2"/>
      <c r="E9" s="2"/>
      <c r="F9" s="10"/>
      <c r="G9" s="10"/>
      <c r="H9" s="10"/>
      <c r="I9" s="10"/>
      <c r="J9" s="10"/>
      <c r="K9" s="5"/>
      <c r="L9" s="5"/>
      <c r="M9" s="5"/>
      <c r="N9" s="23"/>
      <c r="O9" s="24"/>
      <c r="P9" s="24"/>
      <c r="Q9" s="24"/>
    </row>
    <row r="10" spans="2:17" x14ac:dyDescent="0.25">
      <c r="B10" s="2"/>
      <c r="C10" s="2" t="s">
        <v>61</v>
      </c>
      <c r="D10" s="2"/>
      <c r="E10" s="2"/>
      <c r="F10" s="10"/>
      <c r="G10" s="32" t="s">
        <v>104</v>
      </c>
      <c r="H10" s="33" t="s">
        <v>47</v>
      </c>
      <c r="I10" s="33">
        <v>372.5</v>
      </c>
      <c r="J10" s="34" t="s">
        <v>10</v>
      </c>
      <c r="K10" s="5"/>
      <c r="L10" s="5"/>
      <c r="M10" s="5"/>
      <c r="N10" s="43" t="s">
        <v>100</v>
      </c>
      <c r="O10" s="44"/>
      <c r="P10" s="44"/>
      <c r="Q10" s="45"/>
    </row>
    <row r="11" spans="2:17" x14ac:dyDescent="0.25">
      <c r="B11" s="2"/>
      <c r="C11" s="2" t="s">
        <v>90</v>
      </c>
      <c r="D11" s="2"/>
      <c r="E11" s="2"/>
      <c r="F11" s="10"/>
      <c r="G11" s="35" t="s">
        <v>104</v>
      </c>
      <c r="H11" s="36" t="s">
        <v>48</v>
      </c>
      <c r="I11" s="36">
        <v>474.2</v>
      </c>
      <c r="J11" s="37" t="s">
        <v>10</v>
      </c>
      <c r="K11" s="5"/>
      <c r="L11" s="5"/>
      <c r="M11" s="5"/>
      <c r="N11" s="11"/>
      <c r="O11" s="12" t="s">
        <v>47</v>
      </c>
      <c r="P11" s="12" t="s">
        <v>48</v>
      </c>
      <c r="Q11" s="13"/>
    </row>
    <row r="12" spans="2:17" ht="15.75" thickBot="1" x14ac:dyDescent="0.3">
      <c r="B12" s="3"/>
      <c r="C12" s="3" t="s">
        <v>96</v>
      </c>
      <c r="D12" s="3">
        <v>18.3</v>
      </c>
      <c r="E12" s="3" t="s">
        <v>25</v>
      </c>
      <c r="F12" s="10"/>
      <c r="G12" s="38" t="s">
        <v>104</v>
      </c>
      <c r="H12" s="39" t="s">
        <v>49</v>
      </c>
      <c r="I12" s="39">
        <f>SUM(I10:I11)</f>
        <v>846.7</v>
      </c>
      <c r="J12" s="22" t="s">
        <v>10</v>
      </c>
      <c r="N12" s="14" t="s">
        <v>1</v>
      </c>
      <c r="O12" s="15">
        <v>263.10000000000002</v>
      </c>
      <c r="P12" s="15">
        <v>346.1</v>
      </c>
      <c r="Q12" s="16" t="s">
        <v>10</v>
      </c>
    </row>
    <row r="13" spans="2:17" x14ac:dyDescent="0.25">
      <c r="B13" s="4" t="s">
        <v>84</v>
      </c>
      <c r="C13" s="4" t="s">
        <v>19</v>
      </c>
      <c r="D13" s="4">
        <v>13</v>
      </c>
      <c r="E13" s="4" t="s">
        <v>28</v>
      </c>
      <c r="F13" s="10"/>
      <c r="G13" s="10"/>
      <c r="H13" s="10"/>
      <c r="I13" s="10"/>
      <c r="J13" s="10"/>
      <c r="N13" s="17" t="s">
        <v>25</v>
      </c>
      <c r="O13" s="18">
        <v>72.8</v>
      </c>
      <c r="P13" s="18">
        <v>74.5</v>
      </c>
      <c r="Q13" s="19" t="s">
        <v>10</v>
      </c>
    </row>
    <row r="14" spans="2:17" x14ac:dyDescent="0.25">
      <c r="B14" s="1" t="s">
        <v>3</v>
      </c>
      <c r="C14" s="1" t="s">
        <v>64</v>
      </c>
      <c r="D14" s="1"/>
      <c r="E14" s="1"/>
      <c r="F14" s="10"/>
      <c r="G14" s="10"/>
      <c r="H14" s="10"/>
      <c r="I14" s="10"/>
      <c r="J14" s="10"/>
      <c r="N14" s="17" t="s">
        <v>55</v>
      </c>
      <c r="O14" s="18">
        <v>20.8</v>
      </c>
      <c r="P14" s="18">
        <v>37.700000000000003</v>
      </c>
      <c r="Q14" s="19" t="s">
        <v>10</v>
      </c>
    </row>
    <row r="15" spans="2:17" ht="15.75" thickBot="1" x14ac:dyDescent="0.3">
      <c r="B15" s="2"/>
      <c r="C15" s="2" t="s">
        <v>70</v>
      </c>
      <c r="D15" s="2"/>
      <c r="E15" s="2"/>
      <c r="F15" s="10"/>
      <c r="G15" s="10"/>
      <c r="H15" s="10"/>
      <c r="I15" s="10"/>
      <c r="J15" s="10"/>
      <c r="N15" s="20" t="s">
        <v>83</v>
      </c>
      <c r="O15" s="21">
        <v>15.8</v>
      </c>
      <c r="P15" s="21">
        <v>15.9</v>
      </c>
      <c r="Q15" s="22" t="s">
        <v>10</v>
      </c>
    </row>
    <row r="16" spans="2:17" x14ac:dyDescent="0.25">
      <c r="B16" s="2"/>
      <c r="C16" s="2" t="s">
        <v>95</v>
      </c>
      <c r="D16" s="2"/>
      <c r="E16" s="2"/>
      <c r="F16" s="10"/>
      <c r="G16" s="10"/>
      <c r="H16" s="10"/>
      <c r="I16" s="10"/>
      <c r="J16" s="10"/>
      <c r="N16" s="23"/>
      <c r="O16" s="24"/>
      <c r="P16" s="24"/>
      <c r="Q16" s="49"/>
    </row>
    <row r="17" spans="2:17" ht="15.75" thickBot="1" x14ac:dyDescent="0.3">
      <c r="B17" s="3"/>
      <c r="C17" s="3" t="s">
        <v>56</v>
      </c>
      <c r="D17" s="3">
        <f>35.8+7.3</f>
        <v>43.099999999999994</v>
      </c>
      <c r="E17" s="3" t="s">
        <v>1</v>
      </c>
      <c r="F17" s="10"/>
      <c r="G17" s="10"/>
      <c r="H17" s="10"/>
      <c r="I17" s="10"/>
      <c r="J17" s="10"/>
      <c r="N17" s="23"/>
      <c r="O17" s="24"/>
      <c r="P17" s="24"/>
      <c r="Q17" s="24"/>
    </row>
    <row r="18" spans="2:17" x14ac:dyDescent="0.25">
      <c r="B18" s="2" t="s">
        <v>3</v>
      </c>
      <c r="C18" s="2" t="s">
        <v>71</v>
      </c>
      <c r="D18" s="2"/>
      <c r="E18" s="2"/>
      <c r="F18" s="10"/>
      <c r="G18" s="10"/>
      <c r="H18" s="10"/>
      <c r="I18" s="10"/>
      <c r="J18" s="10"/>
      <c r="N18" s="46" t="s">
        <v>102</v>
      </c>
      <c r="O18" s="47"/>
      <c r="P18" s="47"/>
      <c r="Q18" s="48"/>
    </row>
    <row r="19" spans="2:17" x14ac:dyDescent="0.25">
      <c r="B19" s="2"/>
      <c r="C19" s="2" t="s">
        <v>74</v>
      </c>
      <c r="D19" s="2"/>
      <c r="E19" s="2"/>
      <c r="F19" s="10"/>
      <c r="G19" s="10"/>
      <c r="H19" s="10"/>
      <c r="I19" s="10"/>
      <c r="J19" s="10"/>
      <c r="N19" s="25"/>
      <c r="O19" s="26" t="s">
        <v>47</v>
      </c>
      <c r="P19" s="26" t="s">
        <v>48</v>
      </c>
      <c r="Q19" s="27"/>
    </row>
    <row r="20" spans="2:17" x14ac:dyDescent="0.25">
      <c r="B20" s="2"/>
      <c r="C20" s="2" t="s">
        <v>35</v>
      </c>
      <c r="D20" s="2"/>
      <c r="E20" s="2"/>
      <c r="F20" s="10"/>
      <c r="G20" s="10"/>
      <c r="H20" s="10"/>
      <c r="I20" s="10"/>
      <c r="J20" s="10"/>
      <c r="N20" s="28" t="s">
        <v>101</v>
      </c>
      <c r="O20" s="15">
        <v>0</v>
      </c>
      <c r="P20" s="15">
        <v>115.6</v>
      </c>
      <c r="Q20" s="29" t="s">
        <v>10</v>
      </c>
    </row>
    <row r="21" spans="2:17" x14ac:dyDescent="0.25">
      <c r="B21" s="2"/>
      <c r="C21" s="2" t="s">
        <v>37</v>
      </c>
      <c r="D21" s="2"/>
      <c r="E21" s="2"/>
      <c r="F21" s="10"/>
      <c r="G21" s="10"/>
      <c r="H21" s="10"/>
      <c r="I21" s="10"/>
      <c r="J21" s="10"/>
      <c r="N21" s="28" t="s">
        <v>55</v>
      </c>
      <c r="O21" s="15">
        <v>7.6</v>
      </c>
      <c r="P21" s="15">
        <v>0</v>
      </c>
      <c r="Q21" s="29" t="s">
        <v>10</v>
      </c>
    </row>
    <row r="22" spans="2:17" ht="15.75" thickBot="1" x14ac:dyDescent="0.3">
      <c r="B22" s="3"/>
      <c r="C22" s="3" t="s">
        <v>57</v>
      </c>
      <c r="D22" s="3">
        <f>94-7.3-7.3</f>
        <v>79.400000000000006</v>
      </c>
      <c r="E22" s="3" t="s">
        <v>55</v>
      </c>
      <c r="F22" s="10"/>
      <c r="G22" s="10"/>
      <c r="H22" s="10"/>
      <c r="I22" s="10"/>
      <c r="J22" s="10"/>
      <c r="L22" s="5"/>
      <c r="N22" s="30" t="s">
        <v>59</v>
      </c>
      <c r="O22" s="21">
        <v>107.8</v>
      </c>
      <c r="P22" s="21">
        <v>0</v>
      </c>
      <c r="Q22" s="31" t="s">
        <v>10</v>
      </c>
    </row>
    <row r="23" spans="2:17" x14ac:dyDescent="0.25">
      <c r="B23" s="2" t="s">
        <v>45</v>
      </c>
      <c r="C23" s="2" t="s">
        <v>16</v>
      </c>
      <c r="D23" s="2"/>
      <c r="E23" s="2"/>
      <c r="F23" s="10"/>
      <c r="G23" s="10"/>
      <c r="H23" s="10"/>
      <c r="I23" s="10"/>
      <c r="J23" s="10"/>
      <c r="L23" s="5"/>
    </row>
    <row r="24" spans="2:17" x14ac:dyDescent="0.25">
      <c r="B24" s="3"/>
      <c r="C24" s="3" t="s">
        <v>85</v>
      </c>
      <c r="D24" s="3">
        <v>15.9</v>
      </c>
      <c r="E24" s="3" t="s">
        <v>25</v>
      </c>
      <c r="F24" s="10"/>
      <c r="G24" s="10"/>
      <c r="H24" s="10"/>
      <c r="I24" s="10"/>
      <c r="J24" s="10"/>
      <c r="L24" s="5"/>
    </row>
    <row r="25" spans="2:17" x14ac:dyDescent="0.25">
      <c r="B25" s="2" t="s">
        <v>45</v>
      </c>
      <c r="C25" s="2" t="s">
        <v>11</v>
      </c>
      <c r="D25" s="2"/>
      <c r="E25" s="2"/>
      <c r="F25" s="10"/>
      <c r="G25" s="10"/>
      <c r="H25" s="10"/>
      <c r="I25" s="10"/>
      <c r="J25" s="10"/>
      <c r="L25" s="5"/>
    </row>
    <row r="26" spans="2:17" x14ac:dyDescent="0.25">
      <c r="B26" s="2"/>
      <c r="C26" s="2" t="s">
        <v>63</v>
      </c>
      <c r="D26" s="2"/>
      <c r="E26" s="2"/>
      <c r="F26" s="10"/>
      <c r="G26" s="10"/>
      <c r="H26" s="10"/>
      <c r="I26" s="10"/>
      <c r="J26" s="10"/>
      <c r="L26" s="5"/>
    </row>
    <row r="27" spans="2:17" x14ac:dyDescent="0.25">
      <c r="B27" s="2"/>
      <c r="C27" s="2" t="s">
        <v>23</v>
      </c>
      <c r="D27" s="2"/>
      <c r="E27" s="2"/>
      <c r="F27" s="10"/>
      <c r="G27" s="10"/>
      <c r="H27" s="10"/>
      <c r="I27" s="10"/>
      <c r="J27" s="10"/>
      <c r="L27" s="5"/>
    </row>
    <row r="28" spans="2:17" x14ac:dyDescent="0.25">
      <c r="B28" s="2"/>
      <c r="C28" s="2" t="s">
        <v>68</v>
      </c>
      <c r="D28" s="2"/>
      <c r="E28" s="2"/>
      <c r="F28" s="10"/>
      <c r="G28" s="10"/>
      <c r="H28" s="10"/>
      <c r="I28" s="10"/>
      <c r="J28" s="10"/>
      <c r="L28" s="5"/>
    </row>
    <row r="29" spans="2:17" x14ac:dyDescent="0.25">
      <c r="B29" s="2"/>
      <c r="C29" s="2" t="s">
        <v>75</v>
      </c>
      <c r="D29" s="2"/>
      <c r="E29" s="2"/>
      <c r="F29" s="10"/>
      <c r="G29" s="10"/>
      <c r="H29" s="10"/>
      <c r="I29" s="10"/>
      <c r="J29" s="10"/>
    </row>
    <row r="30" spans="2:17" x14ac:dyDescent="0.25">
      <c r="B30" s="2"/>
      <c r="C30" s="2" t="s">
        <v>77</v>
      </c>
      <c r="D30" s="2"/>
      <c r="E30" s="2"/>
      <c r="F30" s="10"/>
      <c r="G30" s="10"/>
      <c r="H30" s="10"/>
      <c r="I30" s="10"/>
      <c r="J30" s="10"/>
    </row>
    <row r="31" spans="2:17" x14ac:dyDescent="0.25">
      <c r="B31" s="2"/>
      <c r="C31" s="2" t="s">
        <v>78</v>
      </c>
      <c r="D31" s="2"/>
      <c r="E31" s="2"/>
      <c r="F31" s="10"/>
      <c r="G31" s="10"/>
      <c r="H31" s="10"/>
      <c r="I31" s="10"/>
      <c r="J31" s="10"/>
    </row>
    <row r="32" spans="2:17" x14ac:dyDescent="0.25">
      <c r="B32" s="2"/>
      <c r="C32" s="2" t="s">
        <v>82</v>
      </c>
      <c r="D32" s="2"/>
      <c r="E32" s="2"/>
      <c r="F32" s="10"/>
      <c r="G32" s="10"/>
      <c r="H32" s="10"/>
      <c r="I32" s="10"/>
      <c r="J32" s="10"/>
      <c r="K32" s="5"/>
      <c r="L32" s="5"/>
    </row>
    <row r="33" spans="2:12" x14ac:dyDescent="0.25">
      <c r="B33" s="2"/>
      <c r="C33" s="2" t="s">
        <v>29</v>
      </c>
      <c r="D33" s="2"/>
      <c r="E33" s="2"/>
      <c r="F33" s="10"/>
      <c r="G33" s="10"/>
      <c r="H33" s="10"/>
      <c r="I33" s="10"/>
      <c r="J33" s="10"/>
      <c r="K33" s="5"/>
      <c r="L33" s="5"/>
    </row>
    <row r="34" spans="2:12" x14ac:dyDescent="0.25">
      <c r="B34" s="2"/>
      <c r="C34" s="2" t="s">
        <v>34</v>
      </c>
      <c r="D34" s="2"/>
      <c r="E34" s="2"/>
      <c r="F34" s="10"/>
      <c r="G34" s="10"/>
      <c r="H34" s="10"/>
      <c r="I34" s="10"/>
      <c r="J34" s="10"/>
      <c r="K34" s="5"/>
      <c r="L34" s="5"/>
    </row>
    <row r="35" spans="2:12" x14ac:dyDescent="0.25">
      <c r="B35" s="2"/>
      <c r="C35" s="2" t="s">
        <v>38</v>
      </c>
      <c r="D35" s="2"/>
      <c r="E35" s="2"/>
      <c r="F35" s="10"/>
      <c r="G35" s="10"/>
      <c r="H35" s="10"/>
      <c r="I35" s="10"/>
      <c r="J35" s="10"/>
      <c r="K35" s="5"/>
      <c r="L35" s="5"/>
    </row>
    <row r="36" spans="2:12" x14ac:dyDescent="0.25">
      <c r="B36" s="2"/>
      <c r="C36" s="2" t="s">
        <v>40</v>
      </c>
      <c r="D36" s="2"/>
      <c r="E36" s="2"/>
      <c r="F36" s="10"/>
      <c r="G36" s="10"/>
      <c r="H36" s="10"/>
      <c r="I36" s="10"/>
      <c r="J36" s="10"/>
    </row>
    <row r="37" spans="2:12" x14ac:dyDescent="0.25">
      <c r="B37" s="2"/>
      <c r="C37" s="2" t="s">
        <v>88</v>
      </c>
      <c r="D37" s="2"/>
      <c r="E37" s="2"/>
      <c r="F37" s="10"/>
      <c r="G37" s="10"/>
      <c r="H37" s="10"/>
      <c r="I37" s="10"/>
      <c r="J37" s="10"/>
    </row>
    <row r="38" spans="2:12" x14ac:dyDescent="0.25">
      <c r="B38" s="2"/>
      <c r="C38" s="2" t="s">
        <v>91</v>
      </c>
      <c r="D38" s="2"/>
      <c r="E38" s="2"/>
      <c r="F38" s="10"/>
      <c r="G38" s="10"/>
      <c r="H38" s="10"/>
      <c r="I38" s="10"/>
      <c r="J38" s="10"/>
    </row>
    <row r="39" spans="2:12" x14ac:dyDescent="0.25">
      <c r="B39" s="2"/>
      <c r="C39" s="2" t="s">
        <v>93</v>
      </c>
      <c r="D39" s="2"/>
      <c r="E39" s="2"/>
      <c r="F39" s="10"/>
      <c r="G39" s="10"/>
      <c r="H39" s="10"/>
      <c r="I39" s="10"/>
      <c r="J39" s="10"/>
    </row>
    <row r="40" spans="2:12" x14ac:dyDescent="0.25">
      <c r="B40" s="2"/>
      <c r="C40" s="2" t="s">
        <v>94</v>
      </c>
      <c r="D40" s="2"/>
      <c r="E40" s="2"/>
      <c r="F40" s="10"/>
      <c r="G40" s="10"/>
      <c r="H40" s="10"/>
      <c r="I40" s="10"/>
      <c r="J40" s="10"/>
    </row>
    <row r="41" spans="2:12" x14ac:dyDescent="0.25">
      <c r="B41" s="3"/>
      <c r="C41" s="3" t="s">
        <v>98</v>
      </c>
      <c r="D41" s="3">
        <v>948.6</v>
      </c>
      <c r="E41" s="3" t="s">
        <v>1</v>
      </c>
      <c r="F41" s="10"/>
      <c r="G41" s="10"/>
      <c r="H41" s="10"/>
      <c r="I41" s="10"/>
      <c r="J41" s="10"/>
    </row>
    <row r="42" spans="2:12" x14ac:dyDescent="0.25">
      <c r="B42" s="1" t="s">
        <v>27</v>
      </c>
      <c r="C42" s="1" t="s">
        <v>20</v>
      </c>
      <c r="D42" s="1"/>
      <c r="E42" s="1"/>
      <c r="F42" s="10"/>
      <c r="G42" s="10"/>
      <c r="H42" s="10"/>
      <c r="I42" s="10"/>
      <c r="J42" s="10"/>
    </row>
    <row r="43" spans="2:12" x14ac:dyDescent="0.25">
      <c r="B43" s="2"/>
      <c r="C43" s="2" t="s">
        <v>58</v>
      </c>
      <c r="D43" s="2"/>
      <c r="E43" s="2"/>
      <c r="F43" s="10"/>
      <c r="G43" s="10"/>
      <c r="H43" s="10"/>
      <c r="I43" s="10"/>
      <c r="J43" s="10"/>
    </row>
    <row r="44" spans="2:12" x14ac:dyDescent="0.25">
      <c r="B44" s="3"/>
      <c r="C44" s="3" t="s">
        <v>43</v>
      </c>
      <c r="D44" s="3">
        <f>177.1+7.3</f>
        <v>184.4</v>
      </c>
      <c r="E44" s="3" t="s">
        <v>1</v>
      </c>
      <c r="F44" s="10"/>
      <c r="G44" s="10"/>
      <c r="H44" s="10"/>
      <c r="I44" s="10"/>
      <c r="J44" s="10"/>
      <c r="L44" s="5"/>
    </row>
    <row r="45" spans="2:12" x14ac:dyDescent="0.25">
      <c r="B45" s="2" t="s">
        <v>26</v>
      </c>
      <c r="C45" s="2" t="s">
        <v>12</v>
      </c>
      <c r="D45" s="2"/>
      <c r="E45" s="2"/>
      <c r="F45" s="10"/>
      <c r="G45" s="10"/>
      <c r="H45" s="10"/>
      <c r="I45" s="10"/>
      <c r="J45" s="10"/>
      <c r="L45" s="5"/>
    </row>
    <row r="46" spans="2:12" x14ac:dyDescent="0.25">
      <c r="B46" s="2"/>
      <c r="C46" s="2" t="s">
        <v>14</v>
      </c>
      <c r="D46" s="2"/>
      <c r="E46" s="2"/>
      <c r="F46" s="10"/>
      <c r="G46" s="10"/>
      <c r="H46" s="10"/>
      <c r="I46" s="10"/>
      <c r="J46" s="10"/>
      <c r="L46" s="5"/>
    </row>
    <row r="47" spans="2:12" x14ac:dyDescent="0.25">
      <c r="B47" s="2"/>
      <c r="C47" s="2" t="s">
        <v>15</v>
      </c>
      <c r="D47" s="2"/>
      <c r="E47" s="2"/>
      <c r="F47" s="10"/>
      <c r="G47" s="10"/>
      <c r="H47" s="10"/>
      <c r="I47" s="10"/>
      <c r="J47" s="10"/>
      <c r="L47" s="5"/>
    </row>
    <row r="48" spans="2:12" x14ac:dyDescent="0.25">
      <c r="B48" s="2"/>
      <c r="C48" s="2" t="s">
        <v>51</v>
      </c>
      <c r="D48" s="2"/>
      <c r="E48" s="2"/>
      <c r="F48" s="10"/>
      <c r="G48" s="10"/>
      <c r="H48" s="10"/>
      <c r="I48" s="10"/>
      <c r="J48" s="10"/>
      <c r="L48" s="5"/>
    </row>
    <row r="49" spans="2:12" x14ac:dyDescent="0.25">
      <c r="B49" s="2"/>
      <c r="C49" s="2" t="s">
        <v>66</v>
      </c>
      <c r="D49" s="2"/>
      <c r="E49" s="2"/>
      <c r="F49" s="10"/>
      <c r="G49" s="10"/>
      <c r="H49" s="10"/>
      <c r="I49" s="10"/>
      <c r="J49" s="10"/>
      <c r="L49" s="5"/>
    </row>
    <row r="50" spans="2:12" x14ac:dyDescent="0.25">
      <c r="B50" s="2"/>
      <c r="C50" s="2" t="s">
        <v>67</v>
      </c>
      <c r="D50" s="2"/>
      <c r="E50" s="2"/>
      <c r="F50" s="10"/>
      <c r="G50" s="10"/>
      <c r="H50" s="10"/>
      <c r="I50" s="10"/>
      <c r="J50" s="10"/>
      <c r="L50" s="5"/>
    </row>
    <row r="51" spans="2:12" x14ac:dyDescent="0.25">
      <c r="B51" s="2"/>
      <c r="C51" s="2" t="s">
        <v>79</v>
      </c>
      <c r="D51" s="2"/>
      <c r="E51" s="2"/>
      <c r="F51" s="10"/>
      <c r="G51" s="10"/>
      <c r="H51" s="10"/>
      <c r="I51" s="10"/>
      <c r="J51" s="10"/>
      <c r="L51" s="5"/>
    </row>
    <row r="52" spans="2:12" x14ac:dyDescent="0.25">
      <c r="B52" s="2"/>
      <c r="C52" s="2" t="s">
        <v>30</v>
      </c>
      <c r="D52" s="2"/>
      <c r="E52" s="2"/>
      <c r="F52" s="10"/>
      <c r="G52" s="10"/>
      <c r="H52" s="10"/>
      <c r="I52" s="10"/>
      <c r="J52" s="10"/>
      <c r="K52" s="5"/>
      <c r="L52" s="5"/>
    </row>
    <row r="53" spans="2:12" x14ac:dyDescent="0.25">
      <c r="B53" s="2"/>
      <c r="C53" s="2" t="s">
        <v>32</v>
      </c>
      <c r="D53" s="2"/>
      <c r="E53" s="2"/>
      <c r="F53" s="10"/>
      <c r="G53" s="10"/>
      <c r="H53" s="10"/>
      <c r="I53" s="10"/>
      <c r="J53" s="10"/>
      <c r="K53" s="5"/>
      <c r="L53" s="5"/>
    </row>
    <row r="54" spans="2:12" x14ac:dyDescent="0.25">
      <c r="B54" s="2"/>
      <c r="C54" s="2" t="s">
        <v>33</v>
      </c>
      <c r="D54" s="2"/>
      <c r="E54" s="2"/>
      <c r="F54" s="10"/>
      <c r="G54" s="10"/>
      <c r="H54" s="10"/>
      <c r="I54" s="10"/>
      <c r="J54" s="10"/>
      <c r="K54" s="5"/>
      <c r="L54" s="5"/>
    </row>
    <row r="55" spans="2:12" x14ac:dyDescent="0.25">
      <c r="B55" s="2"/>
      <c r="C55" s="2" t="s">
        <v>42</v>
      </c>
      <c r="D55" s="2"/>
      <c r="E55" s="2"/>
      <c r="F55" s="10"/>
      <c r="G55" s="10"/>
      <c r="H55" s="10"/>
      <c r="I55" s="10"/>
      <c r="J55" s="10"/>
      <c r="K55" s="5"/>
      <c r="L55" s="5"/>
    </row>
    <row r="56" spans="2:12" x14ac:dyDescent="0.25">
      <c r="B56" s="2"/>
      <c r="C56" s="2" t="s">
        <v>62</v>
      </c>
      <c r="D56" s="2"/>
      <c r="E56" s="2"/>
      <c r="F56" s="10"/>
      <c r="G56" s="10"/>
      <c r="H56" s="10"/>
      <c r="I56" s="10"/>
      <c r="J56" s="10"/>
      <c r="K56" s="5"/>
      <c r="L56" s="5"/>
    </row>
    <row r="57" spans="2:12" x14ac:dyDescent="0.25">
      <c r="B57" s="2"/>
      <c r="C57" s="2" t="s">
        <v>87</v>
      </c>
      <c r="D57" s="2"/>
      <c r="E57" s="2"/>
      <c r="F57" s="10"/>
      <c r="G57" s="10"/>
      <c r="H57" s="10"/>
      <c r="I57" s="10"/>
      <c r="J57" s="10"/>
      <c r="K57" s="5"/>
      <c r="L57" s="5"/>
    </row>
    <row r="58" spans="2:12" x14ac:dyDescent="0.25">
      <c r="B58" s="3"/>
      <c r="C58" s="3" t="s">
        <v>97</v>
      </c>
      <c r="D58" s="3">
        <v>73.5</v>
      </c>
      <c r="E58" s="3" t="s">
        <v>83</v>
      </c>
      <c r="F58" s="10"/>
      <c r="G58" s="10"/>
      <c r="H58" s="10"/>
      <c r="I58" s="10"/>
      <c r="J58" s="10"/>
      <c r="K58" s="5"/>
      <c r="L58" s="5"/>
    </row>
    <row r="59" spans="2:12" x14ac:dyDescent="0.25">
      <c r="B59" s="1" t="s">
        <v>60</v>
      </c>
      <c r="C59" s="1" t="s">
        <v>53</v>
      </c>
      <c r="D59" s="1"/>
      <c r="E59" s="1"/>
      <c r="F59" s="10"/>
      <c r="G59" s="10"/>
      <c r="H59" s="10"/>
      <c r="I59" s="10"/>
      <c r="J59" s="10"/>
      <c r="L59" s="5"/>
    </row>
    <row r="60" spans="2:12" x14ac:dyDescent="0.25">
      <c r="B60" s="3"/>
      <c r="C60" s="3" t="s">
        <v>54</v>
      </c>
      <c r="D60" s="3">
        <v>107.8</v>
      </c>
      <c r="E60" s="3" t="s">
        <v>59</v>
      </c>
      <c r="F60" s="10"/>
      <c r="G60" s="10"/>
      <c r="H60" s="10"/>
      <c r="I60" s="10"/>
      <c r="J60" s="10"/>
      <c r="L60" s="5"/>
    </row>
    <row r="61" spans="2:12" x14ac:dyDescent="0.25">
      <c r="B61" s="1" t="s">
        <v>2</v>
      </c>
      <c r="C61" s="2" t="s">
        <v>86</v>
      </c>
      <c r="D61" s="2"/>
      <c r="E61" s="2"/>
      <c r="F61" s="10"/>
      <c r="G61" s="10"/>
      <c r="H61" s="10"/>
      <c r="I61" s="10"/>
      <c r="J61" s="10"/>
    </row>
    <row r="62" spans="2:12" x14ac:dyDescent="0.25">
      <c r="B62" s="2"/>
      <c r="C62" s="3" t="s">
        <v>81</v>
      </c>
      <c r="D62" s="3">
        <f>37-7.6</f>
        <v>29.4</v>
      </c>
      <c r="E62" s="3" t="s">
        <v>55</v>
      </c>
      <c r="F62" s="10"/>
      <c r="G62" s="10"/>
      <c r="H62" s="10"/>
      <c r="I62" s="10"/>
      <c r="J62" s="10"/>
    </row>
    <row r="63" spans="2:12" x14ac:dyDescent="0.25">
      <c r="B63" s="1" t="s">
        <v>2</v>
      </c>
      <c r="C63" s="1" t="s">
        <v>17</v>
      </c>
      <c r="D63" s="1"/>
      <c r="E63" s="1"/>
      <c r="F63" s="10"/>
      <c r="G63" s="10"/>
      <c r="H63" s="10"/>
      <c r="I63" s="10"/>
      <c r="J63" s="10"/>
    </row>
    <row r="64" spans="2:12" x14ac:dyDescent="0.25">
      <c r="B64" s="2"/>
      <c r="C64" s="2" t="s">
        <v>18</v>
      </c>
      <c r="D64" s="2"/>
      <c r="E64" s="2"/>
      <c r="F64" s="10"/>
      <c r="G64" s="10"/>
      <c r="H64" s="10"/>
      <c r="I64" s="10"/>
      <c r="J64" s="10"/>
    </row>
    <row r="65" spans="2:10" x14ac:dyDescent="0.25">
      <c r="B65" s="2"/>
      <c r="C65" s="2" t="s">
        <v>72</v>
      </c>
      <c r="D65" s="2"/>
      <c r="E65" s="2"/>
      <c r="F65" s="10"/>
      <c r="G65" s="10"/>
      <c r="H65" s="10"/>
      <c r="I65" s="10"/>
      <c r="J65" s="10"/>
    </row>
    <row r="66" spans="2:10" x14ac:dyDescent="0.25">
      <c r="B66" s="2"/>
      <c r="C66" s="2" t="s">
        <v>73</v>
      </c>
      <c r="D66" s="2"/>
      <c r="E66" s="2"/>
      <c r="F66" s="10"/>
      <c r="G66" s="10"/>
      <c r="H66" s="10"/>
      <c r="I66" s="10"/>
      <c r="J66" s="10"/>
    </row>
    <row r="67" spans="2:10" x14ac:dyDescent="0.25">
      <c r="B67" s="2"/>
      <c r="C67" s="2" t="s">
        <v>36</v>
      </c>
      <c r="D67" s="2"/>
      <c r="E67" s="2"/>
      <c r="F67" s="10"/>
      <c r="G67" s="10"/>
      <c r="H67" s="10"/>
      <c r="I67" s="10"/>
      <c r="J67" s="10"/>
    </row>
    <row r="68" spans="2:10" x14ac:dyDescent="0.25">
      <c r="B68" s="3"/>
      <c r="C68" s="3" t="s">
        <v>89</v>
      </c>
      <c r="D68" s="3">
        <v>277.39999999999998</v>
      </c>
      <c r="E68" s="3" t="s">
        <v>25</v>
      </c>
      <c r="F68" s="10"/>
      <c r="G68" s="10"/>
      <c r="H68" s="10"/>
      <c r="I68" s="10"/>
      <c r="J68" s="10"/>
    </row>
    <row r="69" spans="2:10" x14ac:dyDescent="0.25">
      <c r="B69" s="1" t="s">
        <v>2</v>
      </c>
      <c r="C69" s="1" t="s">
        <v>22</v>
      </c>
      <c r="D69" s="1"/>
      <c r="E69" s="1"/>
      <c r="F69" s="10"/>
      <c r="G69" s="10"/>
      <c r="H69" s="10"/>
      <c r="I69" s="10"/>
      <c r="J69" s="10"/>
    </row>
    <row r="70" spans="2:10" x14ac:dyDescent="0.25">
      <c r="B70" s="2"/>
      <c r="C70" s="2" t="s">
        <v>52</v>
      </c>
      <c r="D70" s="2"/>
      <c r="E70" s="2"/>
      <c r="F70" s="10"/>
      <c r="G70" s="10"/>
      <c r="H70" s="10"/>
      <c r="I70" s="10"/>
      <c r="J70" s="10"/>
    </row>
    <row r="71" spans="2:10" x14ac:dyDescent="0.25">
      <c r="B71" s="2"/>
      <c r="C71" s="2" t="s">
        <v>69</v>
      </c>
      <c r="D71" s="2"/>
      <c r="E71" s="2"/>
      <c r="F71" s="10"/>
      <c r="G71" s="10"/>
      <c r="H71" s="10"/>
      <c r="I71" s="10"/>
      <c r="J71" s="10"/>
    </row>
    <row r="72" spans="2:10" x14ac:dyDescent="0.25">
      <c r="B72" s="2"/>
      <c r="C72" s="2" t="s">
        <v>76</v>
      </c>
      <c r="D72" s="2"/>
      <c r="E72" s="2"/>
      <c r="F72" s="10"/>
      <c r="G72" s="10"/>
      <c r="H72" s="10"/>
      <c r="I72" s="10"/>
      <c r="J72" s="10"/>
    </row>
    <row r="73" spans="2:10" x14ac:dyDescent="0.25">
      <c r="B73" s="2"/>
      <c r="C73" s="2" t="s">
        <v>39</v>
      </c>
      <c r="D73" s="2"/>
      <c r="E73" s="2"/>
      <c r="F73" s="10"/>
      <c r="G73" s="10"/>
      <c r="H73" s="10"/>
      <c r="I73" s="10"/>
      <c r="J73" s="10"/>
    </row>
    <row r="74" spans="2:10" x14ac:dyDescent="0.25">
      <c r="B74" s="2"/>
      <c r="C74" s="2" t="s">
        <v>41</v>
      </c>
      <c r="D74" s="2"/>
      <c r="E74" s="2"/>
      <c r="F74" s="10"/>
      <c r="G74" s="10"/>
      <c r="H74" s="10"/>
      <c r="I74" s="10"/>
      <c r="J74" s="10"/>
    </row>
    <row r="75" spans="2:10" x14ac:dyDescent="0.25">
      <c r="B75" s="3"/>
      <c r="C75" s="3" t="s">
        <v>92</v>
      </c>
      <c r="D75" s="3">
        <f>148+7.6</f>
        <v>155.6</v>
      </c>
      <c r="E75" s="3" t="s">
        <v>1</v>
      </c>
      <c r="F75" s="10"/>
      <c r="G75" s="10"/>
      <c r="H75" s="10"/>
      <c r="I75" s="10"/>
      <c r="J75" s="10"/>
    </row>
    <row r="76" spans="2:10" x14ac:dyDescent="0.25">
      <c r="B76" s="5"/>
      <c r="C76" s="5"/>
      <c r="D76" s="5"/>
      <c r="E76" s="5"/>
      <c r="F76" s="5"/>
    </row>
    <row r="84" spans="6:6" x14ac:dyDescent="0.25">
      <c r="F84" s="9"/>
    </row>
    <row r="85" spans="6:6" x14ac:dyDescent="0.25">
      <c r="F85" s="9"/>
    </row>
    <row r="86" spans="6:6" x14ac:dyDescent="0.25">
      <c r="F86" s="9"/>
    </row>
    <row r="87" spans="6:6" x14ac:dyDescent="0.25">
      <c r="F87" s="9"/>
    </row>
    <row r="88" spans="6:6" x14ac:dyDescent="0.25">
      <c r="F88" s="9"/>
    </row>
    <row r="89" spans="6:6" x14ac:dyDescent="0.25">
      <c r="F89" s="9"/>
    </row>
    <row r="90" spans="6:6" x14ac:dyDescent="0.25">
      <c r="F90" s="9"/>
    </row>
    <row r="91" spans="6:6" x14ac:dyDescent="0.25">
      <c r="F91" s="9"/>
    </row>
    <row r="92" spans="6:6" x14ac:dyDescent="0.25">
      <c r="F92" s="9"/>
    </row>
    <row r="93" spans="6:6" x14ac:dyDescent="0.25">
      <c r="F93" s="9"/>
    </row>
    <row r="94" spans="6:6" x14ac:dyDescent="0.25">
      <c r="F94" s="9"/>
    </row>
    <row r="95" spans="6:6" x14ac:dyDescent="0.25">
      <c r="F95" s="9"/>
    </row>
    <row r="96" spans="6:6" x14ac:dyDescent="0.25">
      <c r="F96" s="9"/>
    </row>
    <row r="97" spans="6:6" x14ac:dyDescent="0.25">
      <c r="F97" s="9"/>
    </row>
    <row r="98" spans="6:6" x14ac:dyDescent="0.25">
      <c r="F98" s="5"/>
    </row>
    <row r="99" spans="6:6" x14ac:dyDescent="0.25">
      <c r="F99" s="5"/>
    </row>
    <row r="100" spans="6:6" x14ac:dyDescent="0.25">
      <c r="F100" s="5"/>
    </row>
  </sheetData>
  <mergeCells count="4">
    <mergeCell ref="B2:E2"/>
    <mergeCell ref="N2:Q2"/>
    <mergeCell ref="N10:Q10"/>
    <mergeCell ref="N18:Q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opLeftCell="A43" workbookViewId="0">
      <selection activeCell="C60" sqref="C60"/>
    </sheetView>
  </sheetViews>
  <sheetFormatPr defaultRowHeight="15" x14ac:dyDescent="0.25"/>
  <cols>
    <col min="1" max="1" width="9.85546875" bestFit="1" customWidth="1"/>
    <col min="2" max="2" width="14.85546875" bestFit="1" customWidth="1"/>
    <col min="3" max="3" width="9.85546875" bestFit="1" customWidth="1"/>
    <col min="4" max="4" width="6" bestFit="1" customWidth="1"/>
  </cols>
  <sheetData>
    <row r="1" spans="1:4" x14ac:dyDescent="0.25">
      <c r="A1" t="s">
        <v>8</v>
      </c>
      <c r="B1" t="s">
        <v>24</v>
      </c>
      <c r="C1" t="s">
        <v>9</v>
      </c>
      <c r="D1" t="s">
        <v>10</v>
      </c>
    </row>
    <row r="2" spans="1:4" x14ac:dyDescent="0.25">
      <c r="A2" t="s">
        <v>11</v>
      </c>
      <c r="B2" t="s">
        <v>1</v>
      </c>
      <c r="C2" t="s">
        <v>45</v>
      </c>
      <c r="D2">
        <v>56.7</v>
      </c>
    </row>
    <row r="3" spans="1:4" x14ac:dyDescent="0.25">
      <c r="A3" t="s">
        <v>12</v>
      </c>
      <c r="B3" t="s">
        <v>83</v>
      </c>
      <c r="C3" t="s">
        <v>26</v>
      </c>
      <c r="D3">
        <v>7.4</v>
      </c>
    </row>
    <row r="4" spans="1:4" x14ac:dyDescent="0.25">
      <c r="A4" t="s">
        <v>13</v>
      </c>
      <c r="B4" t="s">
        <v>25</v>
      </c>
      <c r="C4" t="s">
        <v>0</v>
      </c>
      <c r="D4">
        <v>1.2</v>
      </c>
    </row>
    <row r="5" spans="1:4" x14ac:dyDescent="0.25">
      <c r="A5" t="s">
        <v>14</v>
      </c>
      <c r="B5" t="s">
        <v>83</v>
      </c>
      <c r="C5" t="s">
        <v>26</v>
      </c>
      <c r="D5">
        <v>1.2</v>
      </c>
    </row>
    <row r="6" spans="1:4" x14ac:dyDescent="0.25">
      <c r="A6" t="s">
        <v>15</v>
      </c>
      <c r="B6" t="s">
        <v>83</v>
      </c>
      <c r="C6" t="s">
        <v>26</v>
      </c>
      <c r="D6">
        <v>7.3</v>
      </c>
    </row>
    <row r="7" spans="1:4" x14ac:dyDescent="0.25">
      <c r="A7" t="s">
        <v>16</v>
      </c>
      <c r="B7" t="s">
        <v>25</v>
      </c>
      <c r="C7" t="s">
        <v>45</v>
      </c>
      <c r="D7">
        <v>7.9</v>
      </c>
    </row>
    <row r="8" spans="1:4" x14ac:dyDescent="0.25">
      <c r="A8" t="s">
        <v>63</v>
      </c>
      <c r="B8" t="s">
        <v>1</v>
      </c>
      <c r="C8" t="s">
        <v>45</v>
      </c>
      <c r="D8">
        <v>49.5</v>
      </c>
    </row>
    <row r="9" spans="1:4" x14ac:dyDescent="0.25">
      <c r="A9" t="s">
        <v>17</v>
      </c>
      <c r="B9" t="s">
        <v>25</v>
      </c>
      <c r="C9" t="s">
        <v>2</v>
      </c>
      <c r="D9">
        <v>24.3</v>
      </c>
    </row>
    <row r="10" spans="1:4" x14ac:dyDescent="0.25">
      <c r="A10" t="s">
        <v>18</v>
      </c>
      <c r="B10" t="s">
        <v>25</v>
      </c>
      <c r="C10" t="s">
        <v>2</v>
      </c>
      <c r="D10">
        <v>61.5</v>
      </c>
    </row>
    <row r="11" spans="1:4" x14ac:dyDescent="0.25">
      <c r="A11" t="s">
        <v>19</v>
      </c>
      <c r="B11" t="s">
        <v>28</v>
      </c>
      <c r="C11" t="s">
        <v>84</v>
      </c>
      <c r="D11">
        <v>13</v>
      </c>
    </row>
    <row r="12" spans="1:4" x14ac:dyDescent="0.25">
      <c r="A12" t="s">
        <v>20</v>
      </c>
      <c r="B12" t="s">
        <v>1</v>
      </c>
      <c r="C12" t="s">
        <v>27</v>
      </c>
      <c r="D12">
        <v>61.5</v>
      </c>
    </row>
    <row r="13" spans="1:4" x14ac:dyDescent="0.25">
      <c r="A13" t="s">
        <v>21</v>
      </c>
      <c r="B13" t="s">
        <v>1</v>
      </c>
      <c r="C13" t="s">
        <v>0</v>
      </c>
      <c r="D13">
        <v>3.1</v>
      </c>
    </row>
    <row r="14" spans="1:4" x14ac:dyDescent="0.25">
      <c r="A14" t="s">
        <v>22</v>
      </c>
      <c r="B14" t="s">
        <v>1</v>
      </c>
      <c r="C14" t="s">
        <v>2</v>
      </c>
      <c r="D14">
        <v>8.3000000000000007</v>
      </c>
    </row>
    <row r="15" spans="1:4" x14ac:dyDescent="0.25">
      <c r="A15" t="s">
        <v>23</v>
      </c>
      <c r="B15" t="s">
        <v>1</v>
      </c>
      <c r="C15" t="s">
        <v>45</v>
      </c>
      <c r="D15">
        <v>48</v>
      </c>
    </row>
    <row r="16" spans="1:4" x14ac:dyDescent="0.25">
      <c r="A16" t="s">
        <v>85</v>
      </c>
      <c r="B16" t="s">
        <v>25</v>
      </c>
      <c r="C16" t="s">
        <v>45</v>
      </c>
      <c r="D16">
        <v>8</v>
      </c>
    </row>
    <row r="17" spans="1:4" s="5" customFormat="1" x14ac:dyDescent="0.25">
      <c r="A17" s="5" t="s">
        <v>50</v>
      </c>
      <c r="B17" s="5" t="s">
        <v>1</v>
      </c>
      <c r="C17" s="5" t="s">
        <v>0</v>
      </c>
      <c r="D17" s="5">
        <v>1.1000000000000001</v>
      </c>
    </row>
    <row r="18" spans="1:4" x14ac:dyDescent="0.25">
      <c r="A18" t="s">
        <v>51</v>
      </c>
      <c r="B18" s="5" t="s">
        <v>83</v>
      </c>
      <c r="C18" s="5" t="s">
        <v>26</v>
      </c>
      <c r="D18" s="5">
        <v>4.8</v>
      </c>
    </row>
    <row r="19" spans="1:4" x14ac:dyDescent="0.25">
      <c r="A19" t="s">
        <v>52</v>
      </c>
      <c r="B19" s="5" t="s">
        <v>1</v>
      </c>
      <c r="C19" s="5" t="s">
        <v>2</v>
      </c>
      <c r="D19" s="5">
        <v>7.6</v>
      </c>
    </row>
    <row r="20" spans="1:4" x14ac:dyDescent="0.25">
      <c r="A20" t="s">
        <v>53</v>
      </c>
      <c r="B20" s="5" t="s">
        <v>59</v>
      </c>
      <c r="C20" s="5" t="s">
        <v>60</v>
      </c>
      <c r="D20" s="5">
        <v>12.1</v>
      </c>
    </row>
    <row r="21" spans="1:4" x14ac:dyDescent="0.25">
      <c r="A21" t="s">
        <v>54</v>
      </c>
      <c r="B21" s="5" t="s">
        <v>59</v>
      </c>
      <c r="C21" s="5" t="s">
        <v>60</v>
      </c>
      <c r="D21" s="5">
        <v>95.7</v>
      </c>
    </row>
    <row r="22" spans="1:4" x14ac:dyDescent="0.25">
      <c r="A22" t="s">
        <v>64</v>
      </c>
      <c r="B22" s="5" t="s">
        <v>1</v>
      </c>
      <c r="C22" s="5" t="s">
        <v>3</v>
      </c>
      <c r="D22" s="5">
        <v>7.3</v>
      </c>
    </row>
    <row r="23" spans="1:4" x14ac:dyDescent="0.25">
      <c r="A23" t="s">
        <v>65</v>
      </c>
      <c r="B23" s="5" t="s">
        <v>25</v>
      </c>
      <c r="C23" s="5" t="s">
        <v>0</v>
      </c>
      <c r="D23" s="5">
        <v>1.2</v>
      </c>
    </row>
    <row r="24" spans="1:4" x14ac:dyDescent="0.25">
      <c r="A24" t="s">
        <v>66</v>
      </c>
      <c r="B24" s="5" t="s">
        <v>83</v>
      </c>
      <c r="C24" s="5" t="s">
        <v>26</v>
      </c>
      <c r="D24" s="5">
        <v>7.3</v>
      </c>
    </row>
    <row r="25" spans="1:4" x14ac:dyDescent="0.25">
      <c r="A25" t="s">
        <v>67</v>
      </c>
      <c r="B25" s="5" t="s">
        <v>83</v>
      </c>
      <c r="C25" s="5" t="s">
        <v>26</v>
      </c>
      <c r="D25" s="5">
        <v>1.2</v>
      </c>
    </row>
    <row r="26" spans="1:4" x14ac:dyDescent="0.25">
      <c r="A26" t="s">
        <v>68</v>
      </c>
      <c r="B26" s="5" t="s">
        <v>1</v>
      </c>
      <c r="C26" s="5" t="s">
        <v>45</v>
      </c>
      <c r="D26" s="5">
        <v>57.1</v>
      </c>
    </row>
    <row r="27" spans="1:4" x14ac:dyDescent="0.25">
      <c r="A27" t="s">
        <v>69</v>
      </c>
      <c r="B27" s="5" t="s">
        <v>1</v>
      </c>
      <c r="C27" s="5" t="s">
        <v>2</v>
      </c>
      <c r="D27" s="5">
        <v>52</v>
      </c>
    </row>
    <row r="28" spans="1:4" x14ac:dyDescent="0.25">
      <c r="A28" t="s">
        <v>70</v>
      </c>
      <c r="B28" s="5" t="s">
        <v>1</v>
      </c>
      <c r="C28" s="5" t="s">
        <v>3</v>
      </c>
      <c r="D28" s="5">
        <v>11.7</v>
      </c>
    </row>
    <row r="29" spans="1:4" x14ac:dyDescent="0.25">
      <c r="A29" t="s">
        <v>71</v>
      </c>
      <c r="B29" s="5" t="s">
        <v>55</v>
      </c>
      <c r="C29" s="5" t="s">
        <v>3</v>
      </c>
      <c r="D29" s="5">
        <v>23.2</v>
      </c>
    </row>
    <row r="30" spans="1:4" x14ac:dyDescent="0.25">
      <c r="A30" t="s">
        <v>72</v>
      </c>
      <c r="B30" s="5" t="s">
        <v>25</v>
      </c>
      <c r="C30" s="5" t="s">
        <v>2</v>
      </c>
      <c r="D30" s="5">
        <v>59.2</v>
      </c>
    </row>
    <row r="31" spans="1:4" x14ac:dyDescent="0.25">
      <c r="A31" t="s">
        <v>73</v>
      </c>
      <c r="B31" s="5" t="s">
        <v>25</v>
      </c>
      <c r="C31" s="5" t="s">
        <v>2</v>
      </c>
      <c r="D31" s="5">
        <v>11.2</v>
      </c>
    </row>
    <row r="32" spans="1:4" x14ac:dyDescent="0.25">
      <c r="A32" t="s">
        <v>74</v>
      </c>
      <c r="B32" s="5" t="s">
        <v>55</v>
      </c>
      <c r="C32" s="5" t="s">
        <v>3</v>
      </c>
      <c r="D32" s="5">
        <v>9.8000000000000007</v>
      </c>
    </row>
    <row r="33" spans="1:4" x14ac:dyDescent="0.25">
      <c r="A33" t="s">
        <v>75</v>
      </c>
      <c r="B33" s="5" t="s">
        <v>1</v>
      </c>
      <c r="C33" s="5" t="s">
        <v>45</v>
      </c>
      <c r="D33" s="5">
        <v>56.5</v>
      </c>
    </row>
    <row r="34" spans="1:4" x14ac:dyDescent="0.25">
      <c r="A34" t="s">
        <v>76</v>
      </c>
      <c r="B34" s="5" t="s">
        <v>1</v>
      </c>
      <c r="C34" s="5" t="s">
        <v>2</v>
      </c>
      <c r="D34" s="5">
        <v>12.3</v>
      </c>
    </row>
    <row r="35" spans="1:4" x14ac:dyDescent="0.25">
      <c r="A35" t="s">
        <v>86</v>
      </c>
      <c r="B35" s="5" t="s">
        <v>55</v>
      </c>
      <c r="C35" s="5" t="s">
        <v>2</v>
      </c>
      <c r="D35" s="5">
        <v>18.399999999999999</v>
      </c>
    </row>
    <row r="36" spans="1:4" x14ac:dyDescent="0.25">
      <c r="A36" t="s">
        <v>77</v>
      </c>
      <c r="B36" s="5" t="s">
        <v>1</v>
      </c>
      <c r="C36" s="5" t="s">
        <v>45</v>
      </c>
      <c r="D36" s="5">
        <v>54.1</v>
      </c>
    </row>
    <row r="37" spans="1:4" x14ac:dyDescent="0.25">
      <c r="A37" t="s">
        <v>78</v>
      </c>
      <c r="B37" s="5" t="s">
        <v>1</v>
      </c>
      <c r="C37" s="5" t="s">
        <v>45</v>
      </c>
      <c r="D37" s="5">
        <v>57</v>
      </c>
    </row>
    <row r="38" spans="1:4" x14ac:dyDescent="0.25">
      <c r="A38" t="s">
        <v>79</v>
      </c>
      <c r="B38" s="5" t="s">
        <v>83</v>
      </c>
      <c r="C38" s="5" t="s">
        <v>26</v>
      </c>
      <c r="D38" s="5">
        <v>7.3</v>
      </c>
    </row>
    <row r="39" spans="1:4" x14ac:dyDescent="0.25">
      <c r="A39" t="s">
        <v>80</v>
      </c>
      <c r="B39" s="5" t="s">
        <v>25</v>
      </c>
      <c r="C39" s="5" t="s">
        <v>0</v>
      </c>
      <c r="D39" s="5">
        <v>1.2</v>
      </c>
    </row>
    <row r="40" spans="1:4" x14ac:dyDescent="0.25">
      <c r="A40" t="s">
        <v>81</v>
      </c>
      <c r="B40" s="5" t="s">
        <v>55</v>
      </c>
      <c r="C40" s="5" t="s">
        <v>2</v>
      </c>
      <c r="D40" s="5">
        <v>11</v>
      </c>
    </row>
    <row r="41" spans="1:4" x14ac:dyDescent="0.25">
      <c r="A41" t="s">
        <v>82</v>
      </c>
      <c r="B41" s="5" t="s">
        <v>1</v>
      </c>
      <c r="C41" s="5" t="s">
        <v>45</v>
      </c>
      <c r="D41" s="5">
        <v>57</v>
      </c>
    </row>
    <row r="43" spans="1:4" x14ac:dyDescent="0.25">
      <c r="A43" t="s">
        <v>29</v>
      </c>
      <c r="B43" t="s">
        <v>1</v>
      </c>
      <c r="C43" t="s">
        <v>45</v>
      </c>
      <c r="D43">
        <v>56.7</v>
      </c>
    </row>
    <row r="44" spans="1:4" x14ac:dyDescent="0.25">
      <c r="A44" t="s">
        <v>30</v>
      </c>
      <c r="B44" t="s">
        <v>83</v>
      </c>
      <c r="C44" t="s">
        <v>26</v>
      </c>
      <c r="D44">
        <v>7.3</v>
      </c>
    </row>
    <row r="45" spans="1:4" x14ac:dyDescent="0.25">
      <c r="A45" t="s">
        <v>31</v>
      </c>
      <c r="B45" t="s">
        <v>25</v>
      </c>
      <c r="C45" t="s">
        <v>0</v>
      </c>
      <c r="D45">
        <v>1.2</v>
      </c>
    </row>
    <row r="46" spans="1:4" x14ac:dyDescent="0.25">
      <c r="A46" t="s">
        <v>32</v>
      </c>
      <c r="B46" t="s">
        <v>83</v>
      </c>
      <c r="C46" t="s">
        <v>26</v>
      </c>
      <c r="D46">
        <v>1.2</v>
      </c>
    </row>
    <row r="47" spans="1:4" x14ac:dyDescent="0.25">
      <c r="A47" t="s">
        <v>33</v>
      </c>
      <c r="B47" t="s">
        <v>83</v>
      </c>
      <c r="C47" t="s">
        <v>26</v>
      </c>
      <c r="D47">
        <v>7.3</v>
      </c>
    </row>
    <row r="48" spans="1:4" x14ac:dyDescent="0.25">
      <c r="A48" t="s">
        <v>34</v>
      </c>
      <c r="B48" t="s">
        <v>1</v>
      </c>
      <c r="C48" t="s">
        <v>45</v>
      </c>
      <c r="D48">
        <v>57.4</v>
      </c>
    </row>
    <row r="49" spans="1:4" x14ac:dyDescent="0.25">
      <c r="A49" t="s">
        <v>35</v>
      </c>
      <c r="B49" t="s">
        <v>55</v>
      </c>
      <c r="C49" t="s">
        <v>3</v>
      </c>
      <c r="D49">
        <v>10.3</v>
      </c>
    </row>
    <row r="50" spans="1:4" x14ac:dyDescent="0.25">
      <c r="A50" t="s">
        <v>36</v>
      </c>
      <c r="B50" t="s">
        <v>25</v>
      </c>
      <c r="C50" t="s">
        <v>2</v>
      </c>
      <c r="D50">
        <v>60.2</v>
      </c>
    </row>
    <row r="51" spans="1:4" x14ac:dyDescent="0.25">
      <c r="A51" t="s">
        <v>37</v>
      </c>
      <c r="B51" t="s">
        <v>55</v>
      </c>
      <c r="C51" t="s">
        <v>3</v>
      </c>
      <c r="D51">
        <v>13</v>
      </c>
    </row>
    <row r="52" spans="1:4" x14ac:dyDescent="0.25">
      <c r="A52" t="s">
        <v>38</v>
      </c>
      <c r="B52" t="s">
        <v>1</v>
      </c>
      <c r="C52" t="s">
        <v>45</v>
      </c>
      <c r="D52">
        <v>61.5</v>
      </c>
    </row>
    <row r="53" spans="1:4" x14ac:dyDescent="0.25">
      <c r="A53" t="s">
        <v>39</v>
      </c>
      <c r="B53" t="s">
        <v>1</v>
      </c>
      <c r="C53" t="s">
        <v>2</v>
      </c>
      <c r="D53">
        <v>11.7</v>
      </c>
    </row>
    <row r="54" spans="1:4" x14ac:dyDescent="0.25">
      <c r="A54" t="s">
        <v>40</v>
      </c>
      <c r="B54" t="s">
        <v>1</v>
      </c>
      <c r="C54" t="s">
        <v>45</v>
      </c>
      <c r="D54">
        <v>56</v>
      </c>
    </row>
    <row r="55" spans="1:4" x14ac:dyDescent="0.25">
      <c r="A55" t="s">
        <v>41</v>
      </c>
      <c r="B55" t="s">
        <v>1</v>
      </c>
      <c r="C55" t="s">
        <v>2</v>
      </c>
      <c r="D55">
        <v>50.6</v>
      </c>
    </row>
    <row r="56" spans="1:4" x14ac:dyDescent="0.25">
      <c r="A56" t="s">
        <v>42</v>
      </c>
      <c r="B56" t="s">
        <v>83</v>
      </c>
      <c r="C56" t="s">
        <v>26</v>
      </c>
      <c r="D56">
        <v>5.3</v>
      </c>
    </row>
    <row r="57" spans="1:4" x14ac:dyDescent="0.25">
      <c r="A57" t="s">
        <v>43</v>
      </c>
      <c r="B57" t="s">
        <v>1</v>
      </c>
      <c r="C57" t="s">
        <v>27</v>
      </c>
      <c r="D57">
        <v>115.6</v>
      </c>
    </row>
    <row r="58" spans="1:4" x14ac:dyDescent="0.25">
      <c r="A58" t="s">
        <v>56</v>
      </c>
      <c r="B58" t="s">
        <v>1</v>
      </c>
      <c r="C58" t="s">
        <v>3</v>
      </c>
      <c r="D58">
        <v>16.8</v>
      </c>
    </row>
    <row r="59" spans="1:4" x14ac:dyDescent="0.25">
      <c r="A59" t="s">
        <v>57</v>
      </c>
      <c r="B59" t="s">
        <v>55</v>
      </c>
      <c r="C59" t="s">
        <v>3</v>
      </c>
      <c r="D59">
        <v>23.1</v>
      </c>
    </row>
    <row r="60" spans="1:4" x14ac:dyDescent="0.25">
      <c r="A60" t="s">
        <v>58</v>
      </c>
      <c r="B60" t="s">
        <v>1</v>
      </c>
      <c r="C60" t="s">
        <v>3</v>
      </c>
      <c r="D60">
        <v>7.3</v>
      </c>
    </row>
    <row r="61" spans="1:4" x14ac:dyDescent="0.25">
      <c r="A61" t="s">
        <v>61</v>
      </c>
      <c r="B61" t="s">
        <v>25</v>
      </c>
      <c r="C61" t="s">
        <v>0</v>
      </c>
      <c r="D61">
        <v>1.2</v>
      </c>
    </row>
    <row r="62" spans="1:4" x14ac:dyDescent="0.25">
      <c r="A62" t="s">
        <v>62</v>
      </c>
      <c r="B62" t="s">
        <v>83</v>
      </c>
      <c r="C62" t="s">
        <v>26</v>
      </c>
      <c r="D62">
        <v>7.3</v>
      </c>
    </row>
    <row r="63" spans="1:4" x14ac:dyDescent="0.25">
      <c r="A63" t="s">
        <v>87</v>
      </c>
      <c r="B63" t="s">
        <v>83</v>
      </c>
      <c r="C63" t="s">
        <v>26</v>
      </c>
      <c r="D63">
        <v>1.2</v>
      </c>
    </row>
    <row r="64" spans="1:4" x14ac:dyDescent="0.25">
      <c r="A64" t="s">
        <v>88</v>
      </c>
      <c r="B64" t="s">
        <v>1</v>
      </c>
      <c r="C64" t="s">
        <v>45</v>
      </c>
      <c r="D64">
        <v>57.1</v>
      </c>
    </row>
    <row r="65" spans="1:4" x14ac:dyDescent="0.25">
      <c r="A65" t="s">
        <v>89</v>
      </c>
      <c r="B65" t="s">
        <v>25</v>
      </c>
      <c r="C65" t="s">
        <v>2</v>
      </c>
      <c r="D65">
        <v>61</v>
      </c>
    </row>
    <row r="66" spans="1:4" x14ac:dyDescent="0.25">
      <c r="A66" t="s">
        <v>90</v>
      </c>
      <c r="B66" t="s">
        <v>25</v>
      </c>
      <c r="C66" t="s">
        <v>0</v>
      </c>
      <c r="D66">
        <v>9.8000000000000007</v>
      </c>
    </row>
    <row r="67" spans="1:4" x14ac:dyDescent="0.25">
      <c r="A67" t="s">
        <v>91</v>
      </c>
      <c r="B67" t="s">
        <v>1</v>
      </c>
      <c r="C67" t="s">
        <v>45</v>
      </c>
      <c r="D67">
        <v>56.5</v>
      </c>
    </row>
    <row r="68" spans="1:4" x14ac:dyDescent="0.25">
      <c r="A68" t="s">
        <v>92</v>
      </c>
      <c r="B68" t="s">
        <v>1</v>
      </c>
      <c r="C68" t="s">
        <v>2</v>
      </c>
      <c r="D68">
        <v>13.1</v>
      </c>
    </row>
    <row r="69" spans="1:4" x14ac:dyDescent="0.25">
      <c r="A69" t="s">
        <v>93</v>
      </c>
      <c r="B69" t="s">
        <v>1</v>
      </c>
      <c r="C69" t="s">
        <v>45</v>
      </c>
      <c r="D69">
        <v>54.1</v>
      </c>
    </row>
    <row r="70" spans="1:4" x14ac:dyDescent="0.25">
      <c r="A70" t="s">
        <v>94</v>
      </c>
      <c r="B70" t="s">
        <v>1</v>
      </c>
      <c r="C70" t="s">
        <v>45</v>
      </c>
      <c r="D70">
        <v>57</v>
      </c>
    </row>
    <row r="71" spans="1:4" x14ac:dyDescent="0.25">
      <c r="A71" t="s">
        <v>95</v>
      </c>
      <c r="B71" t="s">
        <v>1</v>
      </c>
      <c r="C71" t="s">
        <v>3</v>
      </c>
      <c r="D71">
        <v>7.3</v>
      </c>
    </row>
    <row r="72" spans="1:4" x14ac:dyDescent="0.25">
      <c r="A72" t="s">
        <v>96</v>
      </c>
      <c r="B72" t="s">
        <v>25</v>
      </c>
      <c r="C72" t="s">
        <v>0</v>
      </c>
      <c r="D72">
        <v>2.5</v>
      </c>
    </row>
    <row r="73" spans="1:4" x14ac:dyDescent="0.25">
      <c r="A73" t="s">
        <v>97</v>
      </c>
      <c r="B73" t="s">
        <v>83</v>
      </c>
      <c r="C73" t="s">
        <v>26</v>
      </c>
      <c r="D73">
        <v>7.4</v>
      </c>
    </row>
    <row r="74" spans="1:4" x14ac:dyDescent="0.25">
      <c r="A74" t="s">
        <v>98</v>
      </c>
      <c r="B74" t="s">
        <v>1</v>
      </c>
      <c r="C74" t="s">
        <v>45</v>
      </c>
      <c r="D74">
        <v>56.4</v>
      </c>
    </row>
  </sheetData>
  <autoFilter ref="B1:C104"/>
  <sortState ref="A36:D38">
    <sortCondition ref="D36:D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Afwerking per type (BGG+1e)</vt:lpstr>
      <vt:lpstr>Per verdieping en afwerking</vt:lpstr>
      <vt:lpstr>Blad2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van Dijck</dc:creator>
  <cp:lastModifiedBy>Ruud van Dijck</cp:lastModifiedBy>
  <dcterms:created xsi:type="dcterms:W3CDTF">2012-12-15T00:47:16Z</dcterms:created>
  <dcterms:modified xsi:type="dcterms:W3CDTF">2018-07-25T11:25:22Z</dcterms:modified>
</cp:coreProperties>
</file>