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E:\______ALLE Scholen\KC Het Oude Westen - Van Speykstraat 107-111\NEN 2580\"/>
    </mc:Choice>
  </mc:AlternateContent>
  <xr:revisionPtr revIDLastSave="0" documentId="13_ncr:1_{CCAC8DAB-2A56-4C85-B3F3-02DB9B182A1A}" xr6:coauthVersionLast="36" xr6:coauthVersionMax="36" xr10:uidLastSave="{00000000-0000-0000-0000-000000000000}"/>
  <bookViews>
    <workbookView xWindow="0" yWindow="0" windowWidth="28800" windowHeight="12300" activeTab="4" xr2:uid="{00000000-000D-0000-FFFF-FFFF00000000}"/>
  </bookViews>
  <sheets>
    <sheet name="Alles" sheetId="2" r:id="rId1"/>
    <sheet name="afwerkingen" sheetId="3" r:id="rId2"/>
    <sheet name="afmeting" sheetId="4" r:id="rId3"/>
    <sheet name="ruimtelijst" sheetId="5" r:id="rId4"/>
    <sheet name="BVO" sheetId="6" r:id="rId5"/>
    <sheet name="schoonmaak" sheetId="9" r:id="rId6"/>
  </sheets>
  <definedNames>
    <definedName name="_xlnm._FilterDatabase" localSheetId="0" hidden="1">Alles!$A$1:$H$1</definedName>
    <definedName name="_xlnm._FilterDatabase" localSheetId="4" hidden="1">BVO!$A$2:$E$2</definedName>
  </definedNames>
  <calcPr calcId="191029"/>
  <pivotCaches>
    <pivotCache cacheId="0" r:id="rId7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6" l="1"/>
  <c r="C6" i="6"/>
  <c r="E3" i="6"/>
  <c r="E6" i="6" s="1"/>
  <c r="E5" i="6"/>
  <c r="E4" i="6"/>
  <c r="E87" i="2" l="1"/>
</calcChain>
</file>

<file path=xl/sharedStrings.xml><?xml version="1.0" encoding="utf-8"?>
<sst xmlns="http://schemas.openxmlformats.org/spreadsheetml/2006/main" count="1162" uniqueCount="154">
  <si>
    <t>afwerking</t>
  </si>
  <si>
    <t>berging</t>
  </si>
  <si>
    <t>kantoor</t>
  </si>
  <si>
    <t>speellokaal</t>
  </si>
  <si>
    <t>linoleum</t>
  </si>
  <si>
    <t>schoonloopmat</t>
  </si>
  <si>
    <t>sportvloer</t>
  </si>
  <si>
    <t>werkkast</t>
  </si>
  <si>
    <t>NR</t>
  </si>
  <si>
    <t>functie</t>
  </si>
  <si>
    <t>afmeting (m2)</t>
  </si>
  <si>
    <t>groepsruimte</t>
  </si>
  <si>
    <t>troffelvloer granucol</t>
  </si>
  <si>
    <t>keuken</t>
  </si>
  <si>
    <t>meterkast</t>
  </si>
  <si>
    <t>verkeersruimte</t>
  </si>
  <si>
    <t>onafgewerkt</t>
  </si>
  <si>
    <t>elektrakast</t>
  </si>
  <si>
    <t>R.0.01</t>
  </si>
  <si>
    <t>R.0.02</t>
  </si>
  <si>
    <t>R.0.03</t>
  </si>
  <si>
    <t>R.0.04</t>
  </si>
  <si>
    <t>R.0.05</t>
  </si>
  <si>
    <t>R.0.06</t>
  </si>
  <si>
    <t>R.0.07</t>
  </si>
  <si>
    <t>R.0.08</t>
  </si>
  <si>
    <t>R.0.09</t>
  </si>
  <si>
    <t>R.0.10</t>
  </si>
  <si>
    <t>R.0.11</t>
  </si>
  <si>
    <t>R.0.12</t>
  </si>
  <si>
    <t>R.0.13</t>
  </si>
  <si>
    <t>R.0.14</t>
  </si>
  <si>
    <t>R.0.15</t>
  </si>
  <si>
    <t>R.0.16</t>
  </si>
  <si>
    <t>R.0.17</t>
  </si>
  <si>
    <t>R.0.18</t>
  </si>
  <si>
    <t>R.0.19</t>
  </si>
  <si>
    <t>R.0.20</t>
  </si>
  <si>
    <t>R.0.21</t>
  </si>
  <si>
    <t>R.0.22</t>
  </si>
  <si>
    <t>R.0.23</t>
  </si>
  <si>
    <t>R.0.24</t>
  </si>
  <si>
    <t>R.0.25</t>
  </si>
  <si>
    <t>R.0.26</t>
  </si>
  <si>
    <t>R.0.27</t>
  </si>
  <si>
    <t>R.0.28</t>
  </si>
  <si>
    <t>R.0.29</t>
  </si>
  <si>
    <t>R.0.30</t>
  </si>
  <si>
    <t>R.0.31</t>
  </si>
  <si>
    <t>R.0.32</t>
  </si>
  <si>
    <t>R.0.33</t>
  </si>
  <si>
    <t>R.0.34</t>
  </si>
  <si>
    <t>R.0.35</t>
  </si>
  <si>
    <t>R.0.36</t>
  </si>
  <si>
    <t>R.0.37</t>
  </si>
  <si>
    <t>R.0.38</t>
  </si>
  <si>
    <t>R.0.39</t>
  </si>
  <si>
    <t>R.0.40</t>
  </si>
  <si>
    <t>R.0.41</t>
  </si>
  <si>
    <t>R.0.42</t>
  </si>
  <si>
    <t>R.0.43</t>
  </si>
  <si>
    <t>R.0.44</t>
  </si>
  <si>
    <t>R.0.45</t>
  </si>
  <si>
    <t>R.0.46</t>
  </si>
  <si>
    <t>R.0.47</t>
  </si>
  <si>
    <t>R.0.48</t>
  </si>
  <si>
    <t>R.0.49</t>
  </si>
  <si>
    <t>R.0.50</t>
  </si>
  <si>
    <t>R.0.51</t>
  </si>
  <si>
    <t>R.0.52</t>
  </si>
  <si>
    <t>R.0.53</t>
  </si>
  <si>
    <t>R.1.02</t>
  </si>
  <si>
    <t>R.1.03</t>
  </si>
  <si>
    <t>R.1.04</t>
  </si>
  <si>
    <t>R.1.05</t>
  </si>
  <si>
    <t>R.1.06</t>
  </si>
  <si>
    <t>R.1.07</t>
  </si>
  <si>
    <t>R.1.08</t>
  </si>
  <si>
    <t>R.1.09</t>
  </si>
  <si>
    <t>R.1.10</t>
  </si>
  <si>
    <t>R.1.11</t>
  </si>
  <si>
    <t>R.1.12</t>
  </si>
  <si>
    <t>R.1.13</t>
  </si>
  <si>
    <t>R.1.14</t>
  </si>
  <si>
    <t>R.1.15</t>
  </si>
  <si>
    <t>R.1.16</t>
  </si>
  <si>
    <t>R.1.17</t>
  </si>
  <si>
    <t>sanitair</t>
  </si>
  <si>
    <t>slaapruimte</t>
  </si>
  <si>
    <t>vloertegels</t>
  </si>
  <si>
    <t>technische ruimte</t>
  </si>
  <si>
    <t>kleedruimte</t>
  </si>
  <si>
    <t>R.0.54</t>
  </si>
  <si>
    <t>R.0.55</t>
  </si>
  <si>
    <t>R.0.56</t>
  </si>
  <si>
    <t>R.0.57</t>
  </si>
  <si>
    <t>Gymzaal</t>
  </si>
  <si>
    <t>Toestellenberging</t>
  </si>
  <si>
    <t>concierge</t>
  </si>
  <si>
    <t>R.0.58</t>
  </si>
  <si>
    <t>kast</t>
  </si>
  <si>
    <t>R.1.01</t>
  </si>
  <si>
    <t>R.1.18</t>
  </si>
  <si>
    <t>R.1.19</t>
  </si>
  <si>
    <t>R.1.20</t>
  </si>
  <si>
    <t>R.1.21</t>
  </si>
  <si>
    <t>R.1.22</t>
  </si>
  <si>
    <t>R.1.24</t>
  </si>
  <si>
    <t>R.1.25</t>
  </si>
  <si>
    <t>R.1.26</t>
  </si>
  <si>
    <t>R.1.27</t>
  </si>
  <si>
    <t>R.1.28</t>
  </si>
  <si>
    <t>Teamkamer</t>
  </si>
  <si>
    <t>verdieping</t>
  </si>
  <si>
    <t>BG</t>
  </si>
  <si>
    <t>1e</t>
  </si>
  <si>
    <t>gebruiker</t>
  </si>
  <si>
    <t>school</t>
  </si>
  <si>
    <t>gym</t>
  </si>
  <si>
    <t>KDV</t>
  </si>
  <si>
    <t>schoonmaak</t>
  </si>
  <si>
    <t>CSU</t>
  </si>
  <si>
    <t>Freq.</t>
  </si>
  <si>
    <t>Eindtotaal</t>
  </si>
  <si>
    <t>Som van afmeting (m2)</t>
  </si>
  <si>
    <t>Totaal gym</t>
  </si>
  <si>
    <t>Totaal KDV</t>
  </si>
  <si>
    <t>Totaal school</t>
  </si>
  <si>
    <t>Totaal linoleum</t>
  </si>
  <si>
    <t>Totaal onafgewerkt</t>
  </si>
  <si>
    <t>Totaal schoonloopmat</t>
  </si>
  <si>
    <t>Totaal sportvloer</t>
  </si>
  <si>
    <t>Totaal troffelvloer granucol</t>
  </si>
  <si>
    <t>Totaal vloertegels</t>
  </si>
  <si>
    <t>Totaal 1e</t>
  </si>
  <si>
    <t>Totaal BG</t>
  </si>
  <si>
    <t>NVO gebruikers</t>
  </si>
  <si>
    <t>NVO Ruimtestaat per verdieping</t>
  </si>
  <si>
    <t>Gebruiker</t>
  </si>
  <si>
    <t>1e verdieping</t>
  </si>
  <si>
    <t>Totaal 10</t>
  </si>
  <si>
    <t>Totaal 12</t>
  </si>
  <si>
    <t>Totaal 80</t>
  </si>
  <si>
    <t>Totaal 200</t>
  </si>
  <si>
    <t>Totaal 255</t>
  </si>
  <si>
    <t>NVO per schoonmaak frequentie</t>
  </si>
  <si>
    <t>NVO afwerking per gebruiker</t>
  </si>
  <si>
    <t>BVO Ruimtestaat per adres en verdieping</t>
  </si>
  <si>
    <t>Van Speykstraat 107</t>
  </si>
  <si>
    <t>Van Speykstraat 109</t>
  </si>
  <si>
    <t>Van Speykstraat 111</t>
  </si>
  <si>
    <t>Adres</t>
  </si>
  <si>
    <t>Peuteropvang en KDV</t>
  </si>
  <si>
    <t>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</si>
</sst>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5" xfId="0" applyBorder="1"/>
    <xf numFmtId="0" fontId="0" fillId="2" borderId="4" xfId="0" applyFill="1" applyBorder="1"/>
    <xf numFmtId="0" fontId="0" fillId="2" borderId="3" xfId="0" applyFill="1" applyBorder="1"/>
    <xf numFmtId="164" fontId="0" fillId="0" borderId="1" xfId="0" applyNumberFormat="1" applyBorder="1"/>
    <xf numFmtId="0" fontId="0" fillId="0" borderId="9" xfId="0" applyBorder="1"/>
    <xf numFmtId="164" fontId="0" fillId="0" borderId="10" xfId="0" applyNumberFormat="1" applyBorder="1"/>
    <xf numFmtId="0" fontId="0" fillId="0" borderId="11" xfId="0" applyBorder="1"/>
    <xf numFmtId="0" fontId="0" fillId="0" borderId="1" xfId="0" applyFill="1" applyBorder="1"/>
    <xf numFmtId="0" fontId="0" fillId="2" borderId="2" xfId="0" applyFill="1" applyBorder="1"/>
    <xf numFmtId="0" fontId="0" fillId="0" borderId="10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164" fontId="0" fillId="2" borderId="7" xfId="0" applyNumberFormat="1" applyFill="1" applyBorder="1"/>
    <xf numFmtId="0" fontId="0" fillId="2" borderId="12" xfId="0" applyFill="1" applyBorder="1"/>
    <xf numFmtId="164" fontId="0" fillId="0" borderId="13" xfId="0" applyNumberFormat="1" applyBorder="1"/>
    <xf numFmtId="164" fontId="0" fillId="0" borderId="14" xfId="0" applyNumberFormat="1" applyBorder="1"/>
    <xf numFmtId="164" fontId="0" fillId="2" borderId="15" xfId="0" applyNumberFormat="1" applyFill="1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1" fillId="3" borderId="16" xfId="0" applyFont="1" applyFill="1" applyBorder="1"/>
    <xf numFmtId="0" fontId="0" fillId="4" borderId="0" xfId="0" applyFill="1"/>
    <xf numFmtId="0" fontId="0" fillId="5" borderId="0" xfId="0" applyFill="1"/>
    <xf numFmtId="0" fontId="1" fillId="4" borderId="0" xfId="0" applyFont="1" applyFill="1"/>
    <xf numFmtId="0" fontId="1" fillId="5" borderId="0" xfId="0" applyFont="1" applyFill="1"/>
    <xf numFmtId="0" fontId="0" fillId="0" borderId="0" xfId="0" applyFont="1"/>
    <xf numFmtId="0" fontId="1" fillId="5" borderId="0" xfId="0" applyFont="1" applyFill="1" applyAlignment="1">
      <alignment horizontal="left"/>
    </xf>
    <xf numFmtId="0" fontId="1" fillId="5" borderId="0" xfId="0" applyFont="1" applyFill="1" applyAlignment="1">
      <alignment horizontal="right"/>
    </xf>
    <xf numFmtId="0" fontId="0" fillId="5" borderId="0" xfId="0" applyNumberFormat="1" applyFill="1"/>
    <xf numFmtId="0" fontId="0" fillId="0" borderId="0" xfId="0" applyFill="1"/>
    <xf numFmtId="0" fontId="1" fillId="5" borderId="0" xfId="0" applyNumberFormat="1" applyFont="1" applyFill="1"/>
    <xf numFmtId="0" fontId="0" fillId="0" borderId="0" xfId="0" applyFont="1" applyBorder="1"/>
  </cellXfs>
  <cellStyles count="1">
    <cellStyle name="Standaard" xfId="0" builtinId="0"/>
  </cellStyles>
  <dxfs count="44"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rco Meijer" refreshedDate="44567.451393750001" createdVersion="6" refreshedVersion="6" minRefreshableVersion="3" recordCount="85" xr:uid="{D3702F64-A865-4622-B1E6-B9C5D71C13D6}">
  <cacheSource type="worksheet">
    <worksheetSource ref="A1:H86" sheet="Alles"/>
  </cacheSource>
  <cacheFields count="8">
    <cacheField name="NR" numFmtId="0">
      <sharedItems count="85">
        <s v="R.0.03"/>
        <s v="R.0.06"/>
        <s v="R.0.07"/>
        <s v="R.0.08"/>
        <s v="R.0.11"/>
        <s v="R.0.12"/>
        <s v="R.0.16"/>
        <s v="R.0.17"/>
        <s v="R.0.18"/>
        <s v="R.0.20"/>
        <s v="R.0.21"/>
        <s v="R.0.22"/>
        <s v="R.0.24"/>
        <s v="R.0.25"/>
        <s v="R.0.26"/>
        <s v="R.0.27"/>
        <s v="R.0.28"/>
        <s v="R.0.30"/>
        <s v="R.0.32"/>
        <s v="R.0.33"/>
        <s v="R.0.34"/>
        <s v="R.0.37"/>
        <s v="R.0.38"/>
        <s v="R.0.39"/>
        <s v="R.0.42"/>
        <s v="R.0.43"/>
        <s v="R.0.45"/>
        <s v="R.0.50"/>
        <s v="R.0.52"/>
        <s v="R.1.01"/>
        <s v="R.1.02"/>
        <s v="R.1.05"/>
        <s v="R.1.06"/>
        <s v="R.1.09"/>
        <s v="R.1.10"/>
        <s v="R.1.11"/>
        <s v="R.1.12"/>
        <s v="R.1.13"/>
        <s v="R.1.14"/>
        <s v="R.1.15"/>
        <s v="R.1.18"/>
        <s v="R.1.19"/>
        <s v="R.1.20"/>
        <s v="R.1.21"/>
        <s v="R.1.22"/>
        <s v="R.1.24"/>
        <s v="R.1.25"/>
        <s v="R.1.28"/>
        <s v="R.0.01"/>
        <s v="R.0.02"/>
        <s v="R.0.41"/>
        <s v="R.0.44"/>
        <s v="R.0.51"/>
        <s v="R.1.27"/>
        <s v="R.0.09"/>
        <s v="R.0.40"/>
        <s v="R.0.56"/>
        <s v="R.0.15"/>
        <s v="R.0.57"/>
        <s v="R.0.58"/>
        <s v="R.0.04"/>
        <s v="R.0.05"/>
        <s v="R.0.10"/>
        <s v="R.0.13"/>
        <s v="R.0.14"/>
        <s v="R.0.19"/>
        <s v="R.0.23"/>
        <s v="R.0.29"/>
        <s v="R.0.35"/>
        <s v="R.0.36"/>
        <s v="R.0.46"/>
        <s v="R.0.47"/>
        <s v="R.0.48"/>
        <s v="R.0.53"/>
        <s v="R.0.54"/>
        <s v="R.0.55"/>
        <s v="R.1.03"/>
        <s v="R.1.04"/>
        <s v="R.1.07"/>
        <s v="R.1.08"/>
        <s v="R.1.16"/>
        <s v="R.1.17"/>
        <s v="R.1.26"/>
        <s v="R.0.31"/>
        <s v="R.0.49"/>
      </sharedItems>
    </cacheField>
    <cacheField name="functie" numFmtId="0">
      <sharedItems count="18">
        <s v="groepsruimte"/>
        <s v="werkkast"/>
        <s v="berging"/>
        <s v="slaapruimte"/>
        <s v="verkeersruimte"/>
        <s v="keuken"/>
        <s v="concierge"/>
        <s v="kantoor"/>
        <s v="kast"/>
        <s v="Teamkamer"/>
        <s v="meterkast"/>
        <s v="elektrakast"/>
        <s v="technische ruimte"/>
        <s v="speellokaal"/>
        <s v="Gymzaal"/>
        <s v="Toestellenberging"/>
        <s v="sanitair"/>
        <s v="kleedruimte"/>
      </sharedItems>
    </cacheField>
    <cacheField name="verdieping" numFmtId="0">
      <sharedItems count="2">
        <s v="BG"/>
        <s v="1e"/>
      </sharedItems>
    </cacheField>
    <cacheField name="gebruiker" numFmtId="0">
      <sharedItems count="3">
        <s v="school"/>
        <s v="KDV"/>
        <s v="gym"/>
      </sharedItems>
    </cacheField>
    <cacheField name="afmeting (m2)" numFmtId="164">
      <sharedItems containsSemiMixedTypes="0" containsString="0" containsNumber="1" minValue="0.4" maxValue="252"/>
    </cacheField>
    <cacheField name="afwerking" numFmtId="164">
      <sharedItems count="6">
        <s v="linoleum"/>
        <s v="onafgewerkt"/>
        <s v="schoonloopmat"/>
        <s v="sportvloer"/>
        <s v="troffelvloer granucol"/>
        <s v="vloertegels"/>
      </sharedItems>
    </cacheField>
    <cacheField name="schoonmaak" numFmtId="164">
      <sharedItems containsBlank="1" count="2">
        <s v="CSU"/>
        <m/>
      </sharedItems>
    </cacheField>
    <cacheField name="Freq." numFmtId="0">
      <sharedItems containsSemiMixedTypes="0" containsString="0" containsNumber="1" containsInteger="1" minValue="0" maxValue="255" count="6">
        <n v="200"/>
        <n v="0"/>
        <n v="10"/>
        <n v="255"/>
        <n v="80"/>
        <n v="1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5">
  <r>
    <x v="0"/>
    <x v="0"/>
    <x v="0"/>
    <x v="0"/>
    <n v="56.5"/>
    <x v="0"/>
    <x v="0"/>
    <x v="0"/>
  </r>
  <r>
    <x v="1"/>
    <x v="0"/>
    <x v="0"/>
    <x v="0"/>
    <n v="56.1"/>
    <x v="0"/>
    <x v="0"/>
    <x v="0"/>
  </r>
  <r>
    <x v="2"/>
    <x v="0"/>
    <x v="0"/>
    <x v="0"/>
    <n v="58.9"/>
    <x v="0"/>
    <x v="0"/>
    <x v="0"/>
  </r>
  <r>
    <x v="3"/>
    <x v="1"/>
    <x v="0"/>
    <x v="0"/>
    <n v="2.7"/>
    <x v="0"/>
    <x v="1"/>
    <x v="1"/>
  </r>
  <r>
    <x v="4"/>
    <x v="2"/>
    <x v="0"/>
    <x v="0"/>
    <n v="12.5"/>
    <x v="0"/>
    <x v="1"/>
    <x v="1"/>
  </r>
  <r>
    <x v="5"/>
    <x v="0"/>
    <x v="0"/>
    <x v="0"/>
    <n v="54.6"/>
    <x v="0"/>
    <x v="0"/>
    <x v="0"/>
  </r>
  <r>
    <x v="6"/>
    <x v="2"/>
    <x v="0"/>
    <x v="0"/>
    <n v="13.6"/>
    <x v="0"/>
    <x v="0"/>
    <x v="2"/>
  </r>
  <r>
    <x v="7"/>
    <x v="3"/>
    <x v="0"/>
    <x v="0"/>
    <n v="13.4"/>
    <x v="0"/>
    <x v="0"/>
    <x v="0"/>
  </r>
  <r>
    <x v="8"/>
    <x v="0"/>
    <x v="0"/>
    <x v="1"/>
    <n v="56.6"/>
    <x v="0"/>
    <x v="0"/>
    <x v="3"/>
  </r>
  <r>
    <x v="9"/>
    <x v="4"/>
    <x v="0"/>
    <x v="1"/>
    <n v="17"/>
    <x v="0"/>
    <x v="0"/>
    <x v="3"/>
  </r>
  <r>
    <x v="10"/>
    <x v="3"/>
    <x v="0"/>
    <x v="1"/>
    <n v="8"/>
    <x v="0"/>
    <x v="0"/>
    <x v="3"/>
  </r>
  <r>
    <x v="11"/>
    <x v="0"/>
    <x v="0"/>
    <x v="1"/>
    <n v="53.7"/>
    <x v="0"/>
    <x v="0"/>
    <x v="3"/>
  </r>
  <r>
    <x v="12"/>
    <x v="4"/>
    <x v="0"/>
    <x v="1"/>
    <n v="12.8"/>
    <x v="0"/>
    <x v="0"/>
    <x v="3"/>
  </r>
  <r>
    <x v="13"/>
    <x v="0"/>
    <x v="0"/>
    <x v="1"/>
    <n v="60.2"/>
    <x v="0"/>
    <x v="0"/>
    <x v="3"/>
  </r>
  <r>
    <x v="14"/>
    <x v="3"/>
    <x v="0"/>
    <x v="1"/>
    <n v="10.9"/>
    <x v="0"/>
    <x v="0"/>
    <x v="3"/>
  </r>
  <r>
    <x v="15"/>
    <x v="0"/>
    <x v="0"/>
    <x v="1"/>
    <n v="61.4"/>
    <x v="0"/>
    <x v="0"/>
    <x v="3"/>
  </r>
  <r>
    <x v="16"/>
    <x v="3"/>
    <x v="0"/>
    <x v="1"/>
    <n v="11.2"/>
    <x v="0"/>
    <x v="0"/>
    <x v="3"/>
  </r>
  <r>
    <x v="17"/>
    <x v="5"/>
    <x v="0"/>
    <x v="1"/>
    <n v="24.1"/>
    <x v="0"/>
    <x v="0"/>
    <x v="3"/>
  </r>
  <r>
    <x v="18"/>
    <x v="6"/>
    <x v="0"/>
    <x v="0"/>
    <n v="10.6"/>
    <x v="0"/>
    <x v="0"/>
    <x v="0"/>
  </r>
  <r>
    <x v="19"/>
    <x v="7"/>
    <x v="0"/>
    <x v="0"/>
    <n v="23.9"/>
    <x v="0"/>
    <x v="0"/>
    <x v="4"/>
  </r>
  <r>
    <x v="20"/>
    <x v="7"/>
    <x v="0"/>
    <x v="0"/>
    <n v="11.5"/>
    <x v="0"/>
    <x v="0"/>
    <x v="4"/>
  </r>
  <r>
    <x v="21"/>
    <x v="7"/>
    <x v="0"/>
    <x v="0"/>
    <n v="11.5"/>
    <x v="0"/>
    <x v="0"/>
    <x v="4"/>
  </r>
  <r>
    <x v="22"/>
    <x v="4"/>
    <x v="0"/>
    <x v="0"/>
    <n v="176.2"/>
    <x v="0"/>
    <x v="0"/>
    <x v="0"/>
  </r>
  <r>
    <x v="23"/>
    <x v="4"/>
    <x v="0"/>
    <x v="0"/>
    <n v="109.8"/>
    <x v="0"/>
    <x v="0"/>
    <x v="0"/>
  </r>
  <r>
    <x v="24"/>
    <x v="2"/>
    <x v="0"/>
    <x v="2"/>
    <n v="1.8"/>
    <x v="0"/>
    <x v="0"/>
    <x v="2"/>
  </r>
  <r>
    <x v="25"/>
    <x v="2"/>
    <x v="0"/>
    <x v="2"/>
    <n v="6"/>
    <x v="0"/>
    <x v="0"/>
    <x v="2"/>
  </r>
  <r>
    <x v="26"/>
    <x v="2"/>
    <x v="0"/>
    <x v="2"/>
    <n v="1.6"/>
    <x v="0"/>
    <x v="0"/>
    <x v="2"/>
  </r>
  <r>
    <x v="27"/>
    <x v="4"/>
    <x v="0"/>
    <x v="2"/>
    <n v="35.200000000000003"/>
    <x v="0"/>
    <x v="0"/>
    <x v="0"/>
  </r>
  <r>
    <x v="28"/>
    <x v="8"/>
    <x v="0"/>
    <x v="2"/>
    <n v="0.4"/>
    <x v="0"/>
    <x v="0"/>
    <x v="0"/>
  </r>
  <r>
    <x v="29"/>
    <x v="4"/>
    <x v="1"/>
    <x v="0"/>
    <n v="134.19999999999999"/>
    <x v="0"/>
    <x v="0"/>
    <x v="0"/>
  </r>
  <r>
    <x v="30"/>
    <x v="0"/>
    <x v="1"/>
    <x v="0"/>
    <n v="56.2"/>
    <x v="0"/>
    <x v="0"/>
    <x v="0"/>
  </r>
  <r>
    <x v="31"/>
    <x v="0"/>
    <x v="1"/>
    <x v="0"/>
    <n v="55.6"/>
    <x v="0"/>
    <x v="0"/>
    <x v="0"/>
  </r>
  <r>
    <x v="32"/>
    <x v="0"/>
    <x v="1"/>
    <x v="0"/>
    <n v="57.5"/>
    <x v="0"/>
    <x v="0"/>
    <x v="0"/>
  </r>
  <r>
    <x v="33"/>
    <x v="4"/>
    <x v="1"/>
    <x v="0"/>
    <n v="4.8"/>
    <x v="0"/>
    <x v="0"/>
    <x v="0"/>
  </r>
  <r>
    <x v="34"/>
    <x v="2"/>
    <x v="1"/>
    <x v="0"/>
    <n v="15.3"/>
    <x v="0"/>
    <x v="0"/>
    <x v="2"/>
  </r>
  <r>
    <x v="35"/>
    <x v="0"/>
    <x v="1"/>
    <x v="0"/>
    <n v="57.5"/>
    <x v="0"/>
    <x v="0"/>
    <x v="0"/>
  </r>
  <r>
    <x v="36"/>
    <x v="4"/>
    <x v="1"/>
    <x v="0"/>
    <n v="64"/>
    <x v="0"/>
    <x v="0"/>
    <x v="0"/>
  </r>
  <r>
    <x v="37"/>
    <x v="4"/>
    <x v="1"/>
    <x v="0"/>
    <n v="28.2"/>
    <x v="0"/>
    <x v="0"/>
    <x v="0"/>
  </r>
  <r>
    <x v="38"/>
    <x v="0"/>
    <x v="1"/>
    <x v="0"/>
    <n v="57.6"/>
    <x v="0"/>
    <x v="0"/>
    <x v="0"/>
  </r>
  <r>
    <x v="39"/>
    <x v="2"/>
    <x v="1"/>
    <x v="0"/>
    <n v="8.1"/>
    <x v="0"/>
    <x v="0"/>
    <x v="2"/>
  </r>
  <r>
    <x v="40"/>
    <x v="4"/>
    <x v="1"/>
    <x v="0"/>
    <n v="29.8"/>
    <x v="0"/>
    <x v="0"/>
    <x v="0"/>
  </r>
  <r>
    <x v="41"/>
    <x v="0"/>
    <x v="1"/>
    <x v="0"/>
    <n v="52"/>
    <x v="0"/>
    <x v="0"/>
    <x v="0"/>
  </r>
  <r>
    <x v="42"/>
    <x v="2"/>
    <x v="1"/>
    <x v="0"/>
    <n v="11.8"/>
    <x v="0"/>
    <x v="0"/>
    <x v="2"/>
  </r>
  <r>
    <x v="43"/>
    <x v="0"/>
    <x v="1"/>
    <x v="0"/>
    <n v="45"/>
    <x v="0"/>
    <x v="0"/>
    <x v="0"/>
  </r>
  <r>
    <x v="44"/>
    <x v="0"/>
    <x v="1"/>
    <x v="0"/>
    <n v="54.5"/>
    <x v="0"/>
    <x v="0"/>
    <x v="0"/>
  </r>
  <r>
    <x v="45"/>
    <x v="0"/>
    <x v="1"/>
    <x v="0"/>
    <n v="73.7"/>
    <x v="0"/>
    <x v="0"/>
    <x v="0"/>
  </r>
  <r>
    <x v="46"/>
    <x v="4"/>
    <x v="1"/>
    <x v="0"/>
    <n v="11.2"/>
    <x v="0"/>
    <x v="0"/>
    <x v="0"/>
  </r>
  <r>
    <x v="47"/>
    <x v="9"/>
    <x v="1"/>
    <x v="0"/>
    <n v="132.80000000000001"/>
    <x v="0"/>
    <x v="0"/>
    <x v="0"/>
  </r>
  <r>
    <x v="48"/>
    <x v="10"/>
    <x v="0"/>
    <x v="0"/>
    <n v="1.7"/>
    <x v="1"/>
    <x v="1"/>
    <x v="1"/>
  </r>
  <r>
    <x v="49"/>
    <x v="11"/>
    <x v="0"/>
    <x v="0"/>
    <n v="0.7"/>
    <x v="1"/>
    <x v="1"/>
    <x v="1"/>
  </r>
  <r>
    <x v="50"/>
    <x v="12"/>
    <x v="0"/>
    <x v="2"/>
    <n v="21.5"/>
    <x v="1"/>
    <x v="1"/>
    <x v="1"/>
  </r>
  <r>
    <x v="51"/>
    <x v="10"/>
    <x v="0"/>
    <x v="2"/>
    <n v="2.4"/>
    <x v="1"/>
    <x v="1"/>
    <x v="1"/>
  </r>
  <r>
    <x v="52"/>
    <x v="10"/>
    <x v="0"/>
    <x v="2"/>
    <n v="0.4"/>
    <x v="1"/>
    <x v="1"/>
    <x v="1"/>
  </r>
  <r>
    <x v="53"/>
    <x v="12"/>
    <x v="1"/>
    <x v="0"/>
    <n v="7.1"/>
    <x v="1"/>
    <x v="1"/>
    <x v="1"/>
  </r>
  <r>
    <x v="54"/>
    <x v="4"/>
    <x v="0"/>
    <x v="0"/>
    <n v="13.6"/>
    <x v="2"/>
    <x v="0"/>
    <x v="0"/>
  </r>
  <r>
    <x v="55"/>
    <x v="4"/>
    <x v="0"/>
    <x v="0"/>
    <n v="22.3"/>
    <x v="2"/>
    <x v="0"/>
    <x v="0"/>
  </r>
  <r>
    <x v="56"/>
    <x v="4"/>
    <x v="0"/>
    <x v="2"/>
    <n v="4.8"/>
    <x v="2"/>
    <x v="0"/>
    <x v="0"/>
  </r>
  <r>
    <x v="57"/>
    <x v="13"/>
    <x v="0"/>
    <x v="0"/>
    <n v="83.8"/>
    <x v="3"/>
    <x v="0"/>
    <x v="0"/>
  </r>
  <r>
    <x v="58"/>
    <x v="14"/>
    <x v="0"/>
    <x v="2"/>
    <n v="252"/>
    <x v="3"/>
    <x v="0"/>
    <x v="0"/>
  </r>
  <r>
    <x v="59"/>
    <x v="15"/>
    <x v="0"/>
    <x v="2"/>
    <n v="34.200000000000003"/>
    <x v="3"/>
    <x v="0"/>
    <x v="0"/>
  </r>
  <r>
    <x v="60"/>
    <x v="16"/>
    <x v="0"/>
    <x v="0"/>
    <n v="3.8"/>
    <x v="4"/>
    <x v="0"/>
    <x v="0"/>
  </r>
  <r>
    <x v="61"/>
    <x v="16"/>
    <x v="0"/>
    <x v="0"/>
    <n v="3.8"/>
    <x v="4"/>
    <x v="0"/>
    <x v="0"/>
  </r>
  <r>
    <x v="62"/>
    <x v="16"/>
    <x v="0"/>
    <x v="0"/>
    <n v="4.5999999999999996"/>
    <x v="4"/>
    <x v="0"/>
    <x v="0"/>
  </r>
  <r>
    <x v="63"/>
    <x v="16"/>
    <x v="0"/>
    <x v="0"/>
    <n v="5"/>
    <x v="4"/>
    <x v="0"/>
    <x v="0"/>
  </r>
  <r>
    <x v="64"/>
    <x v="16"/>
    <x v="0"/>
    <x v="0"/>
    <n v="5"/>
    <x v="4"/>
    <x v="0"/>
    <x v="0"/>
  </r>
  <r>
    <x v="65"/>
    <x v="16"/>
    <x v="0"/>
    <x v="1"/>
    <n v="5.4"/>
    <x v="4"/>
    <x v="0"/>
    <x v="3"/>
  </r>
  <r>
    <x v="66"/>
    <x v="16"/>
    <x v="0"/>
    <x v="1"/>
    <n v="5.4"/>
    <x v="4"/>
    <x v="0"/>
    <x v="3"/>
  </r>
  <r>
    <x v="67"/>
    <x v="16"/>
    <x v="0"/>
    <x v="1"/>
    <n v="1.6"/>
    <x v="4"/>
    <x v="0"/>
    <x v="3"/>
  </r>
  <r>
    <x v="68"/>
    <x v="16"/>
    <x v="0"/>
    <x v="0"/>
    <n v="4.8"/>
    <x v="4"/>
    <x v="0"/>
    <x v="0"/>
  </r>
  <r>
    <x v="69"/>
    <x v="16"/>
    <x v="0"/>
    <x v="0"/>
    <n v="1.6"/>
    <x v="4"/>
    <x v="0"/>
    <x v="0"/>
  </r>
  <r>
    <x v="70"/>
    <x v="17"/>
    <x v="0"/>
    <x v="2"/>
    <n v="30.4"/>
    <x v="4"/>
    <x v="0"/>
    <x v="0"/>
  </r>
  <r>
    <x v="71"/>
    <x v="16"/>
    <x v="0"/>
    <x v="2"/>
    <n v="13.9"/>
    <x v="4"/>
    <x v="0"/>
    <x v="0"/>
  </r>
  <r>
    <x v="72"/>
    <x v="16"/>
    <x v="0"/>
    <x v="2"/>
    <n v="1.2"/>
    <x v="4"/>
    <x v="0"/>
    <x v="0"/>
  </r>
  <r>
    <x v="73"/>
    <x v="16"/>
    <x v="0"/>
    <x v="2"/>
    <n v="1.2"/>
    <x v="4"/>
    <x v="0"/>
    <x v="0"/>
  </r>
  <r>
    <x v="74"/>
    <x v="16"/>
    <x v="0"/>
    <x v="2"/>
    <n v="13.9"/>
    <x v="4"/>
    <x v="0"/>
    <x v="0"/>
  </r>
  <r>
    <x v="75"/>
    <x v="17"/>
    <x v="0"/>
    <x v="2"/>
    <n v="31.1"/>
    <x v="4"/>
    <x v="0"/>
    <x v="0"/>
  </r>
  <r>
    <x v="76"/>
    <x v="16"/>
    <x v="1"/>
    <x v="0"/>
    <n v="3.8"/>
    <x v="4"/>
    <x v="0"/>
    <x v="0"/>
  </r>
  <r>
    <x v="77"/>
    <x v="16"/>
    <x v="1"/>
    <x v="0"/>
    <n v="3.8"/>
    <x v="4"/>
    <x v="0"/>
    <x v="0"/>
  </r>
  <r>
    <x v="78"/>
    <x v="16"/>
    <x v="1"/>
    <x v="0"/>
    <n v="7"/>
    <x v="4"/>
    <x v="0"/>
    <x v="0"/>
  </r>
  <r>
    <x v="79"/>
    <x v="1"/>
    <x v="1"/>
    <x v="0"/>
    <n v="2.8"/>
    <x v="4"/>
    <x v="1"/>
    <x v="1"/>
  </r>
  <r>
    <x v="80"/>
    <x v="16"/>
    <x v="1"/>
    <x v="0"/>
    <n v="4.2"/>
    <x v="4"/>
    <x v="0"/>
    <x v="0"/>
  </r>
  <r>
    <x v="81"/>
    <x v="16"/>
    <x v="1"/>
    <x v="0"/>
    <n v="4.2"/>
    <x v="4"/>
    <x v="0"/>
    <x v="0"/>
  </r>
  <r>
    <x v="82"/>
    <x v="16"/>
    <x v="1"/>
    <x v="0"/>
    <n v="5.3"/>
    <x v="4"/>
    <x v="0"/>
    <x v="0"/>
  </r>
  <r>
    <x v="83"/>
    <x v="2"/>
    <x v="0"/>
    <x v="1"/>
    <n v="10.8"/>
    <x v="5"/>
    <x v="0"/>
    <x v="5"/>
  </r>
  <r>
    <x v="84"/>
    <x v="1"/>
    <x v="0"/>
    <x v="2"/>
    <n v="2.2000000000000002"/>
    <x v="5"/>
    <x v="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EB4095C-A4BC-4A97-B705-BE56822CBC21}" name="Draaitabel2" cacheId="0" applyNumberFormats="0" applyBorderFormats="0" applyFontFormats="0" applyPatternFormats="0" applyAlignmentFormats="0" applyWidthHeightFormats="1" dataCaption="Waarden" updatedVersion="6" minRefreshableVersion="3" showDrill="0" useAutoFormatting="1" itemPrintTitles="1" createdVersion="6" indent="0" compact="0" compactData="0" multipleFieldFilters="0">
  <location ref="A2:D52" firstHeaderRow="1" firstDataRow="1" firstDataCol="3"/>
  <pivotFields count="8">
    <pivotField compact="0" outline="0" showAll="0"/>
    <pivotField axis="axisRow" compact="0" outline="0" showAll="0">
      <items count="19">
        <item x="2"/>
        <item x="6"/>
        <item x="11"/>
        <item x="0"/>
        <item x="14"/>
        <item x="7"/>
        <item x="8"/>
        <item x="5"/>
        <item x="17"/>
        <item x="10"/>
        <item x="16"/>
        <item x="3"/>
        <item x="13"/>
        <item x="9"/>
        <item x="12"/>
        <item x="15"/>
        <item x="4"/>
        <item x="1"/>
        <item t="default"/>
      </items>
    </pivotField>
    <pivotField compact="0" outline="0" showAll="0"/>
    <pivotField axis="axisRow" compact="0" outline="0" showAll="0">
      <items count="4">
        <item x="2"/>
        <item x="1"/>
        <item x="0"/>
        <item t="default"/>
      </items>
    </pivotField>
    <pivotField dataField="1" compact="0" numFmtId="164" outline="0" showAll="0"/>
    <pivotField axis="axisRow" compact="0" outline="0" showAll="0">
      <items count="7">
        <item x="0"/>
        <item x="1"/>
        <item x="2"/>
        <item x="3"/>
        <item x="4"/>
        <item x="5"/>
        <item t="default"/>
      </items>
    </pivotField>
    <pivotField compact="0" outline="0" showAll="0">
      <items count="3">
        <item x="0"/>
        <item x="1"/>
        <item t="default"/>
      </items>
    </pivotField>
    <pivotField compact="0" outline="0" showAll="0"/>
  </pivotFields>
  <rowFields count="3">
    <field x="3"/>
    <field x="5"/>
    <field x="1"/>
  </rowFields>
  <rowItems count="50">
    <i>
      <x/>
      <x/>
      <x/>
    </i>
    <i r="2">
      <x v="6"/>
    </i>
    <i r="2">
      <x v="16"/>
    </i>
    <i t="default" r="1">
      <x/>
    </i>
    <i r="1">
      <x v="1"/>
      <x v="9"/>
    </i>
    <i r="2">
      <x v="14"/>
    </i>
    <i t="default" r="1">
      <x v="1"/>
    </i>
    <i r="1">
      <x v="2"/>
      <x v="16"/>
    </i>
    <i t="default" r="1">
      <x v="2"/>
    </i>
    <i r="1">
      <x v="3"/>
      <x v="4"/>
    </i>
    <i r="2">
      <x v="15"/>
    </i>
    <i t="default" r="1">
      <x v="3"/>
    </i>
    <i r="1">
      <x v="4"/>
      <x v="8"/>
    </i>
    <i r="2">
      <x v="10"/>
    </i>
    <i t="default" r="1">
      <x v="4"/>
    </i>
    <i r="1">
      <x v="5"/>
      <x v="17"/>
    </i>
    <i t="default" r="1">
      <x v="5"/>
    </i>
    <i t="default">
      <x/>
    </i>
    <i>
      <x v="1"/>
      <x/>
      <x v="3"/>
    </i>
    <i r="2">
      <x v="7"/>
    </i>
    <i r="2">
      <x v="11"/>
    </i>
    <i r="2">
      <x v="16"/>
    </i>
    <i t="default" r="1">
      <x/>
    </i>
    <i r="1">
      <x v="4"/>
      <x v="10"/>
    </i>
    <i t="default" r="1">
      <x v="4"/>
    </i>
    <i r="1">
      <x v="5"/>
      <x/>
    </i>
    <i t="default" r="1">
      <x v="5"/>
    </i>
    <i t="default">
      <x v="1"/>
    </i>
    <i>
      <x v="2"/>
      <x/>
      <x/>
    </i>
    <i r="2">
      <x v="1"/>
    </i>
    <i r="2">
      <x v="3"/>
    </i>
    <i r="2">
      <x v="5"/>
    </i>
    <i r="2">
      <x v="11"/>
    </i>
    <i r="2">
      <x v="13"/>
    </i>
    <i r="2">
      <x v="16"/>
    </i>
    <i r="2">
      <x v="17"/>
    </i>
    <i t="default" r="1">
      <x/>
    </i>
    <i r="1">
      <x v="1"/>
      <x v="2"/>
    </i>
    <i r="2">
      <x v="9"/>
    </i>
    <i r="2">
      <x v="14"/>
    </i>
    <i t="default" r="1">
      <x v="1"/>
    </i>
    <i r="1">
      <x v="2"/>
      <x v="16"/>
    </i>
    <i t="default" r="1">
      <x v="2"/>
    </i>
    <i r="1">
      <x v="3"/>
      <x v="12"/>
    </i>
    <i t="default" r="1">
      <x v="3"/>
    </i>
    <i r="1">
      <x v="4"/>
      <x v="10"/>
    </i>
    <i r="2">
      <x v="17"/>
    </i>
    <i t="default" r="1">
      <x v="4"/>
    </i>
    <i t="default">
      <x v="2"/>
    </i>
    <i t="grand">
      <x/>
    </i>
  </rowItems>
  <colItems count="1">
    <i/>
  </colItems>
  <dataFields count="1">
    <dataField name="Som van afmeting (m2)" fld="4" baseField="0" baseItem="0"/>
  </dataFields>
  <formats count="29">
    <format dxfId="43">
      <pivotArea field="5" type="button" dataOnly="0" labelOnly="1" outline="0" axis="axisRow" fieldPosition="1"/>
    </format>
    <format dxfId="42">
      <pivotArea field="1" type="button" dataOnly="0" labelOnly="1" outline="0" axis="axisRow" fieldPosition="2"/>
    </format>
    <format dxfId="41">
      <pivotArea dataOnly="0" labelOnly="1" outline="0" axis="axisValues" fieldPosition="0"/>
    </format>
    <format dxfId="40">
      <pivotArea field="5" dataOnly="0" grandRow="1" outline="0" axis="axisRow" fieldPosition="1">
        <references count="2">
          <reference field="3" count="1" selected="0">
            <x v="2"/>
          </reference>
          <reference field="5" count="0" selected="0"/>
        </references>
      </pivotArea>
    </format>
    <format dxfId="39">
      <pivotArea field="3" type="button" dataOnly="0" labelOnly="1" outline="0" axis="axisRow" fieldPosition="0"/>
    </format>
    <format dxfId="38">
      <pivotArea field="5" type="button" dataOnly="0" labelOnly="1" outline="0" axis="axisRow" fieldPosition="1"/>
    </format>
    <format dxfId="37">
      <pivotArea field="1" type="button" dataOnly="0" labelOnly="1" outline="0" axis="axisRow" fieldPosition="2"/>
    </format>
    <format dxfId="36">
      <pivotArea dataOnly="0" labelOnly="1" outline="0" axis="axisValues" fieldPosition="0"/>
    </format>
    <format dxfId="35">
      <pivotArea dataOnly="0" outline="0" fieldPosition="0">
        <references count="1">
          <reference field="5" count="0" defaultSubtotal="1"/>
        </references>
      </pivotArea>
    </format>
    <format dxfId="34">
      <pivotArea outline="0" fieldPosition="0">
        <references count="1">
          <reference field="3" count="1" selected="0" defaultSubtotal="1">
            <x v="0"/>
          </reference>
        </references>
      </pivotArea>
    </format>
    <format dxfId="33">
      <pivotArea dataOnly="0" labelOnly="1" outline="0" fieldPosition="0">
        <references count="1">
          <reference field="3" count="1" defaultSubtotal="1">
            <x v="0"/>
          </reference>
        </references>
      </pivotArea>
    </format>
    <format dxfId="32">
      <pivotArea outline="0" fieldPosition="0">
        <references count="1">
          <reference field="3" count="1" selected="0" defaultSubtotal="1">
            <x v="1"/>
          </reference>
        </references>
      </pivotArea>
    </format>
    <format dxfId="31">
      <pivotArea dataOnly="0" labelOnly="1" outline="0" fieldPosition="0">
        <references count="1">
          <reference field="3" count="1" defaultSubtotal="1">
            <x v="1"/>
          </reference>
        </references>
      </pivotArea>
    </format>
    <format dxfId="30">
      <pivotArea outline="0" fieldPosition="0">
        <references count="1">
          <reference field="3" count="1" selected="0" defaultSubtotal="1">
            <x v="2"/>
          </reference>
        </references>
      </pivotArea>
    </format>
    <format dxfId="29">
      <pivotArea dataOnly="0" labelOnly="1" outline="0" fieldPosition="0">
        <references count="1">
          <reference field="3" count="1" defaultSubtotal="1">
            <x v="2"/>
          </reference>
        </references>
      </pivotArea>
    </format>
    <format dxfId="28">
      <pivotArea dataOnly="0" labelOnly="1" outline="0" offset="IV1" fieldPosition="0">
        <references count="1">
          <reference field="3" count="1">
            <x v="1"/>
          </reference>
        </references>
      </pivotArea>
    </format>
    <format dxfId="27">
      <pivotArea dataOnly="0" labelOnly="1" outline="0" offset="IV1" fieldPosition="0">
        <references count="1">
          <reference field="3" count="1">
            <x v="0"/>
          </reference>
        </references>
      </pivotArea>
    </format>
    <format dxfId="26">
      <pivotArea dataOnly="0" labelOnly="1" outline="0" offset="IV1" fieldPosition="0">
        <references count="1">
          <reference field="3" count="1">
            <x v="2"/>
          </reference>
        </references>
      </pivotArea>
    </format>
    <format dxfId="25">
      <pivotArea field="3" type="button" dataOnly="0" labelOnly="1" outline="0" axis="axisRow" fieldPosition="0"/>
    </format>
    <format dxfId="24">
      <pivotArea field="5" type="button" dataOnly="0" labelOnly="1" outline="0" axis="axisRow" fieldPosition="1"/>
    </format>
    <format dxfId="23">
      <pivotArea field="1" type="button" dataOnly="0" labelOnly="1" outline="0" axis="axisRow" fieldPosition="2"/>
    </format>
    <format dxfId="22">
      <pivotArea dataOnly="0" labelOnly="1" outline="0" axis="axisValues" fieldPosition="0"/>
    </format>
    <format dxfId="21">
      <pivotArea dataOnly="0" labelOnly="1" outline="0" fieldPosition="0">
        <references count="1">
          <reference field="3" count="1">
            <x v="0"/>
          </reference>
        </references>
      </pivotArea>
    </format>
    <format dxfId="20">
      <pivotArea dataOnly="0" labelOnly="1" outline="0" fieldPosition="0">
        <references count="1">
          <reference field="3" count="1">
            <x v="1"/>
          </reference>
        </references>
      </pivotArea>
    </format>
    <format dxfId="19">
      <pivotArea dataOnly="0" labelOnly="1" outline="0" fieldPosition="0">
        <references count="1">
          <reference field="3" count="1">
            <x v="2"/>
          </reference>
        </references>
      </pivotArea>
    </format>
    <format dxfId="18">
      <pivotArea outline="0" fieldPosition="0">
        <references count="1">
          <reference field="3" count="1" selected="0" defaultSubtotal="1">
            <x v="2"/>
          </reference>
        </references>
      </pivotArea>
    </format>
    <format dxfId="17">
      <pivotArea grandRow="1" outline="0" collapsedLevelsAreSubtotals="1" fieldPosition="0"/>
    </format>
    <format dxfId="16">
      <pivotArea dataOnly="0" labelOnly="1" outline="0" fieldPosition="0">
        <references count="1">
          <reference field="3" count="1" defaultSubtotal="1">
            <x v="2"/>
          </reference>
        </references>
      </pivotArea>
    </format>
    <format dxfId="15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E0C80C0-24D9-4C41-AB12-7A7E12B2D426}" name="Draaitabel3" cacheId="0" applyNumberFormats="0" applyBorderFormats="0" applyFontFormats="0" applyPatternFormats="0" applyAlignmentFormats="0" applyWidthHeightFormats="1" dataCaption="Waarden" updatedVersion="6" minRefreshableVersion="3" showDrill="0" useAutoFormatting="1" itemPrintTitles="1" createdVersion="6" indent="0" compact="0" compactData="0" multipleFieldFilters="0">
  <location ref="A2:C35" firstHeaderRow="1" firstDataRow="1" firstDataCol="2"/>
  <pivotFields count="8">
    <pivotField compact="0" outline="0" showAll="0"/>
    <pivotField axis="axisRow" compact="0" outline="0" showAll="0">
      <items count="19">
        <item x="2"/>
        <item x="6"/>
        <item x="11"/>
        <item x="0"/>
        <item x="14"/>
        <item x="7"/>
        <item x="8"/>
        <item x="5"/>
        <item x="17"/>
        <item x="10"/>
        <item x="16"/>
        <item x="3"/>
        <item x="13"/>
        <item x="9"/>
        <item x="12"/>
        <item x="15"/>
        <item x="4"/>
        <item x="1"/>
        <item t="default"/>
      </items>
    </pivotField>
    <pivotField compact="0" outline="0" showAll="0"/>
    <pivotField axis="axisRow" compact="0" outline="0" showAll="0">
      <items count="4">
        <item x="2"/>
        <item x="1"/>
        <item x="0"/>
        <item t="default"/>
      </items>
    </pivotField>
    <pivotField dataField="1" compact="0" numFmtId="164" outline="0" showAll="0"/>
    <pivotField compact="0" outline="0" showAll="0">
      <items count="7">
        <item x="0"/>
        <item x="1"/>
        <item x="2"/>
        <item x="3"/>
        <item x="4"/>
        <item x="5"/>
        <item t="default"/>
      </items>
    </pivotField>
    <pivotField compact="0" outline="0" showAll="0">
      <items count="3">
        <item x="0"/>
        <item x="1"/>
        <item t="default"/>
      </items>
    </pivotField>
    <pivotField compact="0" outline="0" showAll="0"/>
  </pivotFields>
  <rowFields count="2">
    <field x="3"/>
    <field x="1"/>
  </rowFields>
  <rowItems count="33">
    <i>
      <x/>
      <x/>
    </i>
    <i r="1">
      <x v="4"/>
    </i>
    <i r="1">
      <x v="6"/>
    </i>
    <i r="1">
      <x v="8"/>
    </i>
    <i r="1">
      <x v="9"/>
    </i>
    <i r="1">
      <x v="10"/>
    </i>
    <i r="1">
      <x v="14"/>
    </i>
    <i r="1">
      <x v="15"/>
    </i>
    <i r="1">
      <x v="16"/>
    </i>
    <i r="1">
      <x v="17"/>
    </i>
    <i t="default">
      <x/>
    </i>
    <i>
      <x v="1"/>
      <x/>
    </i>
    <i r="1">
      <x v="3"/>
    </i>
    <i r="1">
      <x v="7"/>
    </i>
    <i r="1">
      <x v="10"/>
    </i>
    <i r="1">
      <x v="11"/>
    </i>
    <i r="1">
      <x v="16"/>
    </i>
    <i t="default">
      <x v="1"/>
    </i>
    <i>
      <x v="2"/>
      <x/>
    </i>
    <i r="1">
      <x v="1"/>
    </i>
    <i r="1">
      <x v="2"/>
    </i>
    <i r="1">
      <x v="3"/>
    </i>
    <i r="1">
      <x v="5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6"/>
    </i>
    <i r="1">
      <x v="17"/>
    </i>
    <i t="default">
      <x v="2"/>
    </i>
    <i t="grand">
      <x/>
    </i>
  </rowItems>
  <colItems count="1">
    <i/>
  </colItems>
  <dataFields count="1">
    <dataField name="Som van afmeting (m2)" fld="4" baseField="0" baseItem="0"/>
  </dataFields>
  <formats count="5">
    <format dxfId="14">
      <pivotArea field="3" type="button" dataOnly="0" labelOnly="1" outline="0" axis="axisRow" fieldPosition="0"/>
    </format>
    <format dxfId="13">
      <pivotArea field="1" type="button" dataOnly="0" labelOnly="1" outline="0" axis="axisRow" fieldPosition="1"/>
    </format>
    <format dxfId="12">
      <pivotArea dataOnly="0" labelOnly="1" outline="0" axis="axisValues" fieldPosition="0"/>
    </format>
    <format dxfId="11">
      <pivotArea dataOnly="0" outline="0" fieldPosition="0">
        <references count="1">
          <reference field="3" count="0" defaultSubtotal="1"/>
        </references>
      </pivotArea>
    </format>
    <format dxfId="10">
      <pivotArea field="3" dataOnly="0" grandRow="1" outline="0" axis="axisRow" fieldPosition="0">
        <references count="2">
          <reference field="1" count="0" defaultSubtotal="1" sumSubtotal="1" countASubtotal="1" avgSubtotal="1" maxSubtotal="1" minSubtotal="1" productSubtotal="1" countSubtotal="1" stdDevSubtotal="1" stdDevPSubtotal="1" varSubtotal="1" varPSubtotal="1"/>
          <reference field="3" count="0" defaultSubtotal="1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3BD029A-85CA-45CF-B50E-FC557329EBB6}" name="Draaitabel3" cacheId="0" applyNumberFormats="0" applyBorderFormats="0" applyFontFormats="0" applyPatternFormats="0" applyAlignmentFormats="0" applyWidthHeightFormats="1" dataCaption="Waarden" updatedVersion="6" minRefreshableVersion="3" showDrill="0" useAutoFormatting="1" itemPrintTitles="1" createdVersion="6" indent="0" compact="0" compactData="0" multipleFieldFilters="0">
  <location ref="A2:F90" firstHeaderRow="1" firstDataRow="1" firstDataCol="5"/>
  <pivotFields count="8">
    <pivotField axis="axisRow" compact="0" outline="0" subtotalTop="0" showAll="0" defaultSubtotal="0">
      <items count="85">
        <item x="48"/>
        <item x="49"/>
        <item x="0"/>
        <item x="60"/>
        <item x="61"/>
        <item x="1"/>
        <item x="2"/>
        <item x="3"/>
        <item x="54"/>
        <item x="62"/>
        <item x="4"/>
        <item x="5"/>
        <item x="63"/>
        <item x="64"/>
        <item x="57"/>
        <item x="6"/>
        <item x="7"/>
        <item x="8"/>
        <item x="65"/>
        <item x="9"/>
        <item x="10"/>
        <item x="11"/>
        <item x="66"/>
        <item x="12"/>
        <item x="13"/>
        <item x="14"/>
        <item x="15"/>
        <item x="16"/>
        <item x="67"/>
        <item x="17"/>
        <item x="83"/>
        <item x="18"/>
        <item x="19"/>
        <item x="20"/>
        <item x="68"/>
        <item x="69"/>
        <item x="21"/>
        <item x="22"/>
        <item x="23"/>
        <item x="55"/>
        <item x="50"/>
        <item x="24"/>
        <item x="25"/>
        <item x="51"/>
        <item x="26"/>
        <item x="70"/>
        <item x="71"/>
        <item x="72"/>
        <item x="84"/>
        <item x="27"/>
        <item x="52"/>
        <item x="28"/>
        <item x="73"/>
        <item x="74"/>
        <item x="75"/>
        <item x="56"/>
        <item x="58"/>
        <item x="59"/>
        <item x="29"/>
        <item x="30"/>
        <item x="76"/>
        <item x="77"/>
        <item x="31"/>
        <item x="32"/>
        <item x="78"/>
        <item x="79"/>
        <item x="33"/>
        <item x="34"/>
        <item x="35"/>
        <item x="36"/>
        <item x="37"/>
        <item x="38"/>
        <item x="39"/>
        <item x="80"/>
        <item x="81"/>
        <item x="40"/>
        <item x="41"/>
        <item x="42"/>
        <item x="43"/>
        <item x="44"/>
        <item x="45"/>
        <item x="46"/>
        <item x="82"/>
        <item x="53"/>
        <item x="47"/>
      </items>
    </pivotField>
    <pivotField axis="axisRow" compact="0" outline="0" subtotalTop="0" showAll="0" defaultSubtotal="0">
      <items count="18">
        <item x="2"/>
        <item x="6"/>
        <item x="11"/>
        <item x="0"/>
        <item x="14"/>
        <item x="7"/>
        <item x="8"/>
        <item x="5"/>
        <item x="17"/>
        <item x="10"/>
        <item x="16"/>
        <item x="3"/>
        <item x="13"/>
        <item x="9"/>
        <item x="12"/>
        <item x="15"/>
        <item x="4"/>
        <item x="1"/>
      </items>
    </pivotField>
    <pivotField axis="axisRow" compact="0" outline="0" subtotalTop="0" showAll="0" sortType="descending">
      <items count="3">
        <item x="0"/>
        <item x="1"/>
        <item t="default"/>
      </items>
    </pivotField>
    <pivotField axis="axisRow" compact="0" outline="0" subtotalTop="0" showAll="0" defaultSubtotal="0">
      <items count="3">
        <item x="2"/>
        <item x="1"/>
        <item x="0"/>
      </items>
    </pivotField>
    <pivotField dataField="1" compact="0" numFmtId="164" outline="0" subtotalTop="0" showAll="0" defaultSubtotal="0"/>
    <pivotField axis="axisRow" compact="0" outline="0" subtotalTop="0" showAll="0" defaultSubtotal="0">
      <items count="6">
        <item x="0"/>
        <item x="1"/>
        <item x="2"/>
        <item x="3"/>
        <item x="4"/>
        <item x="5"/>
      </items>
    </pivotField>
    <pivotField compact="0" outline="0" subtotalTop="0" showAll="0" defaultSubtotal="0">
      <items count="2">
        <item x="0"/>
        <item x="1"/>
      </items>
    </pivotField>
    <pivotField compact="0" outline="0" subtotalTop="0" showAll="0" defaultSubtotal="0"/>
  </pivotFields>
  <rowFields count="5">
    <field x="2"/>
    <field x="0"/>
    <field x="3"/>
    <field x="1"/>
    <field x="5"/>
  </rowFields>
  <rowItems count="88">
    <i>
      <x/>
      <x/>
      <x v="2"/>
      <x v="9"/>
      <x v="1"/>
    </i>
    <i r="1">
      <x v="1"/>
      <x v="2"/>
      <x v="2"/>
      <x v="1"/>
    </i>
    <i r="1">
      <x v="2"/>
      <x v="2"/>
      <x v="3"/>
      <x/>
    </i>
    <i r="1">
      <x v="3"/>
      <x v="2"/>
      <x v="10"/>
      <x v="4"/>
    </i>
    <i r="1">
      <x v="4"/>
      <x v="2"/>
      <x v="10"/>
      <x v="4"/>
    </i>
    <i r="1">
      <x v="5"/>
      <x v="2"/>
      <x v="3"/>
      <x/>
    </i>
    <i r="1">
      <x v="6"/>
      <x v="2"/>
      <x v="3"/>
      <x/>
    </i>
    <i r="1">
      <x v="7"/>
      <x v="2"/>
      <x v="17"/>
      <x/>
    </i>
    <i r="1">
      <x v="8"/>
      <x v="2"/>
      <x v="16"/>
      <x v="2"/>
    </i>
    <i r="1">
      <x v="9"/>
      <x v="2"/>
      <x v="10"/>
      <x v="4"/>
    </i>
    <i r="1">
      <x v="10"/>
      <x v="2"/>
      <x/>
      <x/>
    </i>
    <i r="1">
      <x v="11"/>
      <x v="2"/>
      <x v="3"/>
      <x/>
    </i>
    <i r="1">
      <x v="12"/>
      <x v="2"/>
      <x v="10"/>
      <x v="4"/>
    </i>
    <i r="1">
      <x v="13"/>
      <x v="2"/>
      <x v="10"/>
      <x v="4"/>
    </i>
    <i r="1">
      <x v="14"/>
      <x v="2"/>
      <x v="12"/>
      <x v="3"/>
    </i>
    <i r="1">
      <x v="15"/>
      <x v="2"/>
      <x/>
      <x/>
    </i>
    <i r="1">
      <x v="16"/>
      <x v="2"/>
      <x v="11"/>
      <x/>
    </i>
    <i r="1">
      <x v="17"/>
      <x v="1"/>
      <x v="3"/>
      <x/>
    </i>
    <i r="1">
      <x v="18"/>
      <x v="1"/>
      <x v="10"/>
      <x v="4"/>
    </i>
    <i r="1">
      <x v="19"/>
      <x v="1"/>
      <x v="16"/>
      <x/>
    </i>
    <i r="1">
      <x v="20"/>
      <x v="1"/>
      <x v="11"/>
      <x/>
    </i>
    <i r="1">
      <x v="21"/>
      <x v="1"/>
      <x v="3"/>
      <x/>
    </i>
    <i r="1">
      <x v="22"/>
      <x v="1"/>
      <x v="10"/>
      <x v="4"/>
    </i>
    <i r="1">
      <x v="23"/>
      <x v="1"/>
      <x v="16"/>
      <x/>
    </i>
    <i r="1">
      <x v="24"/>
      <x v="1"/>
      <x v="3"/>
      <x/>
    </i>
    <i r="1">
      <x v="25"/>
      <x v="1"/>
      <x v="11"/>
      <x/>
    </i>
    <i r="1">
      <x v="26"/>
      <x v="1"/>
      <x v="3"/>
      <x/>
    </i>
    <i r="1">
      <x v="27"/>
      <x v="1"/>
      <x v="11"/>
      <x/>
    </i>
    <i r="1">
      <x v="28"/>
      <x v="1"/>
      <x v="10"/>
      <x v="4"/>
    </i>
    <i r="1">
      <x v="29"/>
      <x v="1"/>
      <x v="7"/>
      <x/>
    </i>
    <i r="1">
      <x v="30"/>
      <x v="1"/>
      <x/>
      <x v="5"/>
    </i>
    <i r="1">
      <x v="31"/>
      <x v="2"/>
      <x v="1"/>
      <x/>
    </i>
    <i r="1">
      <x v="32"/>
      <x v="2"/>
      <x v="5"/>
      <x/>
    </i>
    <i r="1">
      <x v="33"/>
      <x v="2"/>
      <x v="5"/>
      <x/>
    </i>
    <i r="1">
      <x v="34"/>
      <x v="2"/>
      <x v="10"/>
      <x v="4"/>
    </i>
    <i r="1">
      <x v="35"/>
      <x v="2"/>
      <x v="10"/>
      <x v="4"/>
    </i>
    <i r="1">
      <x v="36"/>
      <x v="2"/>
      <x v="5"/>
      <x/>
    </i>
    <i r="1">
      <x v="37"/>
      <x v="2"/>
      <x v="16"/>
      <x/>
    </i>
    <i r="1">
      <x v="38"/>
      <x v="2"/>
      <x v="16"/>
      <x/>
    </i>
    <i r="1">
      <x v="39"/>
      <x v="2"/>
      <x v="16"/>
      <x v="2"/>
    </i>
    <i r="1">
      <x v="40"/>
      <x/>
      <x v="14"/>
      <x v="1"/>
    </i>
    <i r="1">
      <x v="41"/>
      <x/>
      <x/>
      <x/>
    </i>
    <i r="1">
      <x v="42"/>
      <x/>
      <x/>
      <x/>
    </i>
    <i r="1">
      <x v="43"/>
      <x/>
      <x v="9"/>
      <x v="1"/>
    </i>
    <i r="1">
      <x v="44"/>
      <x/>
      <x/>
      <x/>
    </i>
    <i r="1">
      <x v="45"/>
      <x/>
      <x v="8"/>
      <x v="4"/>
    </i>
    <i r="1">
      <x v="46"/>
      <x/>
      <x v="10"/>
      <x v="4"/>
    </i>
    <i r="1">
      <x v="47"/>
      <x/>
      <x v="10"/>
      <x v="4"/>
    </i>
    <i r="1">
      <x v="48"/>
      <x/>
      <x v="17"/>
      <x v="5"/>
    </i>
    <i r="1">
      <x v="49"/>
      <x/>
      <x v="16"/>
      <x/>
    </i>
    <i r="1">
      <x v="50"/>
      <x/>
      <x v="9"/>
      <x v="1"/>
    </i>
    <i r="1">
      <x v="51"/>
      <x/>
      <x v="6"/>
      <x/>
    </i>
    <i r="1">
      <x v="52"/>
      <x/>
      <x v="10"/>
      <x v="4"/>
    </i>
    <i r="1">
      <x v="53"/>
      <x/>
      <x v="10"/>
      <x v="4"/>
    </i>
    <i r="1">
      <x v="54"/>
      <x/>
      <x v="8"/>
      <x v="4"/>
    </i>
    <i r="1">
      <x v="55"/>
      <x/>
      <x v="16"/>
      <x v="2"/>
    </i>
    <i r="1">
      <x v="56"/>
      <x/>
      <x v="4"/>
      <x v="3"/>
    </i>
    <i r="1">
      <x v="57"/>
      <x/>
      <x v="15"/>
      <x v="3"/>
    </i>
    <i t="default">
      <x/>
    </i>
    <i>
      <x v="1"/>
      <x v="58"/>
      <x v="2"/>
      <x v="16"/>
      <x/>
    </i>
    <i r="1">
      <x v="59"/>
      <x v="2"/>
      <x v="3"/>
      <x/>
    </i>
    <i r="1">
      <x v="60"/>
      <x v="2"/>
      <x v="10"/>
      <x v="4"/>
    </i>
    <i r="1">
      <x v="61"/>
      <x v="2"/>
      <x v="10"/>
      <x v="4"/>
    </i>
    <i r="1">
      <x v="62"/>
      <x v="2"/>
      <x v="3"/>
      <x/>
    </i>
    <i r="1">
      <x v="63"/>
      <x v="2"/>
      <x v="3"/>
      <x/>
    </i>
    <i r="1">
      <x v="64"/>
      <x v="2"/>
      <x v="10"/>
      <x v="4"/>
    </i>
    <i r="1">
      <x v="65"/>
      <x v="2"/>
      <x v="17"/>
      <x v="4"/>
    </i>
    <i r="1">
      <x v="66"/>
      <x v="2"/>
      <x v="16"/>
      <x/>
    </i>
    <i r="1">
      <x v="67"/>
      <x v="2"/>
      <x/>
      <x/>
    </i>
    <i r="1">
      <x v="68"/>
      <x v="2"/>
      <x v="3"/>
      <x/>
    </i>
    <i r="1">
      <x v="69"/>
      <x v="2"/>
      <x v="16"/>
      <x/>
    </i>
    <i r="1">
      <x v="70"/>
      <x v="2"/>
      <x v="16"/>
      <x/>
    </i>
    <i r="1">
      <x v="71"/>
      <x v="2"/>
      <x v="3"/>
      <x/>
    </i>
    <i r="1">
      <x v="72"/>
      <x v="2"/>
      <x/>
      <x/>
    </i>
    <i r="1">
      <x v="73"/>
      <x v="2"/>
      <x v="10"/>
      <x v="4"/>
    </i>
    <i r="1">
      <x v="74"/>
      <x v="2"/>
      <x v="10"/>
      <x v="4"/>
    </i>
    <i r="1">
      <x v="75"/>
      <x v="2"/>
      <x v="16"/>
      <x/>
    </i>
    <i r="1">
      <x v="76"/>
      <x v="2"/>
      <x v="3"/>
      <x/>
    </i>
    <i r="1">
      <x v="77"/>
      <x v="2"/>
      <x/>
      <x/>
    </i>
    <i r="1">
      <x v="78"/>
      <x v="2"/>
      <x v="3"/>
      <x/>
    </i>
    <i r="1">
      <x v="79"/>
      <x v="2"/>
      <x v="3"/>
      <x/>
    </i>
    <i r="1">
      <x v="80"/>
      <x v="2"/>
      <x v="3"/>
      <x/>
    </i>
    <i r="1">
      <x v="81"/>
      <x v="2"/>
      <x v="16"/>
      <x/>
    </i>
    <i r="1">
      <x v="82"/>
      <x v="2"/>
      <x v="10"/>
      <x v="4"/>
    </i>
    <i r="1">
      <x v="83"/>
      <x v="2"/>
      <x v="14"/>
      <x v="1"/>
    </i>
    <i r="1">
      <x v="84"/>
      <x v="2"/>
      <x v="13"/>
      <x/>
    </i>
    <i t="default">
      <x v="1"/>
    </i>
    <i t="grand">
      <x/>
    </i>
  </rowItems>
  <colItems count="1">
    <i/>
  </colItems>
  <dataFields count="1">
    <dataField name="Som van afmeting (m2)" fld="4" baseField="0" baseItem="0"/>
  </dataFields>
  <formats count="10">
    <format dxfId="9">
      <pivotArea field="2" type="button" dataOnly="0" labelOnly="1" outline="0" axis="axisRow" fieldPosition="0"/>
    </format>
    <format dxfId="8">
      <pivotArea field="0" type="button" dataOnly="0" labelOnly="1" outline="0" axis="axisRow" fieldPosition="1"/>
    </format>
    <format dxfId="7">
      <pivotArea field="3" type="button" dataOnly="0" labelOnly="1" outline="0" axis="axisRow" fieldPosition="2"/>
    </format>
    <format dxfId="6">
      <pivotArea field="1" type="button" dataOnly="0" labelOnly="1" outline="0" axis="axisRow" fieldPosition="3"/>
    </format>
    <format dxfId="5">
      <pivotArea field="5" type="button" dataOnly="0" labelOnly="1" outline="0" axis="axisRow" fieldPosition="4"/>
    </format>
    <format dxfId="4">
      <pivotArea dataOnly="0" labelOnly="1" outline="0" axis="axisValues" fieldPosition="0"/>
    </format>
    <format dxfId="3">
      <pivotArea grandRow="1" outline="0" collapsedLevelsAreSubtotals="1" fieldPosition="0"/>
    </format>
    <format dxfId="2">
      <pivotArea dataOnly="0" labelOnly="1" grandRow="1" outline="0" fieldPosition="0"/>
    </format>
    <format dxfId="1">
      <pivotArea outline="0" fieldPosition="0">
        <references count="1">
          <reference field="2" count="1" selected="0" defaultSubtotal="1">
            <x v="0"/>
          </reference>
        </references>
      </pivotArea>
    </format>
    <format dxfId="0">
      <pivotArea dataOnly="0" labelOnly="1" outline="0" fieldPosition="0">
        <references count="1">
          <reference field="2" count="1" defaultSubtotal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BCBA942-071C-405E-A3E3-0D1BC8A1A47E}" name="Draaitabel2" cacheId="0" applyNumberFormats="0" applyBorderFormats="0" applyFontFormats="0" applyPatternFormats="0" applyAlignmentFormats="0" applyWidthHeightFormats="1" dataCaption="Waarden" updatedVersion="6" minRefreshableVersion="3" showDrill="0" useAutoFormatting="1" itemPrintTitles="1" createdVersion="6" indent="0" compact="0" compactData="0" multipleFieldFilters="0">
  <location ref="A3:E85" firstHeaderRow="1" firstDataRow="1" firstDataCol="4" rowPageCount="1" colPageCount="1"/>
  <pivotFields count="8">
    <pivotField axis="axisRow" compact="0" outline="0" showAll="0" defaultSubtotal="0">
      <items count="85">
        <item x="48"/>
        <item x="49"/>
        <item x="0"/>
        <item x="60"/>
        <item x="61"/>
        <item x="1"/>
        <item x="2"/>
        <item x="3"/>
        <item x="54"/>
        <item x="62"/>
        <item x="4"/>
        <item x="5"/>
        <item x="63"/>
        <item x="64"/>
        <item x="57"/>
        <item x="6"/>
        <item x="7"/>
        <item x="8"/>
        <item x="65"/>
        <item x="9"/>
        <item x="10"/>
        <item x="11"/>
        <item x="66"/>
        <item x="12"/>
        <item x="13"/>
        <item x="14"/>
        <item x="15"/>
        <item x="16"/>
        <item x="67"/>
        <item x="17"/>
        <item x="83"/>
        <item x="18"/>
        <item x="19"/>
        <item x="20"/>
        <item x="68"/>
        <item x="69"/>
        <item x="21"/>
        <item x="22"/>
        <item x="23"/>
        <item x="55"/>
        <item x="50"/>
        <item x="24"/>
        <item x="25"/>
        <item x="51"/>
        <item x="26"/>
        <item x="70"/>
        <item x="71"/>
        <item x="72"/>
        <item x="84"/>
        <item x="27"/>
        <item x="52"/>
        <item x="28"/>
        <item x="73"/>
        <item x="74"/>
        <item x="75"/>
        <item x="56"/>
        <item x="58"/>
        <item x="59"/>
        <item x="29"/>
        <item x="30"/>
        <item x="76"/>
        <item x="77"/>
        <item x="31"/>
        <item x="32"/>
        <item x="78"/>
        <item x="79"/>
        <item x="33"/>
        <item x="34"/>
        <item x="35"/>
        <item x="36"/>
        <item x="37"/>
        <item x="38"/>
        <item x="39"/>
        <item x="80"/>
        <item x="81"/>
        <item x="40"/>
        <item x="41"/>
        <item x="42"/>
        <item x="43"/>
        <item x="44"/>
        <item x="45"/>
        <item x="46"/>
        <item x="82"/>
        <item x="53"/>
        <item x="47"/>
      </items>
    </pivotField>
    <pivotField axis="axisRow" compact="0" outline="0" showAll="0" defaultSubtotal="0">
      <items count="18">
        <item x="2"/>
        <item x="6"/>
        <item x="11"/>
        <item x="0"/>
        <item x="14"/>
        <item x="7"/>
        <item x="8"/>
        <item x="5"/>
        <item x="17"/>
        <item x="10"/>
        <item x="16"/>
        <item x="3"/>
        <item x="13"/>
        <item x="9"/>
        <item x="12"/>
        <item x="15"/>
        <item x="4"/>
        <item x="1"/>
      </items>
    </pivotField>
    <pivotField compact="0" outline="0" showAll="0" defaultSubtotal="0"/>
    <pivotField compact="0" outline="0" showAll="0" defaultSubtotal="0">
      <items count="3">
        <item x="2"/>
        <item x="1"/>
        <item x="0"/>
      </items>
    </pivotField>
    <pivotField dataField="1" compact="0" numFmtId="164" outline="0" showAll="0" defaultSubtotal="0"/>
    <pivotField axis="axisRow" compact="0" outline="0" showAll="0" defaultSubtotal="0">
      <items count="6">
        <item x="0"/>
        <item x="1"/>
        <item x="2"/>
        <item x="3"/>
        <item x="4"/>
        <item x="5"/>
      </items>
    </pivotField>
    <pivotField axis="axisPage" compact="0" outline="0" showAll="0" defaultSubtotal="0">
      <items count="2">
        <item x="0"/>
        <item x="1"/>
      </items>
    </pivotField>
    <pivotField axis="axisRow" compact="0" outline="0" showAll="0">
      <items count="7">
        <item x="1"/>
        <item x="2"/>
        <item x="5"/>
        <item x="4"/>
        <item x="0"/>
        <item x="3"/>
        <item t="default"/>
      </items>
    </pivotField>
  </pivotFields>
  <rowFields count="4">
    <field x="7"/>
    <field x="5"/>
    <field x="0"/>
    <field x="1"/>
  </rowFields>
  <rowItems count="82">
    <i>
      <x v="1"/>
      <x/>
      <x v="15"/>
      <x/>
    </i>
    <i r="2">
      <x v="41"/>
      <x/>
    </i>
    <i r="2">
      <x v="42"/>
      <x/>
    </i>
    <i r="2">
      <x v="44"/>
      <x/>
    </i>
    <i r="2">
      <x v="67"/>
      <x/>
    </i>
    <i r="2">
      <x v="72"/>
      <x/>
    </i>
    <i r="2">
      <x v="77"/>
      <x/>
    </i>
    <i t="default">
      <x v="1"/>
    </i>
    <i>
      <x v="2"/>
      <x v="5"/>
      <x v="30"/>
      <x/>
    </i>
    <i t="default">
      <x v="2"/>
    </i>
    <i>
      <x v="3"/>
      <x/>
      <x v="32"/>
      <x v="5"/>
    </i>
    <i r="2">
      <x v="33"/>
      <x v="5"/>
    </i>
    <i r="2">
      <x v="36"/>
      <x v="5"/>
    </i>
    <i t="default">
      <x v="3"/>
    </i>
    <i>
      <x v="4"/>
      <x/>
      <x v="2"/>
      <x v="3"/>
    </i>
    <i r="2">
      <x v="5"/>
      <x v="3"/>
    </i>
    <i r="2">
      <x v="6"/>
      <x v="3"/>
    </i>
    <i r="2">
      <x v="11"/>
      <x v="3"/>
    </i>
    <i r="2">
      <x v="16"/>
      <x v="11"/>
    </i>
    <i r="2">
      <x v="31"/>
      <x v="1"/>
    </i>
    <i r="2">
      <x v="37"/>
      <x v="16"/>
    </i>
    <i r="2">
      <x v="38"/>
      <x v="16"/>
    </i>
    <i r="2">
      <x v="49"/>
      <x v="16"/>
    </i>
    <i r="2">
      <x v="51"/>
      <x v="6"/>
    </i>
    <i r="2">
      <x v="58"/>
      <x v="16"/>
    </i>
    <i r="2">
      <x v="59"/>
      <x v="3"/>
    </i>
    <i r="2">
      <x v="62"/>
      <x v="3"/>
    </i>
    <i r="2">
      <x v="63"/>
      <x v="3"/>
    </i>
    <i r="2">
      <x v="66"/>
      <x v="16"/>
    </i>
    <i r="2">
      <x v="68"/>
      <x v="3"/>
    </i>
    <i r="2">
      <x v="69"/>
      <x v="16"/>
    </i>
    <i r="2">
      <x v="70"/>
      <x v="16"/>
    </i>
    <i r="2">
      <x v="71"/>
      <x v="3"/>
    </i>
    <i r="2">
      <x v="75"/>
      <x v="16"/>
    </i>
    <i r="2">
      <x v="76"/>
      <x v="3"/>
    </i>
    <i r="2">
      <x v="78"/>
      <x v="3"/>
    </i>
    <i r="2">
      <x v="79"/>
      <x v="3"/>
    </i>
    <i r="2">
      <x v="80"/>
      <x v="3"/>
    </i>
    <i r="2">
      <x v="81"/>
      <x v="16"/>
    </i>
    <i r="2">
      <x v="84"/>
      <x v="13"/>
    </i>
    <i r="1">
      <x v="2"/>
      <x v="8"/>
      <x v="16"/>
    </i>
    <i r="2">
      <x v="39"/>
      <x v="16"/>
    </i>
    <i r="2">
      <x v="55"/>
      <x v="16"/>
    </i>
    <i r="1">
      <x v="3"/>
      <x v="14"/>
      <x v="12"/>
    </i>
    <i r="2">
      <x v="56"/>
      <x v="4"/>
    </i>
    <i r="2">
      <x v="57"/>
      <x v="15"/>
    </i>
    <i r="1">
      <x v="4"/>
      <x v="3"/>
      <x v="10"/>
    </i>
    <i r="2">
      <x v="4"/>
      <x v="10"/>
    </i>
    <i r="2">
      <x v="9"/>
      <x v="10"/>
    </i>
    <i r="2">
      <x v="12"/>
      <x v="10"/>
    </i>
    <i r="2">
      <x v="13"/>
      <x v="10"/>
    </i>
    <i r="2">
      <x v="34"/>
      <x v="10"/>
    </i>
    <i r="2">
      <x v="35"/>
      <x v="10"/>
    </i>
    <i r="2">
      <x v="45"/>
      <x v="8"/>
    </i>
    <i r="2">
      <x v="46"/>
      <x v="10"/>
    </i>
    <i r="2">
      <x v="47"/>
      <x v="10"/>
    </i>
    <i r="2">
      <x v="52"/>
      <x v="10"/>
    </i>
    <i r="2">
      <x v="53"/>
      <x v="10"/>
    </i>
    <i r="2">
      <x v="54"/>
      <x v="8"/>
    </i>
    <i r="2">
      <x v="60"/>
      <x v="10"/>
    </i>
    <i r="2">
      <x v="61"/>
      <x v="10"/>
    </i>
    <i r="2">
      <x v="64"/>
      <x v="10"/>
    </i>
    <i r="2">
      <x v="73"/>
      <x v="10"/>
    </i>
    <i r="2">
      <x v="74"/>
      <x v="10"/>
    </i>
    <i r="2">
      <x v="82"/>
      <x v="10"/>
    </i>
    <i r="1">
      <x v="5"/>
      <x v="48"/>
      <x v="17"/>
    </i>
    <i t="default">
      <x v="4"/>
    </i>
    <i>
      <x v="5"/>
      <x/>
      <x v="17"/>
      <x v="3"/>
    </i>
    <i r="2">
      <x v="19"/>
      <x v="16"/>
    </i>
    <i r="2">
      <x v="20"/>
      <x v="11"/>
    </i>
    <i r="2">
      <x v="21"/>
      <x v="3"/>
    </i>
    <i r="2">
      <x v="23"/>
      <x v="16"/>
    </i>
    <i r="2">
      <x v="24"/>
      <x v="3"/>
    </i>
    <i r="2">
      <x v="25"/>
      <x v="11"/>
    </i>
    <i r="2">
      <x v="26"/>
      <x v="3"/>
    </i>
    <i r="2">
      <x v="27"/>
      <x v="11"/>
    </i>
    <i r="2">
      <x v="29"/>
      <x v="7"/>
    </i>
    <i r="1">
      <x v="4"/>
      <x v="18"/>
      <x v="10"/>
    </i>
    <i r="2">
      <x v="22"/>
      <x v="10"/>
    </i>
    <i r="2">
      <x v="28"/>
      <x v="10"/>
    </i>
    <i t="default">
      <x v="5"/>
    </i>
    <i t="grand">
      <x/>
    </i>
  </rowItems>
  <colItems count="1">
    <i/>
  </colItems>
  <pageFields count="1">
    <pageField fld="6" item="0" hier="-1"/>
  </pageFields>
  <dataFields count="1">
    <dataField name="Som van afmeting (m2)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7"/>
  <sheetViews>
    <sheetView topLeftCell="A22" workbookViewId="0">
      <selection activeCell="I6" sqref="I6"/>
    </sheetView>
  </sheetViews>
  <sheetFormatPr defaultRowHeight="15" x14ac:dyDescent="0.25"/>
  <cols>
    <col min="2" max="2" width="26.42578125" customWidth="1"/>
    <col min="3" max="3" width="12.85546875" bestFit="1" customWidth="1"/>
    <col min="4" max="4" width="8.5703125" customWidth="1"/>
    <col min="5" max="5" width="14.85546875" customWidth="1"/>
    <col min="6" max="6" width="19.5703125" bestFit="1" customWidth="1"/>
    <col min="7" max="7" width="14.28515625" bestFit="1" customWidth="1"/>
    <col min="8" max="8" width="7.85546875" bestFit="1" customWidth="1"/>
    <col min="11" max="11" width="18.7109375" customWidth="1"/>
    <col min="12" max="12" width="12.7109375" customWidth="1"/>
    <col min="13" max="13" width="17" customWidth="1"/>
    <col min="14" max="14" width="18" customWidth="1"/>
    <col min="15" max="15" width="31.140625" customWidth="1"/>
  </cols>
  <sheetData>
    <row r="1" spans="1:8" x14ac:dyDescent="0.25">
      <c r="A1" s="9" t="s">
        <v>8</v>
      </c>
      <c r="B1" s="3" t="s">
        <v>9</v>
      </c>
      <c r="C1" s="3" t="s">
        <v>113</v>
      </c>
      <c r="D1" s="3" t="s">
        <v>116</v>
      </c>
      <c r="E1" s="3" t="s">
        <v>10</v>
      </c>
      <c r="F1" s="15" t="s">
        <v>0</v>
      </c>
      <c r="G1" s="15" t="s">
        <v>120</v>
      </c>
      <c r="H1" s="2" t="s">
        <v>122</v>
      </c>
    </row>
    <row r="2" spans="1:8" x14ac:dyDescent="0.25">
      <c r="A2" s="5" t="s">
        <v>18</v>
      </c>
      <c r="B2" s="10" t="s">
        <v>14</v>
      </c>
      <c r="C2" s="10" t="s">
        <v>114</v>
      </c>
      <c r="D2" s="10" t="s">
        <v>117</v>
      </c>
      <c r="E2" s="6">
        <v>1.7</v>
      </c>
      <c r="F2" s="16" t="s">
        <v>16</v>
      </c>
      <c r="G2" s="16"/>
      <c r="H2" s="7">
        <v>0</v>
      </c>
    </row>
    <row r="3" spans="1:8" x14ac:dyDescent="0.25">
      <c r="A3" s="1" t="s">
        <v>19</v>
      </c>
      <c r="B3" s="8" t="s">
        <v>17</v>
      </c>
      <c r="C3" s="10" t="s">
        <v>114</v>
      </c>
      <c r="D3" s="10" t="s">
        <v>117</v>
      </c>
      <c r="E3" s="4">
        <v>0.7</v>
      </c>
      <c r="F3" s="16" t="s">
        <v>16</v>
      </c>
      <c r="G3" s="16"/>
      <c r="H3" s="7">
        <v>0</v>
      </c>
    </row>
    <row r="4" spans="1:8" x14ac:dyDescent="0.25">
      <c r="A4" s="1" t="s">
        <v>20</v>
      </c>
      <c r="B4" s="8" t="s">
        <v>11</v>
      </c>
      <c r="C4" s="10" t="s">
        <v>114</v>
      </c>
      <c r="D4" s="10" t="s">
        <v>117</v>
      </c>
      <c r="E4" s="4">
        <v>56.5</v>
      </c>
      <c r="F4" s="17" t="s">
        <v>4</v>
      </c>
      <c r="G4" s="16" t="s">
        <v>121</v>
      </c>
      <c r="H4" s="7">
        <v>200</v>
      </c>
    </row>
    <row r="5" spans="1:8" x14ac:dyDescent="0.25">
      <c r="A5" s="5" t="s">
        <v>21</v>
      </c>
      <c r="B5" s="8" t="s">
        <v>87</v>
      </c>
      <c r="C5" s="10" t="s">
        <v>114</v>
      </c>
      <c r="D5" s="10" t="s">
        <v>117</v>
      </c>
      <c r="E5" s="4">
        <v>3.8</v>
      </c>
      <c r="F5" s="17" t="s">
        <v>12</v>
      </c>
      <c r="G5" s="16" t="s">
        <v>121</v>
      </c>
      <c r="H5" s="7">
        <v>200</v>
      </c>
    </row>
    <row r="6" spans="1:8" x14ac:dyDescent="0.25">
      <c r="A6" s="1" t="s">
        <v>22</v>
      </c>
      <c r="B6" s="8" t="s">
        <v>87</v>
      </c>
      <c r="C6" s="10" t="s">
        <v>114</v>
      </c>
      <c r="D6" s="10" t="s">
        <v>117</v>
      </c>
      <c r="E6" s="4">
        <v>3.8</v>
      </c>
      <c r="F6" s="17" t="s">
        <v>12</v>
      </c>
      <c r="G6" s="16" t="s">
        <v>121</v>
      </c>
      <c r="H6" s="7">
        <v>200</v>
      </c>
    </row>
    <row r="7" spans="1:8" x14ac:dyDescent="0.25">
      <c r="A7" s="1" t="s">
        <v>23</v>
      </c>
      <c r="B7" s="8" t="s">
        <v>11</v>
      </c>
      <c r="C7" s="10" t="s">
        <v>114</v>
      </c>
      <c r="D7" s="10" t="s">
        <v>117</v>
      </c>
      <c r="E7" s="4">
        <v>56.1</v>
      </c>
      <c r="F7" s="17" t="s">
        <v>4</v>
      </c>
      <c r="G7" s="16" t="s">
        <v>121</v>
      </c>
      <c r="H7" s="7">
        <v>200</v>
      </c>
    </row>
    <row r="8" spans="1:8" x14ac:dyDescent="0.25">
      <c r="A8" s="5" t="s">
        <v>24</v>
      </c>
      <c r="B8" s="8" t="s">
        <v>11</v>
      </c>
      <c r="C8" s="10" t="s">
        <v>114</v>
      </c>
      <c r="D8" s="10" t="s">
        <v>117</v>
      </c>
      <c r="E8" s="4">
        <v>58.9</v>
      </c>
      <c r="F8" s="17" t="s">
        <v>4</v>
      </c>
      <c r="G8" s="16" t="s">
        <v>121</v>
      </c>
      <c r="H8" s="7">
        <v>200</v>
      </c>
    </row>
    <row r="9" spans="1:8" x14ac:dyDescent="0.25">
      <c r="A9" s="1" t="s">
        <v>25</v>
      </c>
      <c r="B9" s="8" t="s">
        <v>7</v>
      </c>
      <c r="C9" s="10" t="s">
        <v>114</v>
      </c>
      <c r="D9" s="10" t="s">
        <v>117</v>
      </c>
      <c r="E9" s="4">
        <v>2.7</v>
      </c>
      <c r="F9" s="17" t="s">
        <v>4</v>
      </c>
      <c r="G9" s="16"/>
      <c r="H9" s="7">
        <v>0</v>
      </c>
    </row>
    <row r="10" spans="1:8" x14ac:dyDescent="0.25">
      <c r="A10" s="1" t="s">
        <v>26</v>
      </c>
      <c r="B10" s="8" t="s">
        <v>15</v>
      </c>
      <c r="C10" s="10" t="s">
        <v>114</v>
      </c>
      <c r="D10" s="10" t="s">
        <v>117</v>
      </c>
      <c r="E10" s="4">
        <v>13.6</v>
      </c>
      <c r="F10" s="17" t="s">
        <v>5</v>
      </c>
      <c r="G10" s="16" t="s">
        <v>121</v>
      </c>
      <c r="H10" s="7">
        <v>200</v>
      </c>
    </row>
    <row r="11" spans="1:8" x14ac:dyDescent="0.25">
      <c r="A11" s="5" t="s">
        <v>27</v>
      </c>
      <c r="B11" s="8" t="s">
        <v>87</v>
      </c>
      <c r="C11" s="10" t="s">
        <v>114</v>
      </c>
      <c r="D11" s="10" t="s">
        <v>117</v>
      </c>
      <c r="E11" s="4">
        <v>4.5999999999999996</v>
      </c>
      <c r="F11" s="17" t="s">
        <v>12</v>
      </c>
      <c r="G11" s="16" t="s">
        <v>121</v>
      </c>
      <c r="H11" s="7">
        <v>200</v>
      </c>
    </row>
    <row r="12" spans="1:8" x14ac:dyDescent="0.25">
      <c r="A12" s="1" t="s">
        <v>28</v>
      </c>
      <c r="B12" s="8" t="s">
        <v>1</v>
      </c>
      <c r="C12" s="10" t="s">
        <v>114</v>
      </c>
      <c r="D12" s="10" t="s">
        <v>117</v>
      </c>
      <c r="E12" s="4">
        <v>12.5</v>
      </c>
      <c r="F12" s="17" t="s">
        <v>4</v>
      </c>
      <c r="G12" s="16"/>
      <c r="H12" s="7">
        <v>0</v>
      </c>
    </row>
    <row r="13" spans="1:8" x14ac:dyDescent="0.25">
      <c r="A13" s="1" t="s">
        <v>29</v>
      </c>
      <c r="B13" s="8" t="s">
        <v>11</v>
      </c>
      <c r="C13" s="10" t="s">
        <v>114</v>
      </c>
      <c r="D13" s="10" t="s">
        <v>117</v>
      </c>
      <c r="E13" s="4">
        <v>54.6</v>
      </c>
      <c r="F13" s="17" t="s">
        <v>4</v>
      </c>
      <c r="G13" s="16" t="s">
        <v>121</v>
      </c>
      <c r="H13" s="7">
        <v>200</v>
      </c>
    </row>
    <row r="14" spans="1:8" x14ac:dyDescent="0.25">
      <c r="A14" s="5" t="s">
        <v>30</v>
      </c>
      <c r="B14" s="8" t="s">
        <v>87</v>
      </c>
      <c r="C14" s="10" t="s">
        <v>114</v>
      </c>
      <c r="D14" s="10" t="s">
        <v>117</v>
      </c>
      <c r="E14" s="4">
        <v>5</v>
      </c>
      <c r="F14" s="17" t="s">
        <v>12</v>
      </c>
      <c r="G14" s="16" t="s">
        <v>121</v>
      </c>
      <c r="H14" s="7">
        <v>200</v>
      </c>
    </row>
    <row r="15" spans="1:8" x14ac:dyDescent="0.25">
      <c r="A15" s="1" t="s">
        <v>31</v>
      </c>
      <c r="B15" s="8" t="s">
        <v>87</v>
      </c>
      <c r="C15" s="10" t="s">
        <v>114</v>
      </c>
      <c r="D15" s="10" t="s">
        <v>117</v>
      </c>
      <c r="E15" s="4">
        <v>5</v>
      </c>
      <c r="F15" s="17" t="s">
        <v>12</v>
      </c>
      <c r="G15" s="16" t="s">
        <v>121</v>
      </c>
      <c r="H15" s="7">
        <v>200</v>
      </c>
    </row>
    <row r="16" spans="1:8" x14ac:dyDescent="0.25">
      <c r="A16" s="1" t="s">
        <v>32</v>
      </c>
      <c r="B16" s="8" t="s">
        <v>3</v>
      </c>
      <c r="C16" s="10" t="s">
        <v>114</v>
      </c>
      <c r="D16" s="10" t="s">
        <v>117</v>
      </c>
      <c r="E16" s="4">
        <v>83.8</v>
      </c>
      <c r="F16" s="17" t="s">
        <v>6</v>
      </c>
      <c r="G16" s="16" t="s">
        <v>121</v>
      </c>
      <c r="H16" s="7">
        <v>200</v>
      </c>
    </row>
    <row r="17" spans="1:8" x14ac:dyDescent="0.25">
      <c r="A17" s="5" t="s">
        <v>33</v>
      </c>
      <c r="B17" s="8" t="s">
        <v>1</v>
      </c>
      <c r="C17" s="10" t="s">
        <v>114</v>
      </c>
      <c r="D17" s="10" t="s">
        <v>117</v>
      </c>
      <c r="E17" s="4">
        <v>13.6</v>
      </c>
      <c r="F17" s="17" t="s">
        <v>4</v>
      </c>
      <c r="G17" s="16" t="s">
        <v>121</v>
      </c>
      <c r="H17" s="7">
        <v>10</v>
      </c>
    </row>
    <row r="18" spans="1:8" x14ac:dyDescent="0.25">
      <c r="A18" s="1" t="s">
        <v>34</v>
      </c>
      <c r="B18" s="8" t="s">
        <v>88</v>
      </c>
      <c r="C18" s="10" t="s">
        <v>114</v>
      </c>
      <c r="D18" s="10" t="s">
        <v>117</v>
      </c>
      <c r="E18" s="4">
        <v>13.4</v>
      </c>
      <c r="F18" s="17" t="s">
        <v>4</v>
      </c>
      <c r="G18" s="16" t="s">
        <v>121</v>
      </c>
      <c r="H18" s="7">
        <v>200</v>
      </c>
    </row>
    <row r="19" spans="1:8" x14ac:dyDescent="0.25">
      <c r="A19" s="1" t="s">
        <v>35</v>
      </c>
      <c r="B19" s="8" t="s">
        <v>11</v>
      </c>
      <c r="C19" s="10" t="s">
        <v>114</v>
      </c>
      <c r="D19" s="10" t="s">
        <v>119</v>
      </c>
      <c r="E19" s="4">
        <v>56.6</v>
      </c>
      <c r="F19" s="17" t="s">
        <v>4</v>
      </c>
      <c r="G19" s="16" t="s">
        <v>121</v>
      </c>
      <c r="H19" s="7">
        <v>255</v>
      </c>
    </row>
    <row r="20" spans="1:8" x14ac:dyDescent="0.25">
      <c r="A20" s="5" t="s">
        <v>36</v>
      </c>
      <c r="B20" s="8" t="s">
        <v>87</v>
      </c>
      <c r="C20" s="10" t="s">
        <v>114</v>
      </c>
      <c r="D20" s="10" t="s">
        <v>119</v>
      </c>
      <c r="E20" s="4">
        <v>5.4</v>
      </c>
      <c r="F20" s="17" t="s">
        <v>12</v>
      </c>
      <c r="G20" s="16" t="s">
        <v>121</v>
      </c>
      <c r="H20" s="7">
        <v>255</v>
      </c>
    </row>
    <row r="21" spans="1:8" x14ac:dyDescent="0.25">
      <c r="A21" s="1" t="s">
        <v>37</v>
      </c>
      <c r="B21" s="8" t="s">
        <v>15</v>
      </c>
      <c r="C21" s="10" t="s">
        <v>114</v>
      </c>
      <c r="D21" s="10" t="s">
        <v>119</v>
      </c>
      <c r="E21" s="4">
        <v>17</v>
      </c>
      <c r="F21" s="17" t="s">
        <v>4</v>
      </c>
      <c r="G21" s="16" t="s">
        <v>121</v>
      </c>
      <c r="H21" s="7">
        <v>255</v>
      </c>
    </row>
    <row r="22" spans="1:8" x14ac:dyDescent="0.25">
      <c r="A22" s="1" t="s">
        <v>38</v>
      </c>
      <c r="B22" s="8" t="s">
        <v>88</v>
      </c>
      <c r="C22" s="10" t="s">
        <v>114</v>
      </c>
      <c r="D22" s="10" t="s">
        <v>119</v>
      </c>
      <c r="E22" s="4">
        <v>8</v>
      </c>
      <c r="F22" s="17" t="s">
        <v>4</v>
      </c>
      <c r="G22" s="16" t="s">
        <v>121</v>
      </c>
      <c r="H22" s="7">
        <v>255</v>
      </c>
    </row>
    <row r="23" spans="1:8" x14ac:dyDescent="0.25">
      <c r="A23" s="5" t="s">
        <v>39</v>
      </c>
      <c r="B23" s="8" t="s">
        <v>11</v>
      </c>
      <c r="C23" s="10" t="s">
        <v>114</v>
      </c>
      <c r="D23" s="10" t="s">
        <v>119</v>
      </c>
      <c r="E23" s="4">
        <v>53.7</v>
      </c>
      <c r="F23" s="17" t="s">
        <v>4</v>
      </c>
      <c r="G23" s="16" t="s">
        <v>121</v>
      </c>
      <c r="H23" s="7">
        <v>255</v>
      </c>
    </row>
    <row r="24" spans="1:8" x14ac:dyDescent="0.25">
      <c r="A24" s="1" t="s">
        <v>40</v>
      </c>
      <c r="B24" s="8" t="s">
        <v>87</v>
      </c>
      <c r="C24" s="10" t="s">
        <v>114</v>
      </c>
      <c r="D24" s="10" t="s">
        <v>119</v>
      </c>
      <c r="E24" s="4">
        <v>5.4</v>
      </c>
      <c r="F24" s="17" t="s">
        <v>12</v>
      </c>
      <c r="G24" s="16" t="s">
        <v>121</v>
      </c>
      <c r="H24" s="7">
        <v>255</v>
      </c>
    </row>
    <row r="25" spans="1:8" x14ac:dyDescent="0.25">
      <c r="A25" s="1" t="s">
        <v>41</v>
      </c>
      <c r="B25" s="8" t="s">
        <v>15</v>
      </c>
      <c r="C25" s="10" t="s">
        <v>114</v>
      </c>
      <c r="D25" s="10" t="s">
        <v>119</v>
      </c>
      <c r="E25" s="4">
        <v>12.8</v>
      </c>
      <c r="F25" s="17" t="s">
        <v>4</v>
      </c>
      <c r="G25" s="16" t="s">
        <v>121</v>
      </c>
      <c r="H25" s="7">
        <v>255</v>
      </c>
    </row>
    <row r="26" spans="1:8" x14ac:dyDescent="0.25">
      <c r="A26" s="5" t="s">
        <v>42</v>
      </c>
      <c r="B26" s="8" t="s">
        <v>11</v>
      </c>
      <c r="C26" s="10" t="s">
        <v>114</v>
      </c>
      <c r="D26" s="10" t="s">
        <v>119</v>
      </c>
      <c r="E26" s="4">
        <v>60.2</v>
      </c>
      <c r="F26" s="17" t="s">
        <v>4</v>
      </c>
      <c r="G26" s="16" t="s">
        <v>121</v>
      </c>
      <c r="H26" s="7">
        <v>255</v>
      </c>
    </row>
    <row r="27" spans="1:8" x14ac:dyDescent="0.25">
      <c r="A27" s="1" t="s">
        <v>43</v>
      </c>
      <c r="B27" s="8" t="s">
        <v>88</v>
      </c>
      <c r="C27" s="10" t="s">
        <v>114</v>
      </c>
      <c r="D27" s="10" t="s">
        <v>119</v>
      </c>
      <c r="E27" s="4">
        <v>10.9</v>
      </c>
      <c r="F27" s="17" t="s">
        <v>4</v>
      </c>
      <c r="G27" s="16" t="s">
        <v>121</v>
      </c>
      <c r="H27" s="7">
        <v>255</v>
      </c>
    </row>
    <row r="28" spans="1:8" x14ac:dyDescent="0.25">
      <c r="A28" s="1" t="s">
        <v>44</v>
      </c>
      <c r="B28" s="8" t="s">
        <v>11</v>
      </c>
      <c r="C28" s="10" t="s">
        <v>114</v>
      </c>
      <c r="D28" s="10" t="s">
        <v>119</v>
      </c>
      <c r="E28" s="4">
        <v>61.4</v>
      </c>
      <c r="F28" s="17" t="s">
        <v>4</v>
      </c>
      <c r="G28" s="16" t="s">
        <v>121</v>
      </c>
      <c r="H28" s="7">
        <v>255</v>
      </c>
    </row>
    <row r="29" spans="1:8" x14ac:dyDescent="0.25">
      <c r="A29" s="5" t="s">
        <v>45</v>
      </c>
      <c r="B29" s="8" t="s">
        <v>88</v>
      </c>
      <c r="C29" s="10" t="s">
        <v>114</v>
      </c>
      <c r="D29" s="10" t="s">
        <v>119</v>
      </c>
      <c r="E29" s="4">
        <v>11.2</v>
      </c>
      <c r="F29" s="17" t="s">
        <v>4</v>
      </c>
      <c r="G29" s="16" t="s">
        <v>121</v>
      </c>
      <c r="H29" s="7">
        <v>255</v>
      </c>
    </row>
    <row r="30" spans="1:8" x14ac:dyDescent="0.25">
      <c r="A30" s="1" t="s">
        <v>46</v>
      </c>
      <c r="B30" s="8" t="s">
        <v>87</v>
      </c>
      <c r="C30" s="10" t="s">
        <v>114</v>
      </c>
      <c r="D30" s="10" t="s">
        <v>119</v>
      </c>
      <c r="E30" s="4">
        <v>1.6</v>
      </c>
      <c r="F30" s="17" t="s">
        <v>12</v>
      </c>
      <c r="G30" s="16" t="s">
        <v>121</v>
      </c>
      <c r="H30" s="7">
        <v>255</v>
      </c>
    </row>
    <row r="31" spans="1:8" x14ac:dyDescent="0.25">
      <c r="A31" s="1" t="s">
        <v>47</v>
      </c>
      <c r="B31" s="8" t="s">
        <v>13</v>
      </c>
      <c r="C31" s="10" t="s">
        <v>114</v>
      </c>
      <c r="D31" s="10" t="s">
        <v>119</v>
      </c>
      <c r="E31" s="4">
        <v>24.1</v>
      </c>
      <c r="F31" s="17" t="s">
        <v>4</v>
      </c>
      <c r="G31" s="16" t="s">
        <v>121</v>
      </c>
      <c r="H31" s="7">
        <v>255</v>
      </c>
    </row>
    <row r="32" spans="1:8" x14ac:dyDescent="0.25">
      <c r="A32" s="5" t="s">
        <v>48</v>
      </c>
      <c r="B32" s="8" t="s">
        <v>1</v>
      </c>
      <c r="C32" s="10" t="s">
        <v>114</v>
      </c>
      <c r="D32" s="10" t="s">
        <v>119</v>
      </c>
      <c r="E32" s="4">
        <v>10.8</v>
      </c>
      <c r="F32" s="17" t="s">
        <v>89</v>
      </c>
      <c r="G32" s="16" t="s">
        <v>121</v>
      </c>
      <c r="H32" s="7">
        <v>12</v>
      </c>
    </row>
    <row r="33" spans="1:8" x14ac:dyDescent="0.25">
      <c r="A33" s="1" t="s">
        <v>49</v>
      </c>
      <c r="B33" s="8" t="s">
        <v>98</v>
      </c>
      <c r="C33" s="10" t="s">
        <v>114</v>
      </c>
      <c r="D33" s="10" t="s">
        <v>117</v>
      </c>
      <c r="E33" s="4">
        <v>10.6</v>
      </c>
      <c r="F33" s="17" t="s">
        <v>4</v>
      </c>
      <c r="G33" s="16" t="s">
        <v>121</v>
      </c>
      <c r="H33" s="7">
        <v>200</v>
      </c>
    </row>
    <row r="34" spans="1:8" x14ac:dyDescent="0.25">
      <c r="A34" s="1" t="s">
        <v>50</v>
      </c>
      <c r="B34" s="8" t="s">
        <v>2</v>
      </c>
      <c r="C34" s="10" t="s">
        <v>114</v>
      </c>
      <c r="D34" s="10" t="s">
        <v>117</v>
      </c>
      <c r="E34" s="4">
        <v>23.9</v>
      </c>
      <c r="F34" s="17" t="s">
        <v>4</v>
      </c>
      <c r="G34" s="16" t="s">
        <v>121</v>
      </c>
      <c r="H34" s="7">
        <v>80</v>
      </c>
    </row>
    <row r="35" spans="1:8" x14ac:dyDescent="0.25">
      <c r="A35" s="5" t="s">
        <v>51</v>
      </c>
      <c r="B35" s="8" t="s">
        <v>2</v>
      </c>
      <c r="C35" s="10" t="s">
        <v>114</v>
      </c>
      <c r="D35" s="10" t="s">
        <v>117</v>
      </c>
      <c r="E35" s="4">
        <v>11.5</v>
      </c>
      <c r="F35" s="17" t="s">
        <v>4</v>
      </c>
      <c r="G35" s="16" t="s">
        <v>121</v>
      </c>
      <c r="H35" s="7">
        <v>80</v>
      </c>
    </row>
    <row r="36" spans="1:8" x14ac:dyDescent="0.25">
      <c r="A36" s="1" t="s">
        <v>52</v>
      </c>
      <c r="B36" s="8" t="s">
        <v>87</v>
      </c>
      <c r="C36" s="10" t="s">
        <v>114</v>
      </c>
      <c r="D36" s="10" t="s">
        <v>117</v>
      </c>
      <c r="E36" s="4">
        <v>4.8</v>
      </c>
      <c r="F36" s="17" t="s">
        <v>12</v>
      </c>
      <c r="G36" s="16" t="s">
        <v>121</v>
      </c>
      <c r="H36" s="7">
        <v>200</v>
      </c>
    </row>
    <row r="37" spans="1:8" x14ac:dyDescent="0.25">
      <c r="A37" s="1" t="s">
        <v>53</v>
      </c>
      <c r="B37" s="8" t="s">
        <v>87</v>
      </c>
      <c r="C37" s="10" t="s">
        <v>114</v>
      </c>
      <c r="D37" s="10" t="s">
        <v>117</v>
      </c>
      <c r="E37" s="4">
        <v>1.6</v>
      </c>
      <c r="F37" s="17" t="s">
        <v>12</v>
      </c>
      <c r="G37" s="16" t="s">
        <v>121</v>
      </c>
      <c r="H37" s="7">
        <v>200</v>
      </c>
    </row>
    <row r="38" spans="1:8" x14ac:dyDescent="0.25">
      <c r="A38" s="5" t="s">
        <v>54</v>
      </c>
      <c r="B38" s="8" t="s">
        <v>2</v>
      </c>
      <c r="C38" s="10" t="s">
        <v>114</v>
      </c>
      <c r="D38" s="10" t="s">
        <v>117</v>
      </c>
      <c r="E38" s="4">
        <v>11.5</v>
      </c>
      <c r="F38" s="17" t="s">
        <v>4</v>
      </c>
      <c r="G38" s="16" t="s">
        <v>121</v>
      </c>
      <c r="H38" s="7">
        <v>80</v>
      </c>
    </row>
    <row r="39" spans="1:8" x14ac:dyDescent="0.25">
      <c r="A39" s="1" t="s">
        <v>55</v>
      </c>
      <c r="B39" s="8" t="s">
        <v>15</v>
      </c>
      <c r="C39" s="10" t="s">
        <v>114</v>
      </c>
      <c r="D39" s="10" t="s">
        <v>117</v>
      </c>
      <c r="E39" s="4">
        <v>176.2</v>
      </c>
      <c r="F39" s="17" t="s">
        <v>4</v>
      </c>
      <c r="G39" s="16" t="s">
        <v>121</v>
      </c>
      <c r="H39" s="7">
        <v>200</v>
      </c>
    </row>
    <row r="40" spans="1:8" x14ac:dyDescent="0.25">
      <c r="A40" s="1" t="s">
        <v>56</v>
      </c>
      <c r="B40" s="8" t="s">
        <v>15</v>
      </c>
      <c r="C40" s="10" t="s">
        <v>114</v>
      </c>
      <c r="D40" s="10" t="s">
        <v>117</v>
      </c>
      <c r="E40" s="4">
        <v>109.8</v>
      </c>
      <c r="F40" s="17" t="s">
        <v>4</v>
      </c>
      <c r="G40" s="16" t="s">
        <v>121</v>
      </c>
      <c r="H40" s="7">
        <v>255</v>
      </c>
    </row>
    <row r="41" spans="1:8" x14ac:dyDescent="0.25">
      <c r="A41" s="5" t="s">
        <v>57</v>
      </c>
      <c r="B41" s="8" t="s">
        <v>15</v>
      </c>
      <c r="C41" s="10" t="s">
        <v>114</v>
      </c>
      <c r="D41" s="10" t="s">
        <v>117</v>
      </c>
      <c r="E41" s="4">
        <v>22.3</v>
      </c>
      <c r="F41" s="17" t="s">
        <v>5</v>
      </c>
      <c r="G41" s="16" t="s">
        <v>121</v>
      </c>
      <c r="H41" s="7">
        <v>255</v>
      </c>
    </row>
    <row r="42" spans="1:8" x14ac:dyDescent="0.25">
      <c r="A42" s="1" t="s">
        <v>58</v>
      </c>
      <c r="B42" s="8" t="s">
        <v>90</v>
      </c>
      <c r="C42" s="10" t="s">
        <v>114</v>
      </c>
      <c r="D42" s="10" t="s">
        <v>118</v>
      </c>
      <c r="E42" s="4">
        <v>21.5</v>
      </c>
      <c r="F42" s="16" t="s">
        <v>16</v>
      </c>
      <c r="G42" s="16"/>
      <c r="H42" s="7">
        <v>0</v>
      </c>
    </row>
    <row r="43" spans="1:8" x14ac:dyDescent="0.25">
      <c r="A43" s="1" t="s">
        <v>59</v>
      </c>
      <c r="B43" s="8" t="s">
        <v>1</v>
      </c>
      <c r="C43" s="10" t="s">
        <v>114</v>
      </c>
      <c r="D43" s="10" t="s">
        <v>118</v>
      </c>
      <c r="E43" s="4">
        <v>1.8</v>
      </c>
      <c r="F43" s="17" t="s">
        <v>4</v>
      </c>
      <c r="G43" s="16" t="s">
        <v>121</v>
      </c>
      <c r="H43" s="7">
        <v>10</v>
      </c>
    </row>
    <row r="44" spans="1:8" x14ac:dyDescent="0.25">
      <c r="A44" s="5" t="s">
        <v>60</v>
      </c>
      <c r="B44" s="8" t="s">
        <v>1</v>
      </c>
      <c r="C44" s="10" t="s">
        <v>114</v>
      </c>
      <c r="D44" s="10" t="s">
        <v>118</v>
      </c>
      <c r="E44" s="4">
        <v>6</v>
      </c>
      <c r="F44" s="17" t="s">
        <v>4</v>
      </c>
      <c r="G44" s="16" t="s">
        <v>121</v>
      </c>
      <c r="H44" s="7">
        <v>10</v>
      </c>
    </row>
    <row r="45" spans="1:8" x14ac:dyDescent="0.25">
      <c r="A45" s="1" t="s">
        <v>61</v>
      </c>
      <c r="B45" s="8" t="s">
        <v>14</v>
      </c>
      <c r="C45" s="10" t="s">
        <v>114</v>
      </c>
      <c r="D45" s="10" t="s">
        <v>118</v>
      </c>
      <c r="E45" s="4">
        <v>2.4</v>
      </c>
      <c r="F45" s="16" t="s">
        <v>16</v>
      </c>
      <c r="G45" s="16"/>
      <c r="H45" s="7">
        <v>0</v>
      </c>
    </row>
    <row r="46" spans="1:8" x14ac:dyDescent="0.25">
      <c r="A46" s="1" t="s">
        <v>62</v>
      </c>
      <c r="B46" s="8" t="s">
        <v>1</v>
      </c>
      <c r="C46" s="10" t="s">
        <v>114</v>
      </c>
      <c r="D46" s="10" t="s">
        <v>118</v>
      </c>
      <c r="E46" s="4">
        <v>1.6</v>
      </c>
      <c r="F46" s="17" t="s">
        <v>4</v>
      </c>
      <c r="G46" s="16" t="s">
        <v>121</v>
      </c>
      <c r="H46" s="7">
        <v>10</v>
      </c>
    </row>
    <row r="47" spans="1:8" x14ac:dyDescent="0.25">
      <c r="A47" s="5" t="s">
        <v>63</v>
      </c>
      <c r="B47" s="8" t="s">
        <v>91</v>
      </c>
      <c r="C47" s="10" t="s">
        <v>114</v>
      </c>
      <c r="D47" s="10" t="s">
        <v>118</v>
      </c>
      <c r="E47" s="4">
        <v>30.4</v>
      </c>
      <c r="F47" s="17" t="s">
        <v>12</v>
      </c>
      <c r="G47" s="16" t="s">
        <v>121</v>
      </c>
      <c r="H47" s="7">
        <v>200</v>
      </c>
    </row>
    <row r="48" spans="1:8" x14ac:dyDescent="0.25">
      <c r="A48" s="1" t="s">
        <v>64</v>
      </c>
      <c r="B48" s="8" t="s">
        <v>87</v>
      </c>
      <c r="C48" s="10" t="s">
        <v>114</v>
      </c>
      <c r="D48" s="10" t="s">
        <v>118</v>
      </c>
      <c r="E48" s="4">
        <v>13.9</v>
      </c>
      <c r="F48" s="17" t="s">
        <v>12</v>
      </c>
      <c r="G48" s="16" t="s">
        <v>121</v>
      </c>
      <c r="H48" s="7">
        <v>200</v>
      </c>
    </row>
    <row r="49" spans="1:8" x14ac:dyDescent="0.25">
      <c r="A49" s="1" t="s">
        <v>65</v>
      </c>
      <c r="B49" s="8" t="s">
        <v>87</v>
      </c>
      <c r="C49" s="10" t="s">
        <v>114</v>
      </c>
      <c r="D49" s="10" t="s">
        <v>118</v>
      </c>
      <c r="E49" s="4">
        <v>1.2</v>
      </c>
      <c r="F49" s="17" t="s">
        <v>12</v>
      </c>
      <c r="G49" s="16" t="s">
        <v>121</v>
      </c>
      <c r="H49" s="7">
        <v>200</v>
      </c>
    </row>
    <row r="50" spans="1:8" x14ac:dyDescent="0.25">
      <c r="A50" s="5" t="s">
        <v>66</v>
      </c>
      <c r="B50" s="8" t="s">
        <v>7</v>
      </c>
      <c r="C50" s="10" t="s">
        <v>114</v>
      </c>
      <c r="D50" s="10" t="s">
        <v>118</v>
      </c>
      <c r="E50" s="4">
        <v>2.2000000000000002</v>
      </c>
      <c r="F50" s="17" t="s">
        <v>89</v>
      </c>
      <c r="G50" s="16" t="s">
        <v>121</v>
      </c>
      <c r="H50" s="7">
        <v>200</v>
      </c>
    </row>
    <row r="51" spans="1:8" x14ac:dyDescent="0.25">
      <c r="A51" s="5" t="s">
        <v>67</v>
      </c>
      <c r="B51" s="8" t="s">
        <v>15</v>
      </c>
      <c r="C51" s="10" t="s">
        <v>114</v>
      </c>
      <c r="D51" s="10" t="s">
        <v>118</v>
      </c>
      <c r="E51" s="4">
        <v>35.200000000000003</v>
      </c>
      <c r="F51" s="16" t="s">
        <v>4</v>
      </c>
      <c r="G51" s="16" t="s">
        <v>121</v>
      </c>
      <c r="H51" s="7">
        <v>200</v>
      </c>
    </row>
    <row r="52" spans="1:8" x14ac:dyDescent="0.25">
      <c r="A52" s="1" t="s">
        <v>68</v>
      </c>
      <c r="B52" s="8" t="s">
        <v>14</v>
      </c>
      <c r="C52" s="10" t="s">
        <v>114</v>
      </c>
      <c r="D52" s="10" t="s">
        <v>118</v>
      </c>
      <c r="E52" s="4">
        <v>0.4</v>
      </c>
      <c r="F52" s="16" t="s">
        <v>16</v>
      </c>
      <c r="G52" s="16"/>
      <c r="H52" s="7">
        <v>0</v>
      </c>
    </row>
    <row r="53" spans="1:8" x14ac:dyDescent="0.25">
      <c r="A53" s="5" t="s">
        <v>69</v>
      </c>
      <c r="B53" s="8" t="s">
        <v>100</v>
      </c>
      <c r="C53" s="10" t="s">
        <v>114</v>
      </c>
      <c r="D53" s="10" t="s">
        <v>118</v>
      </c>
      <c r="E53" s="4">
        <v>0.4</v>
      </c>
      <c r="F53" s="16" t="s">
        <v>4</v>
      </c>
      <c r="G53" s="16" t="s">
        <v>121</v>
      </c>
      <c r="H53" s="7">
        <v>200</v>
      </c>
    </row>
    <row r="54" spans="1:8" x14ac:dyDescent="0.25">
      <c r="A54" s="1" t="s">
        <v>70</v>
      </c>
      <c r="B54" s="8" t="s">
        <v>87</v>
      </c>
      <c r="C54" s="10" t="s">
        <v>114</v>
      </c>
      <c r="D54" s="10" t="s">
        <v>118</v>
      </c>
      <c r="E54" s="4">
        <v>1.2</v>
      </c>
      <c r="F54" s="17" t="s">
        <v>12</v>
      </c>
      <c r="G54" s="16" t="s">
        <v>121</v>
      </c>
      <c r="H54" s="7">
        <v>200</v>
      </c>
    </row>
    <row r="55" spans="1:8" x14ac:dyDescent="0.25">
      <c r="A55" s="1" t="s">
        <v>92</v>
      </c>
      <c r="B55" s="8" t="s">
        <v>87</v>
      </c>
      <c r="C55" s="10" t="s">
        <v>114</v>
      </c>
      <c r="D55" s="10" t="s">
        <v>118</v>
      </c>
      <c r="E55" s="4">
        <v>13.9</v>
      </c>
      <c r="F55" s="17" t="s">
        <v>12</v>
      </c>
      <c r="G55" s="16" t="s">
        <v>121</v>
      </c>
      <c r="H55" s="7">
        <v>200</v>
      </c>
    </row>
    <row r="56" spans="1:8" x14ac:dyDescent="0.25">
      <c r="A56" s="5" t="s">
        <v>93</v>
      </c>
      <c r="B56" s="8" t="s">
        <v>91</v>
      </c>
      <c r="C56" s="10" t="s">
        <v>114</v>
      </c>
      <c r="D56" s="10" t="s">
        <v>118</v>
      </c>
      <c r="E56" s="4">
        <v>31.1</v>
      </c>
      <c r="F56" s="17" t="s">
        <v>12</v>
      </c>
      <c r="G56" s="16" t="s">
        <v>121</v>
      </c>
      <c r="H56" s="7">
        <v>200</v>
      </c>
    </row>
    <row r="57" spans="1:8" x14ac:dyDescent="0.25">
      <c r="A57" s="1" t="s">
        <v>94</v>
      </c>
      <c r="B57" s="8" t="s">
        <v>15</v>
      </c>
      <c r="C57" s="10" t="s">
        <v>114</v>
      </c>
      <c r="D57" s="10" t="s">
        <v>118</v>
      </c>
      <c r="E57" s="4">
        <v>4.8</v>
      </c>
      <c r="F57" s="17" t="s">
        <v>5</v>
      </c>
      <c r="G57" s="16" t="s">
        <v>121</v>
      </c>
      <c r="H57" s="7">
        <v>200</v>
      </c>
    </row>
    <row r="58" spans="1:8" x14ac:dyDescent="0.25">
      <c r="A58" s="1" t="s">
        <v>95</v>
      </c>
      <c r="B58" s="8" t="s">
        <v>96</v>
      </c>
      <c r="C58" s="10" t="s">
        <v>114</v>
      </c>
      <c r="D58" s="10" t="s">
        <v>118</v>
      </c>
      <c r="E58" s="4">
        <v>252</v>
      </c>
      <c r="F58" s="17" t="s">
        <v>6</v>
      </c>
      <c r="G58" s="16" t="s">
        <v>121</v>
      </c>
      <c r="H58" s="7">
        <v>200</v>
      </c>
    </row>
    <row r="59" spans="1:8" x14ac:dyDescent="0.25">
      <c r="A59" s="1" t="s">
        <v>99</v>
      </c>
      <c r="B59" s="8" t="s">
        <v>97</v>
      </c>
      <c r="C59" s="10" t="s">
        <v>114</v>
      </c>
      <c r="D59" s="10" t="s">
        <v>118</v>
      </c>
      <c r="E59" s="4">
        <v>34.200000000000003</v>
      </c>
      <c r="F59" s="17" t="s">
        <v>6</v>
      </c>
      <c r="G59" s="16" t="s">
        <v>121</v>
      </c>
      <c r="H59" s="7">
        <v>200</v>
      </c>
    </row>
    <row r="60" spans="1:8" x14ac:dyDescent="0.25">
      <c r="A60" s="1" t="s">
        <v>101</v>
      </c>
      <c r="B60" s="8" t="s">
        <v>15</v>
      </c>
      <c r="C60" s="8" t="s">
        <v>115</v>
      </c>
      <c r="D60" s="10" t="s">
        <v>117</v>
      </c>
      <c r="E60" s="4">
        <v>134.19999999999999</v>
      </c>
      <c r="F60" s="16" t="s">
        <v>4</v>
      </c>
      <c r="G60" s="16" t="s">
        <v>121</v>
      </c>
      <c r="H60" s="7">
        <v>200</v>
      </c>
    </row>
    <row r="61" spans="1:8" x14ac:dyDescent="0.25">
      <c r="A61" s="1" t="s">
        <v>71</v>
      </c>
      <c r="B61" s="8" t="s">
        <v>11</v>
      </c>
      <c r="C61" s="8" t="s">
        <v>115</v>
      </c>
      <c r="D61" s="10" t="s">
        <v>117</v>
      </c>
      <c r="E61" s="4">
        <v>56.2</v>
      </c>
      <c r="F61" s="17" t="s">
        <v>4</v>
      </c>
      <c r="G61" s="16" t="s">
        <v>121</v>
      </c>
      <c r="H61" s="7">
        <v>200</v>
      </c>
    </row>
    <row r="62" spans="1:8" x14ac:dyDescent="0.25">
      <c r="A62" s="1" t="s">
        <v>72</v>
      </c>
      <c r="B62" s="8" t="s">
        <v>87</v>
      </c>
      <c r="C62" s="8" t="s">
        <v>115</v>
      </c>
      <c r="D62" s="10" t="s">
        <v>117</v>
      </c>
      <c r="E62" s="4">
        <v>3.8</v>
      </c>
      <c r="F62" s="17" t="s">
        <v>12</v>
      </c>
      <c r="G62" s="16" t="s">
        <v>121</v>
      </c>
      <c r="H62" s="7">
        <v>200</v>
      </c>
    </row>
    <row r="63" spans="1:8" x14ac:dyDescent="0.25">
      <c r="A63" s="1" t="s">
        <v>73</v>
      </c>
      <c r="B63" s="8" t="s">
        <v>87</v>
      </c>
      <c r="C63" s="8" t="s">
        <v>115</v>
      </c>
      <c r="D63" s="10" t="s">
        <v>117</v>
      </c>
      <c r="E63" s="4">
        <v>3.8</v>
      </c>
      <c r="F63" s="17" t="s">
        <v>12</v>
      </c>
      <c r="G63" s="16" t="s">
        <v>121</v>
      </c>
      <c r="H63" s="7">
        <v>200</v>
      </c>
    </row>
    <row r="64" spans="1:8" x14ac:dyDescent="0.25">
      <c r="A64" s="1" t="s">
        <v>74</v>
      </c>
      <c r="B64" s="8" t="s">
        <v>11</v>
      </c>
      <c r="C64" s="8" t="s">
        <v>115</v>
      </c>
      <c r="D64" s="10" t="s">
        <v>117</v>
      </c>
      <c r="E64" s="4">
        <v>55.6</v>
      </c>
      <c r="F64" s="17" t="s">
        <v>4</v>
      </c>
      <c r="G64" s="16" t="s">
        <v>121</v>
      </c>
      <c r="H64" s="7">
        <v>200</v>
      </c>
    </row>
    <row r="65" spans="1:8" x14ac:dyDescent="0.25">
      <c r="A65" s="1" t="s">
        <v>75</v>
      </c>
      <c r="B65" s="8" t="s">
        <v>11</v>
      </c>
      <c r="C65" s="8" t="s">
        <v>115</v>
      </c>
      <c r="D65" s="10" t="s">
        <v>117</v>
      </c>
      <c r="E65" s="4">
        <v>57.5</v>
      </c>
      <c r="F65" s="17" t="s">
        <v>4</v>
      </c>
      <c r="G65" s="16" t="s">
        <v>121</v>
      </c>
      <c r="H65" s="7">
        <v>200</v>
      </c>
    </row>
    <row r="66" spans="1:8" x14ac:dyDescent="0.25">
      <c r="A66" s="1" t="s">
        <v>76</v>
      </c>
      <c r="B66" s="8" t="s">
        <v>87</v>
      </c>
      <c r="C66" s="8" t="s">
        <v>115</v>
      </c>
      <c r="D66" s="10" t="s">
        <v>117</v>
      </c>
      <c r="E66" s="4">
        <v>7</v>
      </c>
      <c r="F66" s="17" t="s">
        <v>12</v>
      </c>
      <c r="G66" s="16" t="s">
        <v>121</v>
      </c>
      <c r="H66" s="7">
        <v>200</v>
      </c>
    </row>
    <row r="67" spans="1:8" x14ac:dyDescent="0.25">
      <c r="A67" s="1" t="s">
        <v>77</v>
      </c>
      <c r="B67" s="8" t="s">
        <v>7</v>
      </c>
      <c r="C67" s="8" t="s">
        <v>115</v>
      </c>
      <c r="D67" s="10" t="s">
        <v>117</v>
      </c>
      <c r="E67" s="4">
        <v>2.8</v>
      </c>
      <c r="F67" s="17" t="s">
        <v>12</v>
      </c>
      <c r="G67" s="16"/>
      <c r="H67" s="7">
        <v>0</v>
      </c>
    </row>
    <row r="68" spans="1:8" x14ac:dyDescent="0.25">
      <c r="A68" s="1" t="s">
        <v>78</v>
      </c>
      <c r="B68" s="8" t="s">
        <v>15</v>
      </c>
      <c r="C68" s="8" t="s">
        <v>115</v>
      </c>
      <c r="D68" s="10" t="s">
        <v>117</v>
      </c>
      <c r="E68" s="4">
        <v>4.8</v>
      </c>
      <c r="F68" s="16" t="s">
        <v>4</v>
      </c>
      <c r="G68" s="16" t="s">
        <v>121</v>
      </c>
      <c r="H68" s="7">
        <v>200</v>
      </c>
    </row>
    <row r="69" spans="1:8" x14ac:dyDescent="0.25">
      <c r="A69" s="1" t="s">
        <v>79</v>
      </c>
      <c r="B69" s="8" t="s">
        <v>1</v>
      </c>
      <c r="C69" s="8" t="s">
        <v>115</v>
      </c>
      <c r="D69" s="10" t="s">
        <v>117</v>
      </c>
      <c r="E69" s="4">
        <v>15.3</v>
      </c>
      <c r="F69" s="17" t="s">
        <v>4</v>
      </c>
      <c r="G69" s="16" t="s">
        <v>121</v>
      </c>
      <c r="H69" s="7">
        <v>10</v>
      </c>
    </row>
    <row r="70" spans="1:8" x14ac:dyDescent="0.25">
      <c r="A70" s="1" t="s">
        <v>80</v>
      </c>
      <c r="B70" s="8" t="s">
        <v>11</v>
      </c>
      <c r="C70" s="8" t="s">
        <v>115</v>
      </c>
      <c r="D70" s="10" t="s">
        <v>117</v>
      </c>
      <c r="E70" s="4">
        <v>57.5</v>
      </c>
      <c r="F70" s="17" t="s">
        <v>4</v>
      </c>
      <c r="G70" s="16" t="s">
        <v>121</v>
      </c>
      <c r="H70" s="7">
        <v>200</v>
      </c>
    </row>
    <row r="71" spans="1:8" x14ac:dyDescent="0.25">
      <c r="A71" s="1" t="s">
        <v>81</v>
      </c>
      <c r="B71" s="8" t="s">
        <v>15</v>
      </c>
      <c r="C71" s="8" t="s">
        <v>115</v>
      </c>
      <c r="D71" s="10" t="s">
        <v>117</v>
      </c>
      <c r="E71" s="4">
        <v>64</v>
      </c>
      <c r="F71" s="16" t="s">
        <v>4</v>
      </c>
      <c r="G71" s="16" t="s">
        <v>121</v>
      </c>
      <c r="H71" s="7">
        <v>200</v>
      </c>
    </row>
    <row r="72" spans="1:8" x14ac:dyDescent="0.25">
      <c r="A72" s="1" t="s">
        <v>82</v>
      </c>
      <c r="B72" s="8" t="s">
        <v>15</v>
      </c>
      <c r="C72" s="8" t="s">
        <v>115</v>
      </c>
      <c r="D72" s="10" t="s">
        <v>117</v>
      </c>
      <c r="E72" s="4">
        <v>28.2</v>
      </c>
      <c r="F72" s="16" t="s">
        <v>4</v>
      </c>
      <c r="G72" s="16" t="s">
        <v>121</v>
      </c>
      <c r="H72" s="7">
        <v>200</v>
      </c>
    </row>
    <row r="73" spans="1:8" x14ac:dyDescent="0.25">
      <c r="A73" s="1" t="s">
        <v>83</v>
      </c>
      <c r="B73" s="8" t="s">
        <v>11</v>
      </c>
      <c r="C73" s="8" t="s">
        <v>115</v>
      </c>
      <c r="D73" s="10" t="s">
        <v>117</v>
      </c>
      <c r="E73" s="4">
        <v>57.6</v>
      </c>
      <c r="F73" s="17" t="s">
        <v>4</v>
      </c>
      <c r="G73" s="16" t="s">
        <v>121</v>
      </c>
      <c r="H73" s="7">
        <v>200</v>
      </c>
    </row>
    <row r="74" spans="1:8" x14ac:dyDescent="0.25">
      <c r="A74" s="1" t="s">
        <v>84</v>
      </c>
      <c r="B74" s="8" t="s">
        <v>1</v>
      </c>
      <c r="C74" s="8" t="s">
        <v>115</v>
      </c>
      <c r="D74" s="10" t="s">
        <v>117</v>
      </c>
      <c r="E74" s="4">
        <v>8.1</v>
      </c>
      <c r="F74" s="17" t="s">
        <v>4</v>
      </c>
      <c r="G74" s="16" t="s">
        <v>121</v>
      </c>
      <c r="H74" s="7">
        <v>10</v>
      </c>
    </row>
    <row r="75" spans="1:8" x14ac:dyDescent="0.25">
      <c r="A75" s="1" t="s">
        <v>85</v>
      </c>
      <c r="B75" s="8" t="s">
        <v>87</v>
      </c>
      <c r="C75" s="8" t="s">
        <v>115</v>
      </c>
      <c r="D75" s="10" t="s">
        <v>117</v>
      </c>
      <c r="E75" s="4">
        <v>4.2</v>
      </c>
      <c r="F75" s="17" t="s">
        <v>12</v>
      </c>
      <c r="G75" s="16" t="s">
        <v>121</v>
      </c>
      <c r="H75" s="7">
        <v>200</v>
      </c>
    </row>
    <row r="76" spans="1:8" x14ac:dyDescent="0.25">
      <c r="A76" s="1" t="s">
        <v>86</v>
      </c>
      <c r="B76" s="8" t="s">
        <v>87</v>
      </c>
      <c r="C76" s="8" t="s">
        <v>115</v>
      </c>
      <c r="D76" s="10" t="s">
        <v>117</v>
      </c>
      <c r="E76" s="4">
        <v>4.2</v>
      </c>
      <c r="F76" s="17" t="s">
        <v>12</v>
      </c>
      <c r="G76" s="16" t="s">
        <v>121</v>
      </c>
      <c r="H76" s="7">
        <v>200</v>
      </c>
    </row>
    <row r="77" spans="1:8" x14ac:dyDescent="0.25">
      <c r="A77" s="1" t="s">
        <v>102</v>
      </c>
      <c r="B77" s="8" t="s">
        <v>15</v>
      </c>
      <c r="C77" s="8" t="s">
        <v>115</v>
      </c>
      <c r="D77" s="10" t="s">
        <v>117</v>
      </c>
      <c r="E77" s="4">
        <v>29.8</v>
      </c>
      <c r="F77" s="16" t="s">
        <v>4</v>
      </c>
      <c r="G77" s="16" t="s">
        <v>121</v>
      </c>
      <c r="H77" s="7">
        <v>200</v>
      </c>
    </row>
    <row r="78" spans="1:8" x14ac:dyDescent="0.25">
      <c r="A78" s="1" t="s">
        <v>103</v>
      </c>
      <c r="B78" s="8" t="s">
        <v>11</v>
      </c>
      <c r="C78" s="8" t="s">
        <v>115</v>
      </c>
      <c r="D78" s="10" t="s">
        <v>117</v>
      </c>
      <c r="E78" s="4">
        <v>52</v>
      </c>
      <c r="F78" s="17" t="s">
        <v>4</v>
      </c>
      <c r="G78" s="16" t="s">
        <v>121</v>
      </c>
      <c r="H78" s="7">
        <v>200</v>
      </c>
    </row>
    <row r="79" spans="1:8" x14ac:dyDescent="0.25">
      <c r="A79" s="1" t="s">
        <v>104</v>
      </c>
      <c r="B79" s="8" t="s">
        <v>1</v>
      </c>
      <c r="C79" s="8" t="s">
        <v>115</v>
      </c>
      <c r="D79" s="10" t="s">
        <v>117</v>
      </c>
      <c r="E79" s="4">
        <v>11.8</v>
      </c>
      <c r="F79" s="17" t="s">
        <v>4</v>
      </c>
      <c r="G79" s="16" t="s">
        <v>121</v>
      </c>
      <c r="H79" s="7">
        <v>10</v>
      </c>
    </row>
    <row r="80" spans="1:8" x14ac:dyDescent="0.25">
      <c r="A80" s="1" t="s">
        <v>105</v>
      </c>
      <c r="B80" s="8" t="s">
        <v>11</v>
      </c>
      <c r="C80" s="8" t="s">
        <v>115</v>
      </c>
      <c r="D80" s="10" t="s">
        <v>117</v>
      </c>
      <c r="E80" s="4">
        <v>45</v>
      </c>
      <c r="F80" s="17" t="s">
        <v>4</v>
      </c>
      <c r="G80" s="16" t="s">
        <v>121</v>
      </c>
      <c r="H80" s="7">
        <v>200</v>
      </c>
    </row>
    <row r="81" spans="1:8" x14ac:dyDescent="0.25">
      <c r="A81" s="1" t="s">
        <v>106</v>
      </c>
      <c r="B81" s="8" t="s">
        <v>11</v>
      </c>
      <c r="C81" s="8" t="s">
        <v>115</v>
      </c>
      <c r="D81" s="10" t="s">
        <v>117</v>
      </c>
      <c r="E81" s="4">
        <v>54.5</v>
      </c>
      <c r="F81" s="17" t="s">
        <v>4</v>
      </c>
      <c r="G81" s="16" t="s">
        <v>121</v>
      </c>
      <c r="H81" s="7">
        <v>200</v>
      </c>
    </row>
    <row r="82" spans="1:8" x14ac:dyDescent="0.25">
      <c r="A82" s="1" t="s">
        <v>107</v>
      </c>
      <c r="B82" s="8" t="s">
        <v>11</v>
      </c>
      <c r="C82" s="8" t="s">
        <v>115</v>
      </c>
      <c r="D82" s="10" t="s">
        <v>117</v>
      </c>
      <c r="E82" s="4">
        <v>73.7</v>
      </c>
      <c r="F82" s="17" t="s">
        <v>4</v>
      </c>
      <c r="G82" s="16" t="s">
        <v>121</v>
      </c>
      <c r="H82" s="7">
        <v>200</v>
      </c>
    </row>
    <row r="83" spans="1:8" x14ac:dyDescent="0.25">
      <c r="A83" s="1" t="s">
        <v>108</v>
      </c>
      <c r="B83" s="8" t="s">
        <v>15</v>
      </c>
      <c r="C83" s="8" t="s">
        <v>115</v>
      </c>
      <c r="D83" s="10" t="s">
        <v>117</v>
      </c>
      <c r="E83" s="4">
        <v>11.2</v>
      </c>
      <c r="F83" s="16" t="s">
        <v>4</v>
      </c>
      <c r="G83" s="16" t="s">
        <v>121</v>
      </c>
      <c r="H83" s="7">
        <v>200</v>
      </c>
    </row>
    <row r="84" spans="1:8" x14ac:dyDescent="0.25">
      <c r="A84" s="1" t="s">
        <v>109</v>
      </c>
      <c r="B84" s="8" t="s">
        <v>87</v>
      </c>
      <c r="C84" s="8" t="s">
        <v>115</v>
      </c>
      <c r="D84" s="10" t="s">
        <v>117</v>
      </c>
      <c r="E84" s="4">
        <v>5.3</v>
      </c>
      <c r="F84" s="17" t="s">
        <v>12</v>
      </c>
      <c r="G84" s="16" t="s">
        <v>121</v>
      </c>
      <c r="H84" s="7">
        <v>200</v>
      </c>
    </row>
    <row r="85" spans="1:8" x14ac:dyDescent="0.25">
      <c r="A85" s="1" t="s">
        <v>110</v>
      </c>
      <c r="B85" s="8" t="s">
        <v>90</v>
      </c>
      <c r="C85" s="8" t="s">
        <v>115</v>
      </c>
      <c r="D85" s="10" t="s">
        <v>117</v>
      </c>
      <c r="E85" s="4">
        <v>7.1</v>
      </c>
      <c r="F85" s="16" t="s">
        <v>16</v>
      </c>
      <c r="G85" s="16"/>
      <c r="H85" s="7">
        <v>0</v>
      </c>
    </row>
    <row r="86" spans="1:8" ht="15.75" thickBot="1" x14ac:dyDescent="0.3">
      <c r="A86" s="1" t="s">
        <v>111</v>
      </c>
      <c r="B86" s="8" t="s">
        <v>112</v>
      </c>
      <c r="C86" s="8" t="s">
        <v>115</v>
      </c>
      <c r="D86" s="10" t="s">
        <v>117</v>
      </c>
      <c r="E86" s="4">
        <v>132.80000000000001</v>
      </c>
      <c r="F86" s="17" t="s">
        <v>4</v>
      </c>
      <c r="G86" s="16" t="s">
        <v>121</v>
      </c>
      <c r="H86" s="7">
        <v>200</v>
      </c>
    </row>
    <row r="87" spans="1:8" ht="15.75" thickBot="1" x14ac:dyDescent="0.3">
      <c r="A87" s="11"/>
      <c r="B87" s="12"/>
      <c r="C87" s="12"/>
      <c r="D87" s="12"/>
      <c r="E87" s="14">
        <f>SUM(E2:E86)+0.6</f>
        <v>2544.4</v>
      </c>
      <c r="F87" s="18"/>
      <c r="G87" s="18"/>
      <c r="H87" s="13"/>
    </row>
  </sheetData>
  <autoFilter ref="A1:H1" xr:uid="{C3A8FBFA-C3BB-468D-8296-929F4B111604}">
    <sortState ref="A2:H87">
      <sortCondition ref="A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2250E-2ECC-4E43-BC5E-6F246E30D622}">
  <dimension ref="A1:D59"/>
  <sheetViews>
    <sheetView topLeftCell="A22" workbookViewId="0">
      <selection activeCell="L10" sqref="L10"/>
    </sheetView>
  </sheetViews>
  <sheetFormatPr defaultRowHeight="15" x14ac:dyDescent="0.25"/>
  <cols>
    <col min="1" max="1" width="12.5703125" bestFit="1" customWidth="1"/>
    <col min="2" max="2" width="25.7109375" bestFit="1" customWidth="1"/>
    <col min="3" max="3" width="17.42578125" bestFit="1" customWidth="1"/>
    <col min="4" max="4" width="21.85546875" bestFit="1" customWidth="1"/>
  </cols>
  <sheetData>
    <row r="1" spans="1:4" x14ac:dyDescent="0.25">
      <c r="A1" s="25" t="s">
        <v>146</v>
      </c>
      <c r="B1" s="23"/>
      <c r="C1" s="23"/>
      <c r="D1" s="23"/>
    </row>
    <row r="2" spans="1:4" x14ac:dyDescent="0.25">
      <c r="A2" s="26" t="s">
        <v>116</v>
      </c>
      <c r="B2" s="26" t="s">
        <v>0</v>
      </c>
      <c r="C2" s="26" t="s">
        <v>9</v>
      </c>
      <c r="D2" s="26" t="s">
        <v>124</v>
      </c>
    </row>
    <row r="3" spans="1:4" x14ac:dyDescent="0.25">
      <c r="A3" s="26" t="s">
        <v>118</v>
      </c>
      <c r="B3" t="s">
        <v>4</v>
      </c>
      <c r="C3" t="s">
        <v>1</v>
      </c>
      <c r="D3" s="21">
        <v>9.4</v>
      </c>
    </row>
    <row r="4" spans="1:4" x14ac:dyDescent="0.25">
      <c r="C4" t="s">
        <v>100</v>
      </c>
      <c r="D4" s="21">
        <v>0.4</v>
      </c>
    </row>
    <row r="5" spans="1:4" x14ac:dyDescent="0.25">
      <c r="C5" t="s">
        <v>15</v>
      </c>
      <c r="D5" s="21">
        <v>35.200000000000003</v>
      </c>
    </row>
    <row r="6" spans="1:4" x14ac:dyDescent="0.25">
      <c r="B6" s="24" t="s">
        <v>128</v>
      </c>
      <c r="C6" s="24"/>
      <c r="D6" s="30">
        <v>45</v>
      </c>
    </row>
    <row r="7" spans="1:4" x14ac:dyDescent="0.25">
      <c r="B7" t="s">
        <v>16</v>
      </c>
      <c r="C7" t="s">
        <v>14</v>
      </c>
      <c r="D7" s="21">
        <v>2.8</v>
      </c>
    </row>
    <row r="8" spans="1:4" x14ac:dyDescent="0.25">
      <c r="C8" t="s">
        <v>90</v>
      </c>
      <c r="D8" s="21">
        <v>21.5</v>
      </c>
    </row>
    <row r="9" spans="1:4" x14ac:dyDescent="0.25">
      <c r="B9" s="24" t="s">
        <v>129</v>
      </c>
      <c r="C9" s="24"/>
      <c r="D9" s="30">
        <v>24.3</v>
      </c>
    </row>
    <row r="10" spans="1:4" x14ac:dyDescent="0.25">
      <c r="B10" t="s">
        <v>5</v>
      </c>
      <c r="C10" t="s">
        <v>15</v>
      </c>
      <c r="D10" s="21">
        <v>4.8</v>
      </c>
    </row>
    <row r="11" spans="1:4" x14ac:dyDescent="0.25">
      <c r="B11" s="24" t="s">
        <v>130</v>
      </c>
      <c r="C11" s="24"/>
      <c r="D11" s="30">
        <v>4.8</v>
      </c>
    </row>
    <row r="12" spans="1:4" x14ac:dyDescent="0.25">
      <c r="B12" t="s">
        <v>6</v>
      </c>
      <c r="C12" t="s">
        <v>96</v>
      </c>
      <c r="D12" s="21">
        <v>252</v>
      </c>
    </row>
    <row r="13" spans="1:4" x14ac:dyDescent="0.25">
      <c r="C13" t="s">
        <v>97</v>
      </c>
      <c r="D13" s="21">
        <v>34.200000000000003</v>
      </c>
    </row>
    <row r="14" spans="1:4" x14ac:dyDescent="0.25">
      <c r="B14" s="24" t="s">
        <v>131</v>
      </c>
      <c r="C14" s="24"/>
      <c r="D14" s="30">
        <v>286.2</v>
      </c>
    </row>
    <row r="15" spans="1:4" x14ac:dyDescent="0.25">
      <c r="B15" t="s">
        <v>12</v>
      </c>
      <c r="C15" t="s">
        <v>91</v>
      </c>
      <c r="D15" s="21">
        <v>61.5</v>
      </c>
    </row>
    <row r="16" spans="1:4" x14ac:dyDescent="0.25">
      <c r="C16" t="s">
        <v>87</v>
      </c>
      <c r="D16" s="21">
        <v>30.200000000000003</v>
      </c>
    </row>
    <row r="17" spans="1:4" x14ac:dyDescent="0.25">
      <c r="B17" s="24" t="s">
        <v>132</v>
      </c>
      <c r="C17" s="24"/>
      <c r="D17" s="30">
        <v>91.7</v>
      </c>
    </row>
    <row r="18" spans="1:4" x14ac:dyDescent="0.25">
      <c r="B18" t="s">
        <v>89</v>
      </c>
      <c r="C18" t="s">
        <v>7</v>
      </c>
      <c r="D18" s="21">
        <v>2.2000000000000002</v>
      </c>
    </row>
    <row r="19" spans="1:4" x14ac:dyDescent="0.25">
      <c r="B19" s="24" t="s">
        <v>133</v>
      </c>
      <c r="C19" s="24"/>
      <c r="D19" s="30">
        <v>2.2000000000000002</v>
      </c>
    </row>
    <row r="20" spans="1:4" x14ac:dyDescent="0.25">
      <c r="A20" s="24" t="s">
        <v>125</v>
      </c>
      <c r="B20" s="24"/>
      <c r="C20" s="24"/>
      <c r="D20" s="30">
        <v>454.2</v>
      </c>
    </row>
    <row r="21" spans="1:4" x14ac:dyDescent="0.25">
      <c r="A21" s="26" t="s">
        <v>119</v>
      </c>
      <c r="B21" t="s">
        <v>4</v>
      </c>
      <c r="C21" t="s">
        <v>11</v>
      </c>
      <c r="D21" s="21">
        <v>231.9</v>
      </c>
    </row>
    <row r="22" spans="1:4" x14ac:dyDescent="0.25">
      <c r="C22" t="s">
        <v>13</v>
      </c>
      <c r="D22" s="21">
        <v>24.1</v>
      </c>
    </row>
    <row r="23" spans="1:4" x14ac:dyDescent="0.25">
      <c r="C23" t="s">
        <v>88</v>
      </c>
      <c r="D23" s="21">
        <v>30.099999999999998</v>
      </c>
    </row>
    <row r="24" spans="1:4" x14ac:dyDescent="0.25">
      <c r="C24" t="s">
        <v>15</v>
      </c>
      <c r="D24" s="21">
        <v>29.8</v>
      </c>
    </row>
    <row r="25" spans="1:4" x14ac:dyDescent="0.25">
      <c r="B25" s="24" t="s">
        <v>128</v>
      </c>
      <c r="C25" s="24"/>
      <c r="D25" s="30">
        <v>315.90000000000003</v>
      </c>
    </row>
    <row r="26" spans="1:4" x14ac:dyDescent="0.25">
      <c r="B26" t="s">
        <v>12</v>
      </c>
      <c r="C26" t="s">
        <v>87</v>
      </c>
      <c r="D26" s="21">
        <v>12.4</v>
      </c>
    </row>
    <row r="27" spans="1:4" x14ac:dyDescent="0.25">
      <c r="B27" s="24" t="s">
        <v>132</v>
      </c>
      <c r="C27" s="24"/>
      <c r="D27" s="30">
        <v>12.4</v>
      </c>
    </row>
    <row r="28" spans="1:4" x14ac:dyDescent="0.25">
      <c r="B28" t="s">
        <v>89</v>
      </c>
      <c r="C28" t="s">
        <v>1</v>
      </c>
      <c r="D28" s="21">
        <v>10.8</v>
      </c>
    </row>
    <row r="29" spans="1:4" x14ac:dyDescent="0.25">
      <c r="B29" s="24" t="s">
        <v>133</v>
      </c>
      <c r="C29" s="24"/>
      <c r="D29" s="30">
        <v>10.8</v>
      </c>
    </row>
    <row r="30" spans="1:4" x14ac:dyDescent="0.25">
      <c r="A30" s="24" t="s">
        <v>126</v>
      </c>
      <c r="B30" s="24"/>
      <c r="C30" s="24"/>
      <c r="D30" s="30">
        <v>339.1</v>
      </c>
    </row>
    <row r="31" spans="1:4" x14ac:dyDescent="0.25">
      <c r="A31" s="26" t="s">
        <v>117</v>
      </c>
      <c r="B31" t="s">
        <v>4</v>
      </c>
      <c r="C31" t="s">
        <v>1</v>
      </c>
      <c r="D31" s="21">
        <v>61.300000000000011</v>
      </c>
    </row>
    <row r="32" spans="1:4" x14ac:dyDescent="0.25">
      <c r="C32" t="s">
        <v>98</v>
      </c>
      <c r="D32" s="21">
        <v>10.6</v>
      </c>
    </row>
    <row r="33" spans="2:4" x14ac:dyDescent="0.25">
      <c r="C33" t="s">
        <v>11</v>
      </c>
      <c r="D33" s="21">
        <v>735.7</v>
      </c>
    </row>
    <row r="34" spans="2:4" x14ac:dyDescent="0.25">
      <c r="C34" t="s">
        <v>2</v>
      </c>
      <c r="D34" s="21">
        <v>46.9</v>
      </c>
    </row>
    <row r="35" spans="2:4" x14ac:dyDescent="0.25">
      <c r="C35" t="s">
        <v>88</v>
      </c>
      <c r="D35" s="21">
        <v>13.4</v>
      </c>
    </row>
    <row r="36" spans="2:4" x14ac:dyDescent="0.25">
      <c r="C36" t="s">
        <v>112</v>
      </c>
      <c r="D36" s="21">
        <v>132.80000000000001</v>
      </c>
    </row>
    <row r="37" spans="2:4" x14ac:dyDescent="0.25">
      <c r="C37" t="s">
        <v>15</v>
      </c>
      <c r="D37" s="21">
        <v>558.20000000000005</v>
      </c>
    </row>
    <row r="38" spans="2:4" x14ac:dyDescent="0.25">
      <c r="C38" t="s">
        <v>7</v>
      </c>
      <c r="D38" s="21">
        <v>2.7</v>
      </c>
    </row>
    <row r="39" spans="2:4" x14ac:dyDescent="0.25">
      <c r="B39" s="24" t="s">
        <v>128</v>
      </c>
      <c r="C39" s="24"/>
      <c r="D39" s="30">
        <v>1561.6000000000001</v>
      </c>
    </row>
    <row r="40" spans="2:4" x14ac:dyDescent="0.25">
      <c r="B40" t="s">
        <v>16</v>
      </c>
      <c r="C40" t="s">
        <v>17</v>
      </c>
      <c r="D40" s="21">
        <v>0.7</v>
      </c>
    </row>
    <row r="41" spans="2:4" x14ac:dyDescent="0.25">
      <c r="C41" t="s">
        <v>14</v>
      </c>
      <c r="D41" s="21">
        <v>1.7</v>
      </c>
    </row>
    <row r="42" spans="2:4" x14ac:dyDescent="0.25">
      <c r="C42" t="s">
        <v>90</v>
      </c>
      <c r="D42" s="21">
        <v>7.1</v>
      </c>
    </row>
    <row r="43" spans="2:4" x14ac:dyDescent="0.25">
      <c r="B43" s="24" t="s">
        <v>129</v>
      </c>
      <c r="C43" s="24"/>
      <c r="D43" s="30">
        <v>9.5</v>
      </c>
    </row>
    <row r="44" spans="2:4" x14ac:dyDescent="0.25">
      <c r="B44" t="s">
        <v>5</v>
      </c>
      <c r="C44" t="s">
        <v>15</v>
      </c>
      <c r="D44" s="21">
        <v>35.9</v>
      </c>
    </row>
    <row r="45" spans="2:4" x14ac:dyDescent="0.25">
      <c r="B45" s="24" t="s">
        <v>130</v>
      </c>
      <c r="C45" s="24"/>
      <c r="D45" s="30">
        <v>35.9</v>
      </c>
    </row>
    <row r="46" spans="2:4" x14ac:dyDescent="0.25">
      <c r="B46" t="s">
        <v>6</v>
      </c>
      <c r="C46" t="s">
        <v>3</v>
      </c>
      <c r="D46" s="21">
        <v>83.8</v>
      </c>
    </row>
    <row r="47" spans="2:4" x14ac:dyDescent="0.25">
      <c r="B47" s="24" t="s">
        <v>131</v>
      </c>
      <c r="C47" s="24"/>
      <c r="D47" s="30">
        <v>83.8</v>
      </c>
    </row>
    <row r="48" spans="2:4" x14ac:dyDescent="0.25">
      <c r="B48" t="s">
        <v>12</v>
      </c>
      <c r="C48" t="s">
        <v>87</v>
      </c>
      <c r="D48" s="21">
        <v>56.9</v>
      </c>
    </row>
    <row r="49" spans="1:4" x14ac:dyDescent="0.25">
      <c r="C49" t="s">
        <v>7</v>
      </c>
      <c r="D49" s="21">
        <v>2.8</v>
      </c>
    </row>
    <row r="50" spans="1:4" x14ac:dyDescent="0.25">
      <c r="B50" s="24" t="s">
        <v>132</v>
      </c>
      <c r="C50" s="24"/>
      <c r="D50" s="30">
        <v>59.699999999999996</v>
      </c>
    </row>
    <row r="51" spans="1:4" x14ac:dyDescent="0.25">
      <c r="A51" s="26" t="s">
        <v>127</v>
      </c>
      <c r="B51" s="26"/>
      <c r="C51" s="26"/>
      <c r="D51" s="32">
        <v>1750.5000000000002</v>
      </c>
    </row>
    <row r="52" spans="1:4" x14ac:dyDescent="0.25">
      <c r="A52" s="26" t="s">
        <v>123</v>
      </c>
      <c r="B52" s="26"/>
      <c r="C52" s="26"/>
      <c r="D52" s="32">
        <v>2543.8000000000002</v>
      </c>
    </row>
    <row r="56" spans="1:4" x14ac:dyDescent="0.25">
      <c r="A56" s="31"/>
      <c r="B56" s="31"/>
      <c r="C56" s="31"/>
    </row>
    <row r="57" spans="1:4" x14ac:dyDescent="0.25">
      <c r="A57" s="31"/>
      <c r="B57" s="31"/>
      <c r="C57" s="31"/>
    </row>
    <row r="58" spans="1:4" x14ac:dyDescent="0.25">
      <c r="A58" s="31"/>
      <c r="B58" s="31"/>
      <c r="C58" s="31"/>
    </row>
    <row r="59" spans="1:4" x14ac:dyDescent="0.25">
      <c r="A59" s="31"/>
      <c r="B59" s="31"/>
      <c r="C59" s="3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90493-A21C-40B1-80B7-36E3D4D5ACF5}">
  <dimension ref="A1:C35"/>
  <sheetViews>
    <sheetView workbookViewId="0">
      <selection activeCell="H11" sqref="H11"/>
    </sheetView>
  </sheetViews>
  <sheetFormatPr defaultRowHeight="15" x14ac:dyDescent="0.25"/>
  <cols>
    <col min="1" max="1" width="12.5703125" bestFit="1" customWidth="1"/>
    <col min="2" max="2" width="17.42578125" bestFit="1" customWidth="1"/>
    <col min="3" max="4" width="21.85546875" bestFit="1" customWidth="1"/>
  </cols>
  <sheetData>
    <row r="1" spans="1:3" x14ac:dyDescent="0.25">
      <c r="A1" s="25" t="s">
        <v>136</v>
      </c>
      <c r="B1" s="23"/>
      <c r="C1" s="23"/>
    </row>
    <row r="2" spans="1:3" x14ac:dyDescent="0.25">
      <c r="A2" s="24" t="s">
        <v>116</v>
      </c>
      <c r="B2" s="24" t="s">
        <v>9</v>
      </c>
      <c r="C2" s="24" t="s">
        <v>124</v>
      </c>
    </row>
    <row r="3" spans="1:3" x14ac:dyDescent="0.25">
      <c r="A3" t="s">
        <v>118</v>
      </c>
      <c r="B3" t="s">
        <v>1</v>
      </c>
      <c r="C3" s="21">
        <v>9.4</v>
      </c>
    </row>
    <row r="4" spans="1:3" x14ac:dyDescent="0.25">
      <c r="B4" t="s">
        <v>96</v>
      </c>
      <c r="C4" s="21">
        <v>252</v>
      </c>
    </row>
    <row r="5" spans="1:3" x14ac:dyDescent="0.25">
      <c r="B5" t="s">
        <v>100</v>
      </c>
      <c r="C5" s="21">
        <v>0.4</v>
      </c>
    </row>
    <row r="6" spans="1:3" x14ac:dyDescent="0.25">
      <c r="B6" t="s">
        <v>91</v>
      </c>
      <c r="C6" s="21">
        <v>61.5</v>
      </c>
    </row>
    <row r="7" spans="1:3" x14ac:dyDescent="0.25">
      <c r="B7" t="s">
        <v>14</v>
      </c>
      <c r="C7" s="21">
        <v>2.8</v>
      </c>
    </row>
    <row r="8" spans="1:3" x14ac:dyDescent="0.25">
      <c r="B8" t="s">
        <v>87</v>
      </c>
      <c r="C8" s="21">
        <v>30.200000000000003</v>
      </c>
    </row>
    <row r="9" spans="1:3" x14ac:dyDescent="0.25">
      <c r="B9" t="s">
        <v>90</v>
      </c>
      <c r="C9" s="21">
        <v>21.5</v>
      </c>
    </row>
    <row r="10" spans="1:3" x14ac:dyDescent="0.25">
      <c r="B10" t="s">
        <v>97</v>
      </c>
      <c r="C10" s="21">
        <v>34.200000000000003</v>
      </c>
    </row>
    <row r="11" spans="1:3" x14ac:dyDescent="0.25">
      <c r="B11" t="s">
        <v>15</v>
      </c>
      <c r="C11" s="21">
        <v>40</v>
      </c>
    </row>
    <row r="12" spans="1:3" x14ac:dyDescent="0.25">
      <c r="B12" t="s">
        <v>7</v>
      </c>
      <c r="C12" s="21">
        <v>2.2000000000000002</v>
      </c>
    </row>
    <row r="13" spans="1:3" x14ac:dyDescent="0.25">
      <c r="A13" s="24" t="s">
        <v>125</v>
      </c>
      <c r="B13" s="24"/>
      <c r="C13" s="30">
        <v>454.19999999999993</v>
      </c>
    </row>
    <row r="14" spans="1:3" x14ac:dyDescent="0.25">
      <c r="A14" t="s">
        <v>119</v>
      </c>
      <c r="B14" t="s">
        <v>1</v>
      </c>
      <c r="C14" s="21">
        <v>10.8</v>
      </c>
    </row>
    <row r="15" spans="1:3" x14ac:dyDescent="0.25">
      <c r="B15" t="s">
        <v>11</v>
      </c>
      <c r="C15" s="21">
        <v>231.9</v>
      </c>
    </row>
    <row r="16" spans="1:3" x14ac:dyDescent="0.25">
      <c r="B16" t="s">
        <v>13</v>
      </c>
      <c r="C16" s="21">
        <v>24.1</v>
      </c>
    </row>
    <row r="17" spans="1:3" x14ac:dyDescent="0.25">
      <c r="B17" t="s">
        <v>87</v>
      </c>
      <c r="C17" s="21">
        <v>12.4</v>
      </c>
    </row>
    <row r="18" spans="1:3" x14ac:dyDescent="0.25">
      <c r="B18" t="s">
        <v>88</v>
      </c>
      <c r="C18" s="21">
        <v>30.099999999999998</v>
      </c>
    </row>
    <row r="19" spans="1:3" x14ac:dyDescent="0.25">
      <c r="B19" t="s">
        <v>15</v>
      </c>
      <c r="C19" s="21">
        <v>29.8</v>
      </c>
    </row>
    <row r="20" spans="1:3" x14ac:dyDescent="0.25">
      <c r="A20" s="24" t="s">
        <v>126</v>
      </c>
      <c r="B20" s="24"/>
      <c r="C20" s="30">
        <v>339.1</v>
      </c>
    </row>
    <row r="21" spans="1:3" x14ac:dyDescent="0.25">
      <c r="A21" t="s">
        <v>117</v>
      </c>
      <c r="B21" t="s">
        <v>1</v>
      </c>
      <c r="C21" s="21">
        <v>61.300000000000011</v>
      </c>
    </row>
    <row r="22" spans="1:3" x14ac:dyDescent="0.25">
      <c r="B22" t="s">
        <v>98</v>
      </c>
      <c r="C22" s="21">
        <v>10.6</v>
      </c>
    </row>
    <row r="23" spans="1:3" x14ac:dyDescent="0.25">
      <c r="B23" t="s">
        <v>17</v>
      </c>
      <c r="C23" s="21">
        <v>0.7</v>
      </c>
    </row>
    <row r="24" spans="1:3" x14ac:dyDescent="0.25">
      <c r="B24" t="s">
        <v>11</v>
      </c>
      <c r="C24" s="21">
        <v>735.7</v>
      </c>
    </row>
    <row r="25" spans="1:3" x14ac:dyDescent="0.25">
      <c r="B25" t="s">
        <v>2</v>
      </c>
      <c r="C25" s="21">
        <v>46.9</v>
      </c>
    </row>
    <row r="26" spans="1:3" x14ac:dyDescent="0.25">
      <c r="B26" t="s">
        <v>14</v>
      </c>
      <c r="C26" s="21">
        <v>1.7</v>
      </c>
    </row>
    <row r="27" spans="1:3" x14ac:dyDescent="0.25">
      <c r="B27" t="s">
        <v>87</v>
      </c>
      <c r="C27" s="21">
        <v>56.9</v>
      </c>
    </row>
    <row r="28" spans="1:3" x14ac:dyDescent="0.25">
      <c r="B28" t="s">
        <v>88</v>
      </c>
      <c r="C28" s="21">
        <v>13.4</v>
      </c>
    </row>
    <row r="29" spans="1:3" x14ac:dyDescent="0.25">
      <c r="B29" t="s">
        <v>3</v>
      </c>
      <c r="C29" s="21">
        <v>83.8</v>
      </c>
    </row>
    <row r="30" spans="1:3" x14ac:dyDescent="0.25">
      <c r="B30" t="s">
        <v>112</v>
      </c>
      <c r="C30" s="21">
        <v>132.80000000000001</v>
      </c>
    </row>
    <row r="31" spans="1:3" x14ac:dyDescent="0.25">
      <c r="B31" t="s">
        <v>90</v>
      </c>
      <c r="C31" s="21">
        <v>7.1</v>
      </c>
    </row>
    <row r="32" spans="1:3" x14ac:dyDescent="0.25">
      <c r="B32" t="s">
        <v>15</v>
      </c>
      <c r="C32" s="21">
        <v>594.1</v>
      </c>
    </row>
    <row r="33" spans="1:3" x14ac:dyDescent="0.25">
      <c r="B33" t="s">
        <v>7</v>
      </c>
      <c r="C33" s="21">
        <v>5.5</v>
      </c>
    </row>
    <row r="34" spans="1:3" x14ac:dyDescent="0.25">
      <c r="A34" s="24" t="s">
        <v>127</v>
      </c>
      <c r="B34" s="24"/>
      <c r="C34" s="30">
        <v>1750.5</v>
      </c>
    </row>
    <row r="35" spans="1:3" x14ac:dyDescent="0.25">
      <c r="A35" s="24" t="s">
        <v>123</v>
      </c>
      <c r="B35" s="24"/>
      <c r="C35" s="30">
        <v>2543.8000000000002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8152B-ACC3-4EC4-B693-2D9728AF5499}">
  <dimension ref="A1:F90"/>
  <sheetViews>
    <sheetView workbookViewId="0">
      <selection activeCell="F54" sqref="F54"/>
    </sheetView>
  </sheetViews>
  <sheetFormatPr defaultRowHeight="15" x14ac:dyDescent="0.25"/>
  <cols>
    <col min="1" max="1" width="12.5703125" bestFit="1" customWidth="1"/>
    <col min="2" max="2" width="6.28515625" bestFit="1" customWidth="1"/>
    <col min="3" max="3" width="11.85546875" bestFit="1" customWidth="1"/>
    <col min="4" max="4" width="17.42578125" bestFit="1" customWidth="1"/>
    <col min="5" max="5" width="19.5703125" bestFit="1" customWidth="1"/>
    <col min="6" max="6" width="21.85546875" bestFit="1" customWidth="1"/>
  </cols>
  <sheetData>
    <row r="1" spans="1:6" x14ac:dyDescent="0.25">
      <c r="A1" s="25" t="s">
        <v>137</v>
      </c>
      <c r="B1" s="23"/>
      <c r="C1" s="23"/>
      <c r="D1" s="23"/>
      <c r="E1" s="23"/>
      <c r="F1" s="23"/>
    </row>
    <row r="2" spans="1:6" x14ac:dyDescent="0.25">
      <c r="A2" s="24" t="s">
        <v>113</v>
      </c>
      <c r="B2" s="24" t="s">
        <v>8</v>
      </c>
      <c r="C2" s="24" t="s">
        <v>116</v>
      </c>
      <c r="D2" s="24" t="s">
        <v>9</v>
      </c>
      <c r="E2" s="24" t="s">
        <v>0</v>
      </c>
      <c r="F2" s="24" t="s">
        <v>124</v>
      </c>
    </row>
    <row r="3" spans="1:6" x14ac:dyDescent="0.25">
      <c r="A3" t="s">
        <v>114</v>
      </c>
      <c r="B3" t="s">
        <v>18</v>
      </c>
      <c r="C3" t="s">
        <v>117</v>
      </c>
      <c r="D3" t="s">
        <v>14</v>
      </c>
      <c r="E3" t="s">
        <v>16</v>
      </c>
      <c r="F3" s="21">
        <v>1.7</v>
      </c>
    </row>
    <row r="4" spans="1:6" x14ac:dyDescent="0.25">
      <c r="B4" t="s">
        <v>19</v>
      </c>
      <c r="C4" t="s">
        <v>117</v>
      </c>
      <c r="D4" t="s">
        <v>17</v>
      </c>
      <c r="E4" t="s">
        <v>16</v>
      </c>
      <c r="F4" s="21">
        <v>0.7</v>
      </c>
    </row>
    <row r="5" spans="1:6" x14ac:dyDescent="0.25">
      <c r="B5" t="s">
        <v>20</v>
      </c>
      <c r="C5" t="s">
        <v>117</v>
      </c>
      <c r="D5" t="s">
        <v>11</v>
      </c>
      <c r="E5" t="s">
        <v>4</v>
      </c>
      <c r="F5" s="21">
        <v>56.5</v>
      </c>
    </row>
    <row r="6" spans="1:6" x14ac:dyDescent="0.25">
      <c r="B6" t="s">
        <v>21</v>
      </c>
      <c r="C6" t="s">
        <v>117</v>
      </c>
      <c r="D6" t="s">
        <v>87</v>
      </c>
      <c r="E6" t="s">
        <v>12</v>
      </c>
      <c r="F6" s="21">
        <v>3.8</v>
      </c>
    </row>
    <row r="7" spans="1:6" x14ac:dyDescent="0.25">
      <c r="B7" t="s">
        <v>22</v>
      </c>
      <c r="C7" t="s">
        <v>117</v>
      </c>
      <c r="D7" t="s">
        <v>87</v>
      </c>
      <c r="E7" t="s">
        <v>12</v>
      </c>
      <c r="F7" s="21">
        <v>3.8</v>
      </c>
    </row>
    <row r="8" spans="1:6" x14ac:dyDescent="0.25">
      <c r="B8" t="s">
        <v>23</v>
      </c>
      <c r="C8" t="s">
        <v>117</v>
      </c>
      <c r="D8" t="s">
        <v>11</v>
      </c>
      <c r="E8" t="s">
        <v>4</v>
      </c>
      <c r="F8" s="21">
        <v>56.1</v>
      </c>
    </row>
    <row r="9" spans="1:6" x14ac:dyDescent="0.25">
      <c r="B9" t="s">
        <v>24</v>
      </c>
      <c r="C9" t="s">
        <v>117</v>
      </c>
      <c r="D9" t="s">
        <v>11</v>
      </c>
      <c r="E9" t="s">
        <v>4</v>
      </c>
      <c r="F9" s="21">
        <v>58.9</v>
      </c>
    </row>
    <row r="10" spans="1:6" x14ac:dyDescent="0.25">
      <c r="B10" t="s">
        <v>25</v>
      </c>
      <c r="C10" t="s">
        <v>117</v>
      </c>
      <c r="D10" t="s">
        <v>7</v>
      </c>
      <c r="E10" t="s">
        <v>4</v>
      </c>
      <c r="F10" s="21">
        <v>2.7</v>
      </c>
    </row>
    <row r="11" spans="1:6" x14ac:dyDescent="0.25">
      <c r="B11" t="s">
        <v>26</v>
      </c>
      <c r="C11" t="s">
        <v>117</v>
      </c>
      <c r="D11" t="s">
        <v>15</v>
      </c>
      <c r="E11" t="s">
        <v>5</v>
      </c>
      <c r="F11" s="21">
        <v>13.6</v>
      </c>
    </row>
    <row r="12" spans="1:6" x14ac:dyDescent="0.25">
      <c r="B12" t="s">
        <v>27</v>
      </c>
      <c r="C12" t="s">
        <v>117</v>
      </c>
      <c r="D12" t="s">
        <v>87</v>
      </c>
      <c r="E12" t="s">
        <v>12</v>
      </c>
      <c r="F12" s="21">
        <v>4.5999999999999996</v>
      </c>
    </row>
    <row r="13" spans="1:6" x14ac:dyDescent="0.25">
      <c r="B13" t="s">
        <v>28</v>
      </c>
      <c r="C13" t="s">
        <v>117</v>
      </c>
      <c r="D13" t="s">
        <v>1</v>
      </c>
      <c r="E13" t="s">
        <v>4</v>
      </c>
      <c r="F13" s="21">
        <v>12.5</v>
      </c>
    </row>
    <row r="14" spans="1:6" x14ac:dyDescent="0.25">
      <c r="B14" t="s">
        <v>29</v>
      </c>
      <c r="C14" t="s">
        <v>117</v>
      </c>
      <c r="D14" t="s">
        <v>11</v>
      </c>
      <c r="E14" t="s">
        <v>4</v>
      </c>
      <c r="F14" s="21">
        <v>54.6</v>
      </c>
    </row>
    <row r="15" spans="1:6" x14ac:dyDescent="0.25">
      <c r="B15" t="s">
        <v>30</v>
      </c>
      <c r="C15" t="s">
        <v>117</v>
      </c>
      <c r="D15" t="s">
        <v>87</v>
      </c>
      <c r="E15" t="s">
        <v>12</v>
      </c>
      <c r="F15" s="21">
        <v>5</v>
      </c>
    </row>
    <row r="16" spans="1:6" x14ac:dyDescent="0.25">
      <c r="B16" t="s">
        <v>31</v>
      </c>
      <c r="C16" t="s">
        <v>117</v>
      </c>
      <c r="D16" t="s">
        <v>87</v>
      </c>
      <c r="E16" t="s">
        <v>12</v>
      </c>
      <c r="F16" s="21">
        <v>5</v>
      </c>
    </row>
    <row r="17" spans="2:6" x14ac:dyDescent="0.25">
      <c r="B17" t="s">
        <v>32</v>
      </c>
      <c r="C17" t="s">
        <v>117</v>
      </c>
      <c r="D17" t="s">
        <v>3</v>
      </c>
      <c r="E17" t="s">
        <v>6</v>
      </c>
      <c r="F17" s="21">
        <v>83.8</v>
      </c>
    </row>
    <row r="18" spans="2:6" x14ac:dyDescent="0.25">
      <c r="B18" t="s">
        <v>33</v>
      </c>
      <c r="C18" t="s">
        <v>117</v>
      </c>
      <c r="D18" t="s">
        <v>1</v>
      </c>
      <c r="E18" t="s">
        <v>4</v>
      </c>
      <c r="F18" s="21">
        <v>13.6</v>
      </c>
    </row>
    <row r="19" spans="2:6" x14ac:dyDescent="0.25">
      <c r="B19" t="s">
        <v>34</v>
      </c>
      <c r="C19" t="s">
        <v>117</v>
      </c>
      <c r="D19" t="s">
        <v>88</v>
      </c>
      <c r="E19" t="s">
        <v>4</v>
      </c>
      <c r="F19" s="21">
        <v>13.4</v>
      </c>
    </row>
    <row r="20" spans="2:6" x14ac:dyDescent="0.25">
      <c r="B20" t="s">
        <v>35</v>
      </c>
      <c r="C20" t="s">
        <v>119</v>
      </c>
      <c r="D20" t="s">
        <v>11</v>
      </c>
      <c r="E20" t="s">
        <v>4</v>
      </c>
      <c r="F20" s="21">
        <v>56.6</v>
      </c>
    </row>
    <row r="21" spans="2:6" x14ac:dyDescent="0.25">
      <c r="B21" t="s">
        <v>36</v>
      </c>
      <c r="C21" t="s">
        <v>119</v>
      </c>
      <c r="D21" t="s">
        <v>87</v>
      </c>
      <c r="E21" t="s">
        <v>12</v>
      </c>
      <c r="F21" s="21">
        <v>5.4</v>
      </c>
    </row>
    <row r="22" spans="2:6" x14ac:dyDescent="0.25">
      <c r="B22" t="s">
        <v>37</v>
      </c>
      <c r="C22" t="s">
        <v>119</v>
      </c>
      <c r="D22" t="s">
        <v>15</v>
      </c>
      <c r="E22" t="s">
        <v>4</v>
      </c>
      <c r="F22" s="21">
        <v>17</v>
      </c>
    </row>
    <row r="23" spans="2:6" x14ac:dyDescent="0.25">
      <c r="B23" t="s">
        <v>38</v>
      </c>
      <c r="C23" t="s">
        <v>119</v>
      </c>
      <c r="D23" t="s">
        <v>88</v>
      </c>
      <c r="E23" t="s">
        <v>4</v>
      </c>
      <c r="F23" s="21">
        <v>8</v>
      </c>
    </row>
    <row r="24" spans="2:6" x14ac:dyDescent="0.25">
      <c r="B24" t="s">
        <v>39</v>
      </c>
      <c r="C24" t="s">
        <v>119</v>
      </c>
      <c r="D24" t="s">
        <v>11</v>
      </c>
      <c r="E24" t="s">
        <v>4</v>
      </c>
      <c r="F24" s="21">
        <v>53.7</v>
      </c>
    </row>
    <row r="25" spans="2:6" x14ac:dyDescent="0.25">
      <c r="B25" t="s">
        <v>40</v>
      </c>
      <c r="C25" t="s">
        <v>119</v>
      </c>
      <c r="D25" t="s">
        <v>87</v>
      </c>
      <c r="E25" t="s">
        <v>12</v>
      </c>
      <c r="F25" s="21">
        <v>5.4</v>
      </c>
    </row>
    <row r="26" spans="2:6" x14ac:dyDescent="0.25">
      <c r="B26" t="s">
        <v>41</v>
      </c>
      <c r="C26" t="s">
        <v>119</v>
      </c>
      <c r="D26" t="s">
        <v>15</v>
      </c>
      <c r="E26" t="s">
        <v>4</v>
      </c>
      <c r="F26" s="21">
        <v>12.8</v>
      </c>
    </row>
    <row r="27" spans="2:6" x14ac:dyDescent="0.25">
      <c r="B27" t="s">
        <v>42</v>
      </c>
      <c r="C27" t="s">
        <v>119</v>
      </c>
      <c r="D27" t="s">
        <v>11</v>
      </c>
      <c r="E27" t="s">
        <v>4</v>
      </c>
      <c r="F27" s="21">
        <v>60.2</v>
      </c>
    </row>
    <row r="28" spans="2:6" x14ac:dyDescent="0.25">
      <c r="B28" t="s">
        <v>43</v>
      </c>
      <c r="C28" t="s">
        <v>119</v>
      </c>
      <c r="D28" t="s">
        <v>88</v>
      </c>
      <c r="E28" t="s">
        <v>4</v>
      </c>
      <c r="F28" s="21">
        <v>10.9</v>
      </c>
    </row>
    <row r="29" spans="2:6" x14ac:dyDescent="0.25">
      <c r="B29" t="s">
        <v>44</v>
      </c>
      <c r="C29" t="s">
        <v>119</v>
      </c>
      <c r="D29" t="s">
        <v>11</v>
      </c>
      <c r="E29" t="s">
        <v>4</v>
      </c>
      <c r="F29" s="21">
        <v>61.4</v>
      </c>
    </row>
    <row r="30" spans="2:6" x14ac:dyDescent="0.25">
      <c r="B30" t="s">
        <v>45</v>
      </c>
      <c r="C30" t="s">
        <v>119</v>
      </c>
      <c r="D30" t="s">
        <v>88</v>
      </c>
      <c r="E30" t="s">
        <v>4</v>
      </c>
      <c r="F30" s="21">
        <v>11.2</v>
      </c>
    </row>
    <row r="31" spans="2:6" x14ac:dyDescent="0.25">
      <c r="B31" t="s">
        <v>46</v>
      </c>
      <c r="C31" t="s">
        <v>119</v>
      </c>
      <c r="D31" t="s">
        <v>87</v>
      </c>
      <c r="E31" t="s">
        <v>12</v>
      </c>
      <c r="F31" s="21">
        <v>1.6</v>
      </c>
    </row>
    <row r="32" spans="2:6" x14ac:dyDescent="0.25">
      <c r="B32" t="s">
        <v>47</v>
      </c>
      <c r="C32" t="s">
        <v>119</v>
      </c>
      <c r="D32" t="s">
        <v>13</v>
      </c>
      <c r="E32" t="s">
        <v>4</v>
      </c>
      <c r="F32" s="21">
        <v>24.1</v>
      </c>
    </row>
    <row r="33" spans="2:6" x14ac:dyDescent="0.25">
      <c r="B33" t="s">
        <v>48</v>
      </c>
      <c r="C33" t="s">
        <v>119</v>
      </c>
      <c r="D33" t="s">
        <v>1</v>
      </c>
      <c r="E33" t="s">
        <v>89</v>
      </c>
      <c r="F33" s="21">
        <v>10.8</v>
      </c>
    </row>
    <row r="34" spans="2:6" x14ac:dyDescent="0.25">
      <c r="B34" t="s">
        <v>49</v>
      </c>
      <c r="C34" t="s">
        <v>117</v>
      </c>
      <c r="D34" t="s">
        <v>98</v>
      </c>
      <c r="E34" t="s">
        <v>4</v>
      </c>
      <c r="F34" s="21">
        <v>10.6</v>
      </c>
    </row>
    <row r="35" spans="2:6" x14ac:dyDescent="0.25">
      <c r="B35" t="s">
        <v>50</v>
      </c>
      <c r="C35" t="s">
        <v>117</v>
      </c>
      <c r="D35" t="s">
        <v>2</v>
      </c>
      <c r="E35" t="s">
        <v>4</v>
      </c>
      <c r="F35" s="21">
        <v>23.9</v>
      </c>
    </row>
    <row r="36" spans="2:6" x14ac:dyDescent="0.25">
      <c r="B36" t="s">
        <v>51</v>
      </c>
      <c r="C36" t="s">
        <v>117</v>
      </c>
      <c r="D36" t="s">
        <v>2</v>
      </c>
      <c r="E36" t="s">
        <v>4</v>
      </c>
      <c r="F36" s="21">
        <v>11.5</v>
      </c>
    </row>
    <row r="37" spans="2:6" x14ac:dyDescent="0.25">
      <c r="B37" t="s">
        <v>52</v>
      </c>
      <c r="C37" t="s">
        <v>117</v>
      </c>
      <c r="D37" t="s">
        <v>87</v>
      </c>
      <c r="E37" t="s">
        <v>12</v>
      </c>
      <c r="F37" s="21">
        <v>4.8</v>
      </c>
    </row>
    <row r="38" spans="2:6" x14ac:dyDescent="0.25">
      <c r="B38" t="s">
        <v>53</v>
      </c>
      <c r="C38" t="s">
        <v>117</v>
      </c>
      <c r="D38" t="s">
        <v>87</v>
      </c>
      <c r="E38" t="s">
        <v>12</v>
      </c>
      <c r="F38" s="21">
        <v>1.6</v>
      </c>
    </row>
    <row r="39" spans="2:6" x14ac:dyDescent="0.25">
      <c r="B39" t="s">
        <v>54</v>
      </c>
      <c r="C39" t="s">
        <v>117</v>
      </c>
      <c r="D39" t="s">
        <v>2</v>
      </c>
      <c r="E39" t="s">
        <v>4</v>
      </c>
      <c r="F39" s="21">
        <v>11.5</v>
      </c>
    </row>
    <row r="40" spans="2:6" x14ac:dyDescent="0.25">
      <c r="B40" t="s">
        <v>55</v>
      </c>
      <c r="C40" t="s">
        <v>117</v>
      </c>
      <c r="D40" t="s">
        <v>15</v>
      </c>
      <c r="E40" t="s">
        <v>4</v>
      </c>
      <c r="F40" s="21">
        <v>176.2</v>
      </c>
    </row>
    <row r="41" spans="2:6" x14ac:dyDescent="0.25">
      <c r="B41" t="s">
        <v>56</v>
      </c>
      <c r="C41" t="s">
        <v>117</v>
      </c>
      <c r="D41" t="s">
        <v>15</v>
      </c>
      <c r="E41" t="s">
        <v>4</v>
      </c>
      <c r="F41" s="21">
        <v>109.8</v>
      </c>
    </row>
    <row r="42" spans="2:6" x14ac:dyDescent="0.25">
      <c r="B42" t="s">
        <v>57</v>
      </c>
      <c r="C42" t="s">
        <v>117</v>
      </c>
      <c r="D42" t="s">
        <v>15</v>
      </c>
      <c r="E42" t="s">
        <v>5</v>
      </c>
      <c r="F42" s="21">
        <v>22.3</v>
      </c>
    </row>
    <row r="43" spans="2:6" x14ac:dyDescent="0.25">
      <c r="B43" t="s">
        <v>58</v>
      </c>
      <c r="C43" t="s">
        <v>118</v>
      </c>
      <c r="D43" t="s">
        <v>90</v>
      </c>
      <c r="E43" t="s">
        <v>16</v>
      </c>
      <c r="F43" s="21">
        <v>21.5</v>
      </c>
    </row>
    <row r="44" spans="2:6" x14ac:dyDescent="0.25">
      <c r="B44" t="s">
        <v>59</v>
      </c>
      <c r="C44" t="s">
        <v>118</v>
      </c>
      <c r="D44" t="s">
        <v>1</v>
      </c>
      <c r="E44" t="s">
        <v>4</v>
      </c>
      <c r="F44" s="21">
        <v>1.8</v>
      </c>
    </row>
    <row r="45" spans="2:6" x14ac:dyDescent="0.25">
      <c r="B45" t="s">
        <v>60</v>
      </c>
      <c r="C45" t="s">
        <v>118</v>
      </c>
      <c r="D45" t="s">
        <v>1</v>
      </c>
      <c r="E45" t="s">
        <v>4</v>
      </c>
      <c r="F45" s="21">
        <v>6</v>
      </c>
    </row>
    <row r="46" spans="2:6" x14ac:dyDescent="0.25">
      <c r="B46" t="s">
        <v>61</v>
      </c>
      <c r="C46" t="s">
        <v>118</v>
      </c>
      <c r="D46" t="s">
        <v>14</v>
      </c>
      <c r="E46" t="s">
        <v>16</v>
      </c>
      <c r="F46" s="21">
        <v>2.4</v>
      </c>
    </row>
    <row r="47" spans="2:6" x14ac:dyDescent="0.25">
      <c r="B47" t="s">
        <v>62</v>
      </c>
      <c r="C47" t="s">
        <v>118</v>
      </c>
      <c r="D47" t="s">
        <v>1</v>
      </c>
      <c r="E47" t="s">
        <v>4</v>
      </c>
      <c r="F47" s="21">
        <v>1.6</v>
      </c>
    </row>
    <row r="48" spans="2:6" x14ac:dyDescent="0.25">
      <c r="B48" t="s">
        <v>63</v>
      </c>
      <c r="C48" t="s">
        <v>118</v>
      </c>
      <c r="D48" t="s">
        <v>91</v>
      </c>
      <c r="E48" t="s">
        <v>12</v>
      </c>
      <c r="F48" s="21">
        <v>30.4</v>
      </c>
    </row>
    <row r="49" spans="1:6" x14ac:dyDescent="0.25">
      <c r="B49" t="s">
        <v>64</v>
      </c>
      <c r="C49" t="s">
        <v>118</v>
      </c>
      <c r="D49" t="s">
        <v>87</v>
      </c>
      <c r="E49" t="s">
        <v>12</v>
      </c>
      <c r="F49" s="21">
        <v>13.9</v>
      </c>
    </row>
    <row r="50" spans="1:6" x14ac:dyDescent="0.25">
      <c r="B50" t="s">
        <v>65</v>
      </c>
      <c r="C50" t="s">
        <v>118</v>
      </c>
      <c r="D50" t="s">
        <v>87</v>
      </c>
      <c r="E50" t="s">
        <v>12</v>
      </c>
      <c r="F50" s="21">
        <v>1.2</v>
      </c>
    </row>
    <row r="51" spans="1:6" x14ac:dyDescent="0.25">
      <c r="B51" t="s">
        <v>66</v>
      </c>
      <c r="C51" t="s">
        <v>118</v>
      </c>
      <c r="D51" t="s">
        <v>7</v>
      </c>
      <c r="E51" t="s">
        <v>89</v>
      </c>
      <c r="F51" s="21">
        <v>2.2000000000000002</v>
      </c>
    </row>
    <row r="52" spans="1:6" x14ac:dyDescent="0.25">
      <c r="B52" t="s">
        <v>67</v>
      </c>
      <c r="C52" t="s">
        <v>118</v>
      </c>
      <c r="D52" t="s">
        <v>15</v>
      </c>
      <c r="E52" t="s">
        <v>4</v>
      </c>
      <c r="F52" s="21">
        <v>35.200000000000003</v>
      </c>
    </row>
    <row r="53" spans="1:6" x14ac:dyDescent="0.25">
      <c r="B53" t="s">
        <v>68</v>
      </c>
      <c r="C53" t="s">
        <v>118</v>
      </c>
      <c r="D53" t="s">
        <v>14</v>
      </c>
      <c r="E53" t="s">
        <v>16</v>
      </c>
      <c r="F53" s="21">
        <v>0.4</v>
      </c>
    </row>
    <row r="54" spans="1:6" x14ac:dyDescent="0.25">
      <c r="B54" t="s">
        <v>69</v>
      </c>
      <c r="C54" t="s">
        <v>118</v>
      </c>
      <c r="D54" t="s">
        <v>100</v>
      </c>
      <c r="E54" t="s">
        <v>4</v>
      </c>
      <c r="F54" s="21">
        <v>0.4</v>
      </c>
    </row>
    <row r="55" spans="1:6" x14ac:dyDescent="0.25">
      <c r="B55" t="s">
        <v>70</v>
      </c>
      <c r="C55" t="s">
        <v>118</v>
      </c>
      <c r="D55" t="s">
        <v>87</v>
      </c>
      <c r="E55" t="s">
        <v>12</v>
      </c>
      <c r="F55" s="21">
        <v>1.2</v>
      </c>
    </row>
    <row r="56" spans="1:6" x14ac:dyDescent="0.25">
      <c r="B56" t="s">
        <v>92</v>
      </c>
      <c r="C56" t="s">
        <v>118</v>
      </c>
      <c r="D56" t="s">
        <v>87</v>
      </c>
      <c r="E56" t="s">
        <v>12</v>
      </c>
      <c r="F56" s="21">
        <v>13.9</v>
      </c>
    </row>
    <row r="57" spans="1:6" x14ac:dyDescent="0.25">
      <c r="B57" t="s">
        <v>93</v>
      </c>
      <c r="C57" t="s">
        <v>118</v>
      </c>
      <c r="D57" t="s">
        <v>91</v>
      </c>
      <c r="E57" t="s">
        <v>12</v>
      </c>
      <c r="F57" s="21">
        <v>31.1</v>
      </c>
    </row>
    <row r="58" spans="1:6" x14ac:dyDescent="0.25">
      <c r="B58" t="s">
        <v>94</v>
      </c>
      <c r="C58" t="s">
        <v>118</v>
      </c>
      <c r="D58" t="s">
        <v>15</v>
      </c>
      <c r="E58" t="s">
        <v>5</v>
      </c>
      <c r="F58" s="21">
        <v>4.8</v>
      </c>
    </row>
    <row r="59" spans="1:6" x14ac:dyDescent="0.25">
      <c r="B59" t="s">
        <v>95</v>
      </c>
      <c r="C59" t="s">
        <v>118</v>
      </c>
      <c r="D59" t="s">
        <v>96</v>
      </c>
      <c r="E59" t="s">
        <v>6</v>
      </c>
      <c r="F59" s="21">
        <v>252</v>
      </c>
    </row>
    <row r="60" spans="1:6" x14ac:dyDescent="0.25">
      <c r="B60" t="s">
        <v>99</v>
      </c>
      <c r="C60" t="s">
        <v>118</v>
      </c>
      <c r="D60" t="s">
        <v>97</v>
      </c>
      <c r="E60" t="s">
        <v>6</v>
      </c>
      <c r="F60" s="21">
        <v>34.200000000000003</v>
      </c>
    </row>
    <row r="61" spans="1:6" x14ac:dyDescent="0.25">
      <c r="A61" s="24" t="s">
        <v>135</v>
      </c>
      <c r="B61" s="24"/>
      <c r="C61" s="24"/>
      <c r="D61" s="24"/>
      <c r="E61" s="24"/>
      <c r="F61" s="30">
        <v>1555.8000000000004</v>
      </c>
    </row>
    <row r="62" spans="1:6" x14ac:dyDescent="0.25">
      <c r="A62" t="s">
        <v>115</v>
      </c>
      <c r="B62" t="s">
        <v>101</v>
      </c>
      <c r="C62" t="s">
        <v>117</v>
      </c>
      <c r="D62" t="s">
        <v>15</v>
      </c>
      <c r="E62" t="s">
        <v>4</v>
      </c>
      <c r="F62" s="21">
        <v>134.19999999999999</v>
      </c>
    </row>
    <row r="63" spans="1:6" x14ac:dyDescent="0.25">
      <c r="B63" t="s">
        <v>71</v>
      </c>
      <c r="C63" t="s">
        <v>117</v>
      </c>
      <c r="D63" t="s">
        <v>11</v>
      </c>
      <c r="E63" t="s">
        <v>4</v>
      </c>
      <c r="F63" s="21">
        <v>56.2</v>
      </c>
    </row>
    <row r="64" spans="1:6" x14ac:dyDescent="0.25">
      <c r="B64" t="s">
        <v>72</v>
      </c>
      <c r="C64" t="s">
        <v>117</v>
      </c>
      <c r="D64" t="s">
        <v>87</v>
      </c>
      <c r="E64" t="s">
        <v>12</v>
      </c>
      <c r="F64" s="21">
        <v>3.8</v>
      </c>
    </row>
    <row r="65" spans="2:6" x14ac:dyDescent="0.25">
      <c r="B65" t="s">
        <v>73</v>
      </c>
      <c r="C65" t="s">
        <v>117</v>
      </c>
      <c r="D65" t="s">
        <v>87</v>
      </c>
      <c r="E65" t="s">
        <v>12</v>
      </c>
      <c r="F65" s="21">
        <v>3.8</v>
      </c>
    </row>
    <row r="66" spans="2:6" x14ac:dyDescent="0.25">
      <c r="B66" t="s">
        <v>74</v>
      </c>
      <c r="C66" t="s">
        <v>117</v>
      </c>
      <c r="D66" t="s">
        <v>11</v>
      </c>
      <c r="E66" t="s">
        <v>4</v>
      </c>
      <c r="F66" s="21">
        <v>55.6</v>
      </c>
    </row>
    <row r="67" spans="2:6" x14ac:dyDescent="0.25">
      <c r="B67" t="s">
        <v>75</v>
      </c>
      <c r="C67" t="s">
        <v>117</v>
      </c>
      <c r="D67" t="s">
        <v>11</v>
      </c>
      <c r="E67" t="s">
        <v>4</v>
      </c>
      <c r="F67" s="21">
        <v>57.5</v>
      </c>
    </row>
    <row r="68" spans="2:6" x14ac:dyDescent="0.25">
      <c r="B68" t="s">
        <v>76</v>
      </c>
      <c r="C68" t="s">
        <v>117</v>
      </c>
      <c r="D68" t="s">
        <v>87</v>
      </c>
      <c r="E68" t="s">
        <v>12</v>
      </c>
      <c r="F68" s="21">
        <v>7</v>
      </c>
    </row>
    <row r="69" spans="2:6" x14ac:dyDescent="0.25">
      <c r="B69" t="s">
        <v>77</v>
      </c>
      <c r="C69" t="s">
        <v>117</v>
      </c>
      <c r="D69" t="s">
        <v>7</v>
      </c>
      <c r="E69" t="s">
        <v>12</v>
      </c>
      <c r="F69" s="21">
        <v>2.8</v>
      </c>
    </row>
    <row r="70" spans="2:6" x14ac:dyDescent="0.25">
      <c r="B70" t="s">
        <v>78</v>
      </c>
      <c r="C70" t="s">
        <v>117</v>
      </c>
      <c r="D70" t="s">
        <v>15</v>
      </c>
      <c r="E70" t="s">
        <v>4</v>
      </c>
      <c r="F70" s="21">
        <v>4.8</v>
      </c>
    </row>
    <row r="71" spans="2:6" x14ac:dyDescent="0.25">
      <c r="B71" t="s">
        <v>79</v>
      </c>
      <c r="C71" t="s">
        <v>117</v>
      </c>
      <c r="D71" t="s">
        <v>1</v>
      </c>
      <c r="E71" t="s">
        <v>4</v>
      </c>
      <c r="F71" s="21">
        <v>15.3</v>
      </c>
    </row>
    <row r="72" spans="2:6" x14ac:dyDescent="0.25">
      <c r="B72" t="s">
        <v>80</v>
      </c>
      <c r="C72" t="s">
        <v>117</v>
      </c>
      <c r="D72" t="s">
        <v>11</v>
      </c>
      <c r="E72" t="s">
        <v>4</v>
      </c>
      <c r="F72" s="21">
        <v>57.5</v>
      </c>
    </row>
    <row r="73" spans="2:6" x14ac:dyDescent="0.25">
      <c r="B73" t="s">
        <v>81</v>
      </c>
      <c r="C73" t="s">
        <v>117</v>
      </c>
      <c r="D73" t="s">
        <v>15</v>
      </c>
      <c r="E73" t="s">
        <v>4</v>
      </c>
      <c r="F73" s="21">
        <v>64</v>
      </c>
    </row>
    <row r="74" spans="2:6" x14ac:dyDescent="0.25">
      <c r="B74" t="s">
        <v>82</v>
      </c>
      <c r="C74" t="s">
        <v>117</v>
      </c>
      <c r="D74" t="s">
        <v>15</v>
      </c>
      <c r="E74" t="s">
        <v>4</v>
      </c>
      <c r="F74" s="21">
        <v>28.2</v>
      </c>
    </row>
    <row r="75" spans="2:6" x14ac:dyDescent="0.25">
      <c r="B75" t="s">
        <v>83</v>
      </c>
      <c r="C75" t="s">
        <v>117</v>
      </c>
      <c r="D75" t="s">
        <v>11</v>
      </c>
      <c r="E75" t="s">
        <v>4</v>
      </c>
      <c r="F75" s="21">
        <v>57.6</v>
      </c>
    </row>
    <row r="76" spans="2:6" x14ac:dyDescent="0.25">
      <c r="B76" t="s">
        <v>84</v>
      </c>
      <c r="C76" t="s">
        <v>117</v>
      </c>
      <c r="D76" t="s">
        <v>1</v>
      </c>
      <c r="E76" t="s">
        <v>4</v>
      </c>
      <c r="F76" s="21">
        <v>8.1</v>
      </c>
    </row>
    <row r="77" spans="2:6" x14ac:dyDescent="0.25">
      <c r="B77" t="s">
        <v>85</v>
      </c>
      <c r="C77" t="s">
        <v>117</v>
      </c>
      <c r="D77" t="s">
        <v>87</v>
      </c>
      <c r="E77" t="s">
        <v>12</v>
      </c>
      <c r="F77" s="21">
        <v>4.2</v>
      </c>
    </row>
    <row r="78" spans="2:6" x14ac:dyDescent="0.25">
      <c r="B78" t="s">
        <v>86</v>
      </c>
      <c r="C78" t="s">
        <v>117</v>
      </c>
      <c r="D78" t="s">
        <v>87</v>
      </c>
      <c r="E78" t="s">
        <v>12</v>
      </c>
      <c r="F78" s="21">
        <v>4.2</v>
      </c>
    </row>
    <row r="79" spans="2:6" x14ac:dyDescent="0.25">
      <c r="B79" t="s">
        <v>102</v>
      </c>
      <c r="C79" t="s">
        <v>117</v>
      </c>
      <c r="D79" t="s">
        <v>15</v>
      </c>
      <c r="E79" t="s">
        <v>4</v>
      </c>
      <c r="F79" s="21">
        <v>29.8</v>
      </c>
    </row>
    <row r="80" spans="2:6" x14ac:dyDescent="0.25">
      <c r="B80" t="s">
        <v>103</v>
      </c>
      <c r="C80" t="s">
        <v>117</v>
      </c>
      <c r="D80" t="s">
        <v>11</v>
      </c>
      <c r="E80" t="s">
        <v>4</v>
      </c>
      <c r="F80" s="21">
        <v>52</v>
      </c>
    </row>
    <row r="81" spans="1:6" x14ac:dyDescent="0.25">
      <c r="B81" t="s">
        <v>104</v>
      </c>
      <c r="C81" t="s">
        <v>117</v>
      </c>
      <c r="D81" t="s">
        <v>1</v>
      </c>
      <c r="E81" t="s">
        <v>4</v>
      </c>
      <c r="F81" s="21">
        <v>11.8</v>
      </c>
    </row>
    <row r="82" spans="1:6" x14ac:dyDescent="0.25">
      <c r="B82" t="s">
        <v>105</v>
      </c>
      <c r="C82" t="s">
        <v>117</v>
      </c>
      <c r="D82" t="s">
        <v>11</v>
      </c>
      <c r="E82" t="s">
        <v>4</v>
      </c>
      <c r="F82" s="21">
        <v>45</v>
      </c>
    </row>
    <row r="83" spans="1:6" x14ac:dyDescent="0.25">
      <c r="B83" t="s">
        <v>106</v>
      </c>
      <c r="C83" t="s">
        <v>117</v>
      </c>
      <c r="D83" t="s">
        <v>11</v>
      </c>
      <c r="E83" t="s">
        <v>4</v>
      </c>
      <c r="F83" s="21">
        <v>54.5</v>
      </c>
    </row>
    <row r="84" spans="1:6" x14ac:dyDescent="0.25">
      <c r="B84" t="s">
        <v>107</v>
      </c>
      <c r="C84" t="s">
        <v>117</v>
      </c>
      <c r="D84" t="s">
        <v>11</v>
      </c>
      <c r="E84" t="s">
        <v>4</v>
      </c>
      <c r="F84" s="21">
        <v>73.7</v>
      </c>
    </row>
    <row r="85" spans="1:6" x14ac:dyDescent="0.25">
      <c r="B85" t="s">
        <v>108</v>
      </c>
      <c r="C85" t="s">
        <v>117</v>
      </c>
      <c r="D85" t="s">
        <v>15</v>
      </c>
      <c r="E85" t="s">
        <v>4</v>
      </c>
      <c r="F85" s="21">
        <v>11.2</v>
      </c>
    </row>
    <row r="86" spans="1:6" x14ac:dyDescent="0.25">
      <c r="B86" t="s">
        <v>109</v>
      </c>
      <c r="C86" t="s">
        <v>117</v>
      </c>
      <c r="D86" t="s">
        <v>87</v>
      </c>
      <c r="E86" t="s">
        <v>12</v>
      </c>
      <c r="F86" s="21">
        <v>5.3</v>
      </c>
    </row>
    <row r="87" spans="1:6" x14ac:dyDescent="0.25">
      <c r="B87" t="s">
        <v>110</v>
      </c>
      <c r="C87" t="s">
        <v>117</v>
      </c>
      <c r="D87" t="s">
        <v>90</v>
      </c>
      <c r="E87" t="s">
        <v>16</v>
      </c>
      <c r="F87" s="21">
        <v>7.1</v>
      </c>
    </row>
    <row r="88" spans="1:6" x14ac:dyDescent="0.25">
      <c r="B88" t="s">
        <v>111</v>
      </c>
      <c r="C88" t="s">
        <v>117</v>
      </c>
      <c r="D88" t="s">
        <v>112</v>
      </c>
      <c r="E88" t="s">
        <v>4</v>
      </c>
      <c r="F88" s="21">
        <v>132.80000000000001</v>
      </c>
    </row>
    <row r="89" spans="1:6" x14ac:dyDescent="0.25">
      <c r="A89" t="s">
        <v>134</v>
      </c>
      <c r="F89" s="21">
        <v>988.00000000000023</v>
      </c>
    </row>
    <row r="90" spans="1:6" x14ac:dyDescent="0.25">
      <c r="A90" s="24" t="s">
        <v>123</v>
      </c>
      <c r="B90" s="24"/>
      <c r="C90" s="24"/>
      <c r="D90" s="24"/>
      <c r="E90" s="24"/>
      <c r="F90" s="30">
        <v>2543.8000000000002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5F183-4C43-4EF1-A1F9-A8E09BF3498B}">
  <dimension ref="A1:E6"/>
  <sheetViews>
    <sheetView tabSelected="1" workbookViewId="0">
      <selection activeCell="H13" sqref="H13"/>
    </sheetView>
  </sheetViews>
  <sheetFormatPr defaultRowHeight="15" x14ac:dyDescent="0.25"/>
  <cols>
    <col min="1" max="1" width="21.140625" customWidth="1"/>
    <col min="2" max="2" width="22.140625" customWidth="1"/>
    <col min="3" max="3" width="14.7109375" customWidth="1"/>
    <col min="4" max="4" width="13.28515625" bestFit="1" customWidth="1"/>
    <col min="5" max="5" width="24.7109375" customWidth="1"/>
  </cols>
  <sheetData>
    <row r="1" spans="1:5" x14ac:dyDescent="0.25">
      <c r="A1" s="25" t="s">
        <v>147</v>
      </c>
      <c r="B1" s="25"/>
      <c r="C1" s="25"/>
      <c r="D1" s="25"/>
      <c r="E1" s="25"/>
    </row>
    <row r="2" spans="1:5" x14ac:dyDescent="0.25">
      <c r="A2" s="26" t="s">
        <v>151</v>
      </c>
      <c r="B2" s="26" t="s">
        <v>138</v>
      </c>
      <c r="C2" s="26" t="s">
        <v>114</v>
      </c>
      <c r="D2" s="26" t="s">
        <v>139</v>
      </c>
      <c r="E2" s="29" t="s">
        <v>124</v>
      </c>
    </row>
    <row r="3" spans="1:5" x14ac:dyDescent="0.25">
      <c r="A3" s="27" t="s">
        <v>148</v>
      </c>
      <c r="B3" s="27" t="s">
        <v>96</v>
      </c>
      <c r="C3" s="20">
        <v>491</v>
      </c>
      <c r="D3" s="20">
        <v>0</v>
      </c>
      <c r="E3" s="21">
        <f>C3+D3</f>
        <v>491</v>
      </c>
    </row>
    <row r="4" spans="1:5" x14ac:dyDescent="0.25">
      <c r="A4" s="27" t="s">
        <v>149</v>
      </c>
      <c r="B4" s="27" t="s">
        <v>153</v>
      </c>
      <c r="C4" s="20">
        <v>853</v>
      </c>
      <c r="D4" s="20">
        <v>1133</v>
      </c>
      <c r="E4" s="21">
        <f>C4+D4</f>
        <v>1986</v>
      </c>
    </row>
    <row r="5" spans="1:5" x14ac:dyDescent="0.25">
      <c r="A5" s="33" t="s">
        <v>150</v>
      </c>
      <c r="B5" s="33" t="s">
        <v>152</v>
      </c>
      <c r="C5" s="20">
        <v>396</v>
      </c>
      <c r="D5" s="20">
        <v>0</v>
      </c>
      <c r="E5" s="21">
        <f>C5+D5</f>
        <v>396</v>
      </c>
    </row>
    <row r="6" spans="1:5" x14ac:dyDescent="0.25">
      <c r="A6" s="22" t="s">
        <v>123</v>
      </c>
      <c r="B6" s="22"/>
      <c r="C6" s="28">
        <f>SUM(C3:C5)</f>
        <v>1740</v>
      </c>
      <c r="D6" s="28">
        <f>SUM(D3:D5)</f>
        <v>1133</v>
      </c>
      <c r="E6" s="26">
        <f>SUM(E3:E5)</f>
        <v>2873</v>
      </c>
    </row>
  </sheetData>
  <autoFilter ref="A2:E2" xr:uid="{8AC00706-0163-4AA0-9416-0540F3CD8A36}">
    <sortState ref="A3:E5">
      <sortCondition ref="A2"/>
    </sortState>
  </autoFilter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4A465-13EF-4C93-9696-E698456CDA05}">
  <dimension ref="A1:E85"/>
  <sheetViews>
    <sheetView workbookViewId="0">
      <selection activeCell="P12" sqref="P12"/>
    </sheetView>
  </sheetViews>
  <sheetFormatPr defaultRowHeight="15" x14ac:dyDescent="0.25"/>
  <cols>
    <col min="1" max="1" width="13" customWidth="1"/>
    <col min="2" max="2" width="19.5703125" bestFit="1" customWidth="1"/>
    <col min="3" max="3" width="6.28515625" bestFit="1" customWidth="1"/>
    <col min="4" max="4" width="17.42578125" bestFit="1" customWidth="1"/>
    <col min="5" max="5" width="21.85546875" bestFit="1" customWidth="1"/>
  </cols>
  <sheetData>
    <row r="1" spans="1:5" x14ac:dyDescent="0.25">
      <c r="A1" s="23" t="s">
        <v>120</v>
      </c>
      <c r="B1" s="23" t="s">
        <v>121</v>
      </c>
      <c r="C1" s="23"/>
      <c r="D1" s="23"/>
      <c r="E1" s="23"/>
    </row>
    <row r="2" spans="1:5" x14ac:dyDescent="0.25">
      <c r="A2" s="23" t="s">
        <v>145</v>
      </c>
      <c r="B2" s="23"/>
      <c r="C2" s="23"/>
      <c r="D2" s="23"/>
      <c r="E2" s="23"/>
    </row>
    <row r="3" spans="1:5" x14ac:dyDescent="0.25">
      <c r="A3" s="19" t="s">
        <v>122</v>
      </c>
      <c r="B3" s="19" t="s">
        <v>0</v>
      </c>
      <c r="C3" s="19" t="s">
        <v>8</v>
      </c>
      <c r="D3" s="19" t="s">
        <v>9</v>
      </c>
      <c r="E3" t="s">
        <v>124</v>
      </c>
    </row>
    <row r="4" spans="1:5" x14ac:dyDescent="0.25">
      <c r="A4">
        <v>10</v>
      </c>
      <c r="B4" t="s">
        <v>4</v>
      </c>
      <c r="C4" t="s">
        <v>33</v>
      </c>
      <c r="D4" t="s">
        <v>1</v>
      </c>
      <c r="E4" s="21">
        <v>13.6</v>
      </c>
    </row>
    <row r="5" spans="1:5" x14ac:dyDescent="0.25">
      <c r="C5" t="s">
        <v>59</v>
      </c>
      <c r="D5" t="s">
        <v>1</v>
      </c>
      <c r="E5" s="21">
        <v>1.8</v>
      </c>
    </row>
    <row r="6" spans="1:5" x14ac:dyDescent="0.25">
      <c r="C6" t="s">
        <v>60</v>
      </c>
      <c r="D6" t="s">
        <v>1</v>
      </c>
      <c r="E6" s="21">
        <v>6</v>
      </c>
    </row>
    <row r="7" spans="1:5" x14ac:dyDescent="0.25">
      <c r="C7" t="s">
        <v>62</v>
      </c>
      <c r="D7" t="s">
        <v>1</v>
      </c>
      <c r="E7" s="21">
        <v>1.6</v>
      </c>
    </row>
    <row r="8" spans="1:5" x14ac:dyDescent="0.25">
      <c r="C8" t="s">
        <v>79</v>
      </c>
      <c r="D8" t="s">
        <v>1</v>
      </c>
      <c r="E8" s="21">
        <v>15.3</v>
      </c>
    </row>
    <row r="9" spans="1:5" x14ac:dyDescent="0.25">
      <c r="C9" t="s">
        <v>84</v>
      </c>
      <c r="D9" t="s">
        <v>1</v>
      </c>
      <c r="E9" s="21">
        <v>8.1</v>
      </c>
    </row>
    <row r="10" spans="1:5" x14ac:dyDescent="0.25">
      <c r="C10" t="s">
        <v>104</v>
      </c>
      <c r="D10" t="s">
        <v>1</v>
      </c>
      <c r="E10" s="21">
        <v>11.8</v>
      </c>
    </row>
    <row r="11" spans="1:5" x14ac:dyDescent="0.25">
      <c r="A11" t="s">
        <v>140</v>
      </c>
      <c r="E11" s="21">
        <v>58.2</v>
      </c>
    </row>
    <row r="12" spans="1:5" x14ac:dyDescent="0.25">
      <c r="A12">
        <v>12</v>
      </c>
      <c r="B12" t="s">
        <v>89</v>
      </c>
      <c r="C12" t="s">
        <v>48</v>
      </c>
      <c r="D12" t="s">
        <v>1</v>
      </c>
      <c r="E12" s="21">
        <v>10.8</v>
      </c>
    </row>
    <row r="13" spans="1:5" x14ac:dyDescent="0.25">
      <c r="A13" t="s">
        <v>141</v>
      </c>
      <c r="E13" s="21">
        <v>10.8</v>
      </c>
    </row>
    <row r="14" spans="1:5" x14ac:dyDescent="0.25">
      <c r="A14">
        <v>80</v>
      </c>
      <c r="B14" t="s">
        <v>4</v>
      </c>
      <c r="C14" t="s">
        <v>50</v>
      </c>
      <c r="D14" t="s">
        <v>2</v>
      </c>
      <c r="E14" s="21">
        <v>23.9</v>
      </c>
    </row>
    <row r="15" spans="1:5" x14ac:dyDescent="0.25">
      <c r="C15" t="s">
        <v>51</v>
      </c>
      <c r="D15" t="s">
        <v>2</v>
      </c>
      <c r="E15" s="21">
        <v>11.5</v>
      </c>
    </row>
    <row r="16" spans="1:5" x14ac:dyDescent="0.25">
      <c r="C16" t="s">
        <v>54</v>
      </c>
      <c r="D16" t="s">
        <v>2</v>
      </c>
      <c r="E16" s="21">
        <v>11.5</v>
      </c>
    </row>
    <row r="17" spans="1:5" x14ac:dyDescent="0.25">
      <c r="A17" t="s">
        <v>142</v>
      </c>
      <c r="E17" s="21">
        <v>46.9</v>
      </c>
    </row>
    <row r="18" spans="1:5" x14ac:dyDescent="0.25">
      <c r="A18">
        <v>200</v>
      </c>
      <c r="B18" t="s">
        <v>4</v>
      </c>
      <c r="C18" t="s">
        <v>20</v>
      </c>
      <c r="D18" t="s">
        <v>11</v>
      </c>
      <c r="E18" s="21">
        <v>56.5</v>
      </c>
    </row>
    <row r="19" spans="1:5" x14ac:dyDescent="0.25">
      <c r="C19" t="s">
        <v>23</v>
      </c>
      <c r="D19" t="s">
        <v>11</v>
      </c>
      <c r="E19" s="21">
        <v>56.1</v>
      </c>
    </row>
    <row r="20" spans="1:5" x14ac:dyDescent="0.25">
      <c r="C20" t="s">
        <v>24</v>
      </c>
      <c r="D20" t="s">
        <v>11</v>
      </c>
      <c r="E20" s="21">
        <v>58.9</v>
      </c>
    </row>
    <row r="21" spans="1:5" x14ac:dyDescent="0.25">
      <c r="C21" t="s">
        <v>29</v>
      </c>
      <c r="D21" t="s">
        <v>11</v>
      </c>
      <c r="E21" s="21">
        <v>54.6</v>
      </c>
    </row>
    <row r="22" spans="1:5" x14ac:dyDescent="0.25">
      <c r="C22" t="s">
        <v>34</v>
      </c>
      <c r="D22" t="s">
        <v>88</v>
      </c>
      <c r="E22" s="21">
        <v>13.4</v>
      </c>
    </row>
    <row r="23" spans="1:5" x14ac:dyDescent="0.25">
      <c r="C23" t="s">
        <v>49</v>
      </c>
      <c r="D23" t="s">
        <v>98</v>
      </c>
      <c r="E23" s="21">
        <v>10.6</v>
      </c>
    </row>
    <row r="24" spans="1:5" x14ac:dyDescent="0.25">
      <c r="C24" t="s">
        <v>55</v>
      </c>
      <c r="D24" t="s">
        <v>15</v>
      </c>
      <c r="E24" s="21">
        <v>176.2</v>
      </c>
    </row>
    <row r="25" spans="1:5" x14ac:dyDescent="0.25">
      <c r="C25" t="s">
        <v>56</v>
      </c>
      <c r="D25" t="s">
        <v>15</v>
      </c>
      <c r="E25" s="21">
        <v>109.8</v>
      </c>
    </row>
    <row r="26" spans="1:5" x14ac:dyDescent="0.25">
      <c r="C26" t="s">
        <v>67</v>
      </c>
      <c r="D26" t="s">
        <v>15</v>
      </c>
      <c r="E26" s="21">
        <v>35.200000000000003</v>
      </c>
    </row>
    <row r="27" spans="1:5" x14ac:dyDescent="0.25">
      <c r="C27" t="s">
        <v>69</v>
      </c>
      <c r="D27" t="s">
        <v>100</v>
      </c>
      <c r="E27" s="21">
        <v>0.4</v>
      </c>
    </row>
    <row r="28" spans="1:5" x14ac:dyDescent="0.25">
      <c r="C28" t="s">
        <v>101</v>
      </c>
      <c r="D28" t="s">
        <v>15</v>
      </c>
      <c r="E28" s="21">
        <v>134.19999999999999</v>
      </c>
    </row>
    <row r="29" spans="1:5" x14ac:dyDescent="0.25">
      <c r="C29" t="s">
        <v>71</v>
      </c>
      <c r="D29" t="s">
        <v>11</v>
      </c>
      <c r="E29" s="21">
        <v>56.2</v>
      </c>
    </row>
    <row r="30" spans="1:5" x14ac:dyDescent="0.25">
      <c r="C30" t="s">
        <v>74</v>
      </c>
      <c r="D30" t="s">
        <v>11</v>
      </c>
      <c r="E30" s="21">
        <v>55.6</v>
      </c>
    </row>
    <row r="31" spans="1:5" x14ac:dyDescent="0.25">
      <c r="C31" t="s">
        <v>75</v>
      </c>
      <c r="D31" t="s">
        <v>11</v>
      </c>
      <c r="E31" s="21">
        <v>57.5</v>
      </c>
    </row>
    <row r="32" spans="1:5" x14ac:dyDescent="0.25">
      <c r="C32" t="s">
        <v>78</v>
      </c>
      <c r="D32" t="s">
        <v>15</v>
      </c>
      <c r="E32" s="21">
        <v>4.8</v>
      </c>
    </row>
    <row r="33" spans="2:5" x14ac:dyDescent="0.25">
      <c r="C33" t="s">
        <v>80</v>
      </c>
      <c r="D33" t="s">
        <v>11</v>
      </c>
      <c r="E33" s="21">
        <v>57.5</v>
      </c>
    </row>
    <row r="34" spans="2:5" x14ac:dyDescent="0.25">
      <c r="C34" t="s">
        <v>81</v>
      </c>
      <c r="D34" t="s">
        <v>15</v>
      </c>
      <c r="E34" s="21">
        <v>64</v>
      </c>
    </row>
    <row r="35" spans="2:5" x14ac:dyDescent="0.25">
      <c r="C35" t="s">
        <v>82</v>
      </c>
      <c r="D35" t="s">
        <v>15</v>
      </c>
      <c r="E35" s="21">
        <v>28.2</v>
      </c>
    </row>
    <row r="36" spans="2:5" x14ac:dyDescent="0.25">
      <c r="C36" t="s">
        <v>83</v>
      </c>
      <c r="D36" t="s">
        <v>11</v>
      </c>
      <c r="E36" s="21">
        <v>57.6</v>
      </c>
    </row>
    <row r="37" spans="2:5" x14ac:dyDescent="0.25">
      <c r="C37" t="s">
        <v>102</v>
      </c>
      <c r="D37" t="s">
        <v>15</v>
      </c>
      <c r="E37" s="21">
        <v>29.8</v>
      </c>
    </row>
    <row r="38" spans="2:5" x14ac:dyDescent="0.25">
      <c r="C38" t="s">
        <v>103</v>
      </c>
      <c r="D38" t="s">
        <v>11</v>
      </c>
      <c r="E38" s="21">
        <v>52</v>
      </c>
    </row>
    <row r="39" spans="2:5" x14ac:dyDescent="0.25">
      <c r="C39" t="s">
        <v>105</v>
      </c>
      <c r="D39" t="s">
        <v>11</v>
      </c>
      <c r="E39" s="21">
        <v>45</v>
      </c>
    </row>
    <row r="40" spans="2:5" x14ac:dyDescent="0.25">
      <c r="C40" t="s">
        <v>106</v>
      </c>
      <c r="D40" t="s">
        <v>11</v>
      </c>
      <c r="E40" s="21">
        <v>54.5</v>
      </c>
    </row>
    <row r="41" spans="2:5" x14ac:dyDescent="0.25">
      <c r="C41" t="s">
        <v>107</v>
      </c>
      <c r="D41" t="s">
        <v>11</v>
      </c>
      <c r="E41" s="21">
        <v>73.7</v>
      </c>
    </row>
    <row r="42" spans="2:5" x14ac:dyDescent="0.25">
      <c r="C42" t="s">
        <v>108</v>
      </c>
      <c r="D42" t="s">
        <v>15</v>
      </c>
      <c r="E42" s="21">
        <v>11.2</v>
      </c>
    </row>
    <row r="43" spans="2:5" x14ac:dyDescent="0.25">
      <c r="C43" t="s">
        <v>111</v>
      </c>
      <c r="D43" t="s">
        <v>112</v>
      </c>
      <c r="E43" s="21">
        <v>132.80000000000001</v>
      </c>
    </row>
    <row r="44" spans="2:5" x14ac:dyDescent="0.25">
      <c r="B44" t="s">
        <v>5</v>
      </c>
      <c r="C44" t="s">
        <v>26</v>
      </c>
      <c r="D44" t="s">
        <v>15</v>
      </c>
      <c r="E44" s="21">
        <v>13.6</v>
      </c>
    </row>
    <row r="45" spans="2:5" x14ac:dyDescent="0.25">
      <c r="C45" t="s">
        <v>57</v>
      </c>
      <c r="D45" t="s">
        <v>15</v>
      </c>
      <c r="E45" s="21">
        <v>22.3</v>
      </c>
    </row>
    <row r="46" spans="2:5" x14ac:dyDescent="0.25">
      <c r="C46" t="s">
        <v>94</v>
      </c>
      <c r="D46" t="s">
        <v>15</v>
      </c>
      <c r="E46" s="21">
        <v>4.8</v>
      </c>
    </row>
    <row r="47" spans="2:5" x14ac:dyDescent="0.25">
      <c r="B47" t="s">
        <v>6</v>
      </c>
      <c r="C47" t="s">
        <v>32</v>
      </c>
      <c r="D47" t="s">
        <v>3</v>
      </c>
      <c r="E47" s="21">
        <v>83.8</v>
      </c>
    </row>
    <row r="48" spans="2:5" x14ac:dyDescent="0.25">
      <c r="C48" t="s">
        <v>95</v>
      </c>
      <c r="D48" t="s">
        <v>96</v>
      </c>
      <c r="E48" s="21">
        <v>252</v>
      </c>
    </row>
    <row r="49" spans="2:5" x14ac:dyDescent="0.25">
      <c r="C49" t="s">
        <v>99</v>
      </c>
      <c r="D49" t="s">
        <v>97</v>
      </c>
      <c r="E49" s="21">
        <v>34.200000000000003</v>
      </c>
    </row>
    <row r="50" spans="2:5" x14ac:dyDescent="0.25">
      <c r="B50" t="s">
        <v>12</v>
      </c>
      <c r="C50" t="s">
        <v>21</v>
      </c>
      <c r="D50" t="s">
        <v>87</v>
      </c>
      <c r="E50" s="21">
        <v>3.8</v>
      </c>
    </row>
    <row r="51" spans="2:5" x14ac:dyDescent="0.25">
      <c r="C51" t="s">
        <v>22</v>
      </c>
      <c r="D51" t="s">
        <v>87</v>
      </c>
      <c r="E51" s="21">
        <v>3.8</v>
      </c>
    </row>
    <row r="52" spans="2:5" x14ac:dyDescent="0.25">
      <c r="C52" t="s">
        <v>27</v>
      </c>
      <c r="D52" t="s">
        <v>87</v>
      </c>
      <c r="E52" s="21">
        <v>4.5999999999999996</v>
      </c>
    </row>
    <row r="53" spans="2:5" x14ac:dyDescent="0.25">
      <c r="C53" t="s">
        <v>30</v>
      </c>
      <c r="D53" t="s">
        <v>87</v>
      </c>
      <c r="E53" s="21">
        <v>5</v>
      </c>
    </row>
    <row r="54" spans="2:5" x14ac:dyDescent="0.25">
      <c r="C54" t="s">
        <v>31</v>
      </c>
      <c r="D54" t="s">
        <v>87</v>
      </c>
      <c r="E54" s="21">
        <v>5</v>
      </c>
    </row>
    <row r="55" spans="2:5" x14ac:dyDescent="0.25">
      <c r="C55" t="s">
        <v>52</v>
      </c>
      <c r="D55" t="s">
        <v>87</v>
      </c>
      <c r="E55" s="21">
        <v>4.8</v>
      </c>
    </row>
    <row r="56" spans="2:5" x14ac:dyDescent="0.25">
      <c r="C56" t="s">
        <v>53</v>
      </c>
      <c r="D56" t="s">
        <v>87</v>
      </c>
      <c r="E56" s="21">
        <v>1.6</v>
      </c>
    </row>
    <row r="57" spans="2:5" x14ac:dyDescent="0.25">
      <c r="C57" t="s">
        <v>63</v>
      </c>
      <c r="D57" t="s">
        <v>91</v>
      </c>
      <c r="E57" s="21">
        <v>30.4</v>
      </c>
    </row>
    <row r="58" spans="2:5" x14ac:dyDescent="0.25">
      <c r="C58" t="s">
        <v>64</v>
      </c>
      <c r="D58" t="s">
        <v>87</v>
      </c>
      <c r="E58" s="21">
        <v>13.9</v>
      </c>
    </row>
    <row r="59" spans="2:5" x14ac:dyDescent="0.25">
      <c r="C59" t="s">
        <v>65</v>
      </c>
      <c r="D59" t="s">
        <v>87</v>
      </c>
      <c r="E59" s="21">
        <v>1.2</v>
      </c>
    </row>
    <row r="60" spans="2:5" x14ac:dyDescent="0.25">
      <c r="C60" t="s">
        <v>70</v>
      </c>
      <c r="D60" t="s">
        <v>87</v>
      </c>
      <c r="E60" s="21">
        <v>1.2</v>
      </c>
    </row>
    <row r="61" spans="2:5" x14ac:dyDescent="0.25">
      <c r="C61" t="s">
        <v>92</v>
      </c>
      <c r="D61" t="s">
        <v>87</v>
      </c>
      <c r="E61" s="21">
        <v>13.9</v>
      </c>
    </row>
    <row r="62" spans="2:5" x14ac:dyDescent="0.25">
      <c r="C62" t="s">
        <v>93</v>
      </c>
      <c r="D62" t="s">
        <v>91</v>
      </c>
      <c r="E62" s="21">
        <v>31.1</v>
      </c>
    </row>
    <row r="63" spans="2:5" x14ac:dyDescent="0.25">
      <c r="C63" t="s">
        <v>72</v>
      </c>
      <c r="D63" t="s">
        <v>87</v>
      </c>
      <c r="E63" s="21">
        <v>3.8</v>
      </c>
    </row>
    <row r="64" spans="2:5" x14ac:dyDescent="0.25">
      <c r="C64" t="s">
        <v>73</v>
      </c>
      <c r="D64" t="s">
        <v>87</v>
      </c>
      <c r="E64" s="21">
        <v>3.8</v>
      </c>
    </row>
    <row r="65" spans="1:5" x14ac:dyDescent="0.25">
      <c r="C65" t="s">
        <v>76</v>
      </c>
      <c r="D65" t="s">
        <v>87</v>
      </c>
      <c r="E65" s="21">
        <v>7</v>
      </c>
    </row>
    <row r="66" spans="1:5" x14ac:dyDescent="0.25">
      <c r="C66" t="s">
        <v>85</v>
      </c>
      <c r="D66" t="s">
        <v>87</v>
      </c>
      <c r="E66" s="21">
        <v>4.2</v>
      </c>
    </row>
    <row r="67" spans="1:5" x14ac:dyDescent="0.25">
      <c r="C67" t="s">
        <v>86</v>
      </c>
      <c r="D67" t="s">
        <v>87</v>
      </c>
      <c r="E67" s="21">
        <v>4.2</v>
      </c>
    </row>
    <row r="68" spans="1:5" x14ac:dyDescent="0.25">
      <c r="C68" t="s">
        <v>109</v>
      </c>
      <c r="D68" t="s">
        <v>87</v>
      </c>
      <c r="E68" s="21">
        <v>5.3</v>
      </c>
    </row>
    <row r="69" spans="1:5" x14ac:dyDescent="0.25">
      <c r="B69" t="s">
        <v>89</v>
      </c>
      <c r="C69" t="s">
        <v>66</v>
      </c>
      <c r="D69" t="s">
        <v>7</v>
      </c>
      <c r="E69" s="21">
        <v>2.2000000000000002</v>
      </c>
    </row>
    <row r="70" spans="1:5" x14ac:dyDescent="0.25">
      <c r="A70" t="s">
        <v>143</v>
      </c>
      <c r="E70" s="21">
        <v>2047.7999999999995</v>
      </c>
    </row>
    <row r="71" spans="1:5" x14ac:dyDescent="0.25">
      <c r="A71">
        <v>255</v>
      </c>
      <c r="B71" t="s">
        <v>4</v>
      </c>
      <c r="C71" t="s">
        <v>35</v>
      </c>
      <c r="D71" t="s">
        <v>11</v>
      </c>
      <c r="E71" s="21">
        <v>56.6</v>
      </c>
    </row>
    <row r="72" spans="1:5" x14ac:dyDescent="0.25">
      <c r="C72" t="s">
        <v>37</v>
      </c>
      <c r="D72" t="s">
        <v>15</v>
      </c>
      <c r="E72" s="21">
        <v>17</v>
      </c>
    </row>
    <row r="73" spans="1:5" x14ac:dyDescent="0.25">
      <c r="C73" t="s">
        <v>38</v>
      </c>
      <c r="D73" t="s">
        <v>88</v>
      </c>
      <c r="E73" s="21">
        <v>8</v>
      </c>
    </row>
    <row r="74" spans="1:5" x14ac:dyDescent="0.25">
      <c r="C74" t="s">
        <v>39</v>
      </c>
      <c r="D74" t="s">
        <v>11</v>
      </c>
      <c r="E74" s="21">
        <v>53.7</v>
      </c>
    </row>
    <row r="75" spans="1:5" x14ac:dyDescent="0.25">
      <c r="C75" t="s">
        <v>41</v>
      </c>
      <c r="D75" t="s">
        <v>15</v>
      </c>
      <c r="E75" s="21">
        <v>12.8</v>
      </c>
    </row>
    <row r="76" spans="1:5" x14ac:dyDescent="0.25">
      <c r="C76" t="s">
        <v>42</v>
      </c>
      <c r="D76" t="s">
        <v>11</v>
      </c>
      <c r="E76" s="21">
        <v>60.2</v>
      </c>
    </row>
    <row r="77" spans="1:5" x14ac:dyDescent="0.25">
      <c r="C77" t="s">
        <v>43</v>
      </c>
      <c r="D77" t="s">
        <v>88</v>
      </c>
      <c r="E77" s="21">
        <v>10.9</v>
      </c>
    </row>
    <row r="78" spans="1:5" x14ac:dyDescent="0.25">
      <c r="C78" t="s">
        <v>44</v>
      </c>
      <c r="D78" t="s">
        <v>11</v>
      </c>
      <c r="E78" s="21">
        <v>61.4</v>
      </c>
    </row>
    <row r="79" spans="1:5" x14ac:dyDescent="0.25">
      <c r="C79" t="s">
        <v>45</v>
      </c>
      <c r="D79" t="s">
        <v>88</v>
      </c>
      <c r="E79" s="21">
        <v>11.2</v>
      </c>
    </row>
    <row r="80" spans="1:5" x14ac:dyDescent="0.25">
      <c r="C80" t="s">
        <v>47</v>
      </c>
      <c r="D80" t="s">
        <v>13</v>
      </c>
      <c r="E80" s="21">
        <v>24.1</v>
      </c>
    </row>
    <row r="81" spans="1:5" x14ac:dyDescent="0.25">
      <c r="B81" t="s">
        <v>12</v>
      </c>
      <c r="C81" t="s">
        <v>36</v>
      </c>
      <c r="D81" t="s">
        <v>87</v>
      </c>
      <c r="E81" s="21">
        <v>5.4</v>
      </c>
    </row>
    <row r="82" spans="1:5" x14ac:dyDescent="0.25">
      <c r="C82" t="s">
        <v>40</v>
      </c>
      <c r="D82" t="s">
        <v>87</v>
      </c>
      <c r="E82" s="21">
        <v>5.4</v>
      </c>
    </row>
    <row r="83" spans="1:5" x14ac:dyDescent="0.25">
      <c r="C83" t="s">
        <v>46</v>
      </c>
      <c r="D83" t="s">
        <v>87</v>
      </c>
      <c r="E83" s="21">
        <v>1.6</v>
      </c>
    </row>
    <row r="84" spans="1:5" x14ac:dyDescent="0.25">
      <c r="A84" t="s">
        <v>144</v>
      </c>
      <c r="E84" s="21">
        <v>328.3</v>
      </c>
    </row>
    <row r="85" spans="1:5" x14ac:dyDescent="0.25">
      <c r="A85" t="s">
        <v>123</v>
      </c>
      <c r="E85" s="21">
        <v>2491.9999999999991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Alles</vt:lpstr>
      <vt:lpstr>afwerkingen</vt:lpstr>
      <vt:lpstr>afmeting</vt:lpstr>
      <vt:lpstr>ruimtelijst</vt:lpstr>
      <vt:lpstr>BVO</vt:lpstr>
      <vt:lpstr>schoonmaak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Meijer</dc:creator>
  <cp:lastModifiedBy>Marco Meijer</cp:lastModifiedBy>
  <dcterms:created xsi:type="dcterms:W3CDTF">2021-04-07T13:01:13Z</dcterms:created>
  <dcterms:modified xsi:type="dcterms:W3CDTF">2022-01-17T15:12:33Z</dcterms:modified>
</cp:coreProperties>
</file>