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denonderwijsrotterdam-my.sharepoint.com/personal/m_meijer_kindenonderwijsrotterdam_nl/Documents/______Schoonmaak/Aanbesteding Schoonmaak 2024/"/>
    </mc:Choice>
  </mc:AlternateContent>
  <xr:revisionPtr revIDLastSave="4" documentId="11_B24F4EDF4FDED98F9CEC4FE4E2012D16D18A22D8" xr6:coauthVersionLast="47" xr6:coauthVersionMax="47" xr10:uidLastSave="{340F4B3D-61EB-4CB6-BB79-D1CD2DD1865F}"/>
  <bookViews>
    <workbookView xWindow="2730" yWindow="1950" windowWidth="41565" windowHeight="19650" xr2:uid="{00000000-000D-0000-FFFF-FFFF00000000}"/>
  </bookViews>
  <sheets>
    <sheet name="Worksheet ruimtestaat vloe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F47" i="1"/>
  <c r="L47" i="1"/>
  <c r="D47" i="1"/>
  <c r="C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</calcChain>
</file>

<file path=xl/sharedStrings.xml><?xml version="1.0" encoding="utf-8"?>
<sst xmlns="http://schemas.openxmlformats.org/spreadsheetml/2006/main" count="195" uniqueCount="134">
  <si>
    <t>NR</t>
  </si>
  <si>
    <t>Gebruik</t>
  </si>
  <si>
    <t>Oppervlak</t>
  </si>
  <si>
    <t>Omtrek</t>
  </si>
  <si>
    <t>Vloerafw. 1</t>
  </si>
  <si>
    <t>Opp. 1</t>
  </si>
  <si>
    <t>kleur</t>
  </si>
  <si>
    <t>Vloerafw. 2</t>
  </si>
  <si>
    <t>Opp. 2</t>
  </si>
  <si>
    <t>kleur</t>
  </si>
  <si>
    <t>schoonmaak</t>
  </si>
  <si>
    <t>m2</t>
  </si>
  <si>
    <t>m</t>
  </si>
  <si>
    <t>m2</t>
  </si>
  <si>
    <t>dagen per jaar</t>
  </si>
  <si>
    <t>m2 per dag</t>
  </si>
  <si>
    <t>0.01</t>
  </si>
  <si>
    <t>onderwijs</t>
  </si>
  <si>
    <t>linoleum</t>
  </si>
  <si>
    <t/>
  </si>
  <si>
    <t>0.02</t>
  </si>
  <si>
    <t>onderwijs</t>
  </si>
  <si>
    <t>linoleum</t>
  </si>
  <si>
    <t/>
  </si>
  <si>
    <t>0.03</t>
  </si>
  <si>
    <t>berging</t>
  </si>
  <si>
    <t>linoleum</t>
  </si>
  <si>
    <t/>
  </si>
  <si>
    <t>0.04</t>
  </si>
  <si>
    <t>sanitair</t>
  </si>
  <si>
    <t>tegelvloer</t>
  </si>
  <si>
    <t/>
  </si>
  <si>
    <t>0.05</t>
  </si>
  <si>
    <t>verkeer</t>
  </si>
  <si>
    <t>schoonloopmat</t>
  </si>
  <si>
    <t/>
  </si>
  <si>
    <t>0.06</t>
  </si>
  <si>
    <t>kantoor</t>
  </si>
  <si>
    <t>linoleum</t>
  </si>
  <si>
    <t/>
  </si>
  <si>
    <t>0.07</t>
  </si>
  <si>
    <t>medegebruik</t>
  </si>
  <si>
    <t>linoleum</t>
  </si>
  <si>
    <t/>
  </si>
  <si>
    <t>0.08</t>
  </si>
  <si>
    <t>verkeer</t>
  </si>
  <si>
    <t>linoleum</t>
  </si>
  <si>
    <t/>
  </si>
  <si>
    <t>0.09</t>
  </si>
  <si>
    <t>onderwijs</t>
  </si>
  <si>
    <t>linoleum</t>
  </si>
  <si>
    <t/>
  </si>
  <si>
    <t>0.10</t>
  </si>
  <si>
    <t>kantoor</t>
  </si>
  <si>
    <t>linoleum</t>
  </si>
  <si>
    <t/>
  </si>
  <si>
    <t>0.11</t>
  </si>
  <si>
    <t>verkeer</t>
  </si>
  <si>
    <t>schoonloopmat</t>
  </si>
  <si>
    <t/>
  </si>
  <si>
    <t>0.12</t>
  </si>
  <si>
    <t>techniek</t>
  </si>
  <si>
    <t>onafgewerkt</t>
  </si>
  <si>
    <t/>
  </si>
  <si>
    <t>0.13</t>
  </si>
  <si>
    <t>techniek</t>
  </si>
  <si>
    <t>onafgewerkt</t>
  </si>
  <si>
    <t/>
  </si>
  <si>
    <t>0.14</t>
  </si>
  <si>
    <t>sanitair</t>
  </si>
  <si>
    <t>tegelvloer</t>
  </si>
  <si>
    <t/>
  </si>
  <si>
    <t>0.15</t>
  </si>
  <si>
    <t>sanitair</t>
  </si>
  <si>
    <t>tegelvloer</t>
  </si>
  <si>
    <t/>
  </si>
  <si>
    <t>0.16</t>
  </si>
  <si>
    <t>onderwijs</t>
  </si>
  <si>
    <t>linoleum</t>
  </si>
  <si>
    <t/>
  </si>
  <si>
    <t>0.17</t>
  </si>
  <si>
    <t>verkeer</t>
  </si>
  <si>
    <t>schoonloopmat</t>
  </si>
  <si>
    <t/>
  </si>
  <si>
    <t>0.18</t>
  </si>
  <si>
    <t>sanitair</t>
  </si>
  <si>
    <t>tegelvloer</t>
  </si>
  <si>
    <t/>
  </si>
  <si>
    <t>0.19</t>
  </si>
  <si>
    <t>werkkast</t>
  </si>
  <si>
    <t>tegelvloer</t>
  </si>
  <si>
    <t/>
  </si>
  <si>
    <t>0.20</t>
  </si>
  <si>
    <t>kantoor</t>
  </si>
  <si>
    <t>linoleum</t>
  </si>
  <si>
    <t/>
  </si>
  <si>
    <t>0.21</t>
  </si>
  <si>
    <t>onderwijs</t>
  </si>
  <si>
    <t>linoleum</t>
  </si>
  <si>
    <t/>
  </si>
  <si>
    <t>0.22</t>
  </si>
  <si>
    <t>onderwijs</t>
  </si>
  <si>
    <t>sportvloer</t>
  </si>
  <si>
    <t/>
  </si>
  <si>
    <t>0.23</t>
  </si>
  <si>
    <t>berging</t>
  </si>
  <si>
    <t>sportvloer</t>
  </si>
  <si>
    <t/>
  </si>
  <si>
    <t>0.24</t>
  </si>
  <si>
    <t>berging</t>
  </si>
  <si>
    <t>linoleum</t>
  </si>
  <si>
    <t/>
  </si>
  <si>
    <t>TOTAAL</t>
  </si>
  <si>
    <t>1.01</t>
  </si>
  <si>
    <t>1.02</t>
  </si>
  <si>
    <t>1.03</t>
  </si>
  <si>
    <t>1.04</t>
  </si>
  <si>
    <t>1.05</t>
  </si>
  <si>
    <t>norament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</si>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</sst>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name val="Calibri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1" xfId="0" applyNumberFormat="1" applyFont="1" applyBorder="1"/>
    <xf numFmtId="164" fontId="2" fillId="0" borderId="2" xfId="0" applyNumberFormat="1" applyFont="1" applyBorder="1"/>
    <xf numFmtId="1" fontId="3" fillId="0" borderId="3" xfId="0" applyNumberFormat="1" applyFont="1" applyBorder="1"/>
    <xf numFmtId="49" fontId="4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1" fontId="7" fillId="0" borderId="7" xfId="0" applyNumberFormat="1" applyFont="1" applyBorder="1" applyAlignment="1">
      <alignment horizontal="right"/>
    </xf>
    <xf numFmtId="1" fontId="8" fillId="0" borderId="8" xfId="0" applyNumberFormat="1" applyFont="1" applyBorder="1"/>
    <xf numFmtId="49" fontId="9" fillId="0" borderId="9" xfId="0" applyNumberFormat="1" applyFont="1" applyBorder="1"/>
    <xf numFmtId="1" fontId="10" fillId="0" borderId="10" xfId="0" applyNumberFormat="1" applyFont="1" applyBorder="1"/>
    <xf numFmtId="164" fontId="11" fillId="0" borderId="11" xfId="0" applyNumberFormat="1" applyFont="1" applyBorder="1"/>
    <xf numFmtId="0" fontId="12" fillId="0" borderId="12" xfId="0" applyFont="1" applyBorder="1"/>
    <xf numFmtId="164" fontId="13" fillId="0" borderId="13" xfId="0" applyNumberFormat="1" applyFont="1" applyBorder="1"/>
    <xf numFmtId="49" fontId="1" fillId="0" borderId="12" xfId="0" applyNumberFormat="1" applyFont="1" applyBorder="1"/>
    <xf numFmtId="1" fontId="1" fillId="0" borderId="12" xfId="0" applyNumberFormat="1" applyFont="1" applyBorder="1"/>
    <xf numFmtId="164" fontId="1" fillId="0" borderId="12" xfId="0" applyNumberFormat="1" applyFont="1" applyBorder="1"/>
    <xf numFmtId="0" fontId="1" fillId="0" borderId="1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workbookViewId="0">
      <selection activeCell="P44" sqref="P44"/>
    </sheetView>
  </sheetViews>
  <sheetFormatPr defaultRowHeight="15" x14ac:dyDescent="0.25"/>
  <cols>
    <col min="1" max="1" width="8.42578125" customWidth="1"/>
    <col min="2" max="2" width="12.140625" customWidth="1"/>
    <col min="3" max="3" width="10.28515625" customWidth="1"/>
    <col min="4" max="4" width="8.5703125" customWidth="1"/>
    <col min="5" max="5" width="15.42578125" customWidth="1"/>
    <col min="6" max="6" width="9.140625" customWidth="1"/>
    <col min="7" max="7" width="16.140625" customWidth="1"/>
    <col min="8" max="8" width="15.42578125" customWidth="1"/>
    <col min="9" max="9" width="8.5703125" customWidth="1"/>
    <col min="10" max="10" width="16.140625" customWidth="1"/>
    <col min="11" max="12" width="14.85546875" customWidth="1"/>
  </cols>
  <sheetData>
    <row r="1" spans="1:12" ht="1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10</v>
      </c>
    </row>
    <row r="2" spans="1:12" ht="15" customHeight="1" x14ac:dyDescent="0.25">
      <c r="A2" s="4"/>
      <c r="B2" s="4"/>
      <c r="C2" s="5" t="s">
        <v>11</v>
      </c>
      <c r="D2" s="5" t="s">
        <v>12</v>
      </c>
      <c r="E2" s="6"/>
      <c r="F2" s="7" t="s">
        <v>13</v>
      </c>
      <c r="G2" s="6"/>
      <c r="H2" s="6"/>
      <c r="I2" s="7" t="s">
        <v>13</v>
      </c>
      <c r="J2" s="6"/>
      <c r="K2" s="8" t="s">
        <v>14</v>
      </c>
      <c r="L2" s="8" t="s">
        <v>15</v>
      </c>
    </row>
    <row r="3" spans="1:12" ht="15" customHeight="1" x14ac:dyDescent="0.25">
      <c r="A3" s="9" t="s">
        <v>16</v>
      </c>
      <c r="B3" s="10" t="s">
        <v>17</v>
      </c>
      <c r="C3" s="11">
        <v>55.119999999999884</v>
      </c>
      <c r="D3" s="11">
        <v>31.599999999999987</v>
      </c>
      <c r="E3" s="10" t="s">
        <v>18</v>
      </c>
      <c r="F3" s="11">
        <v>55.119999999999884</v>
      </c>
      <c r="G3" s="12"/>
      <c r="H3" s="10" t="s">
        <v>19</v>
      </c>
      <c r="I3" s="11">
        <v>0</v>
      </c>
      <c r="J3" s="12"/>
      <c r="K3" s="10">
        <v>200</v>
      </c>
      <c r="L3" s="13">
        <f>IF(K3&gt;0, C3, " ")</f>
        <v>55.119999999999884</v>
      </c>
    </row>
    <row r="4" spans="1:12" ht="15" customHeight="1" x14ac:dyDescent="0.25">
      <c r="A4" s="9" t="s">
        <v>20</v>
      </c>
      <c r="B4" s="10" t="s">
        <v>21</v>
      </c>
      <c r="C4" s="11">
        <v>55.119999999999884</v>
      </c>
      <c r="D4" s="11">
        <v>31.599999999999987</v>
      </c>
      <c r="E4" s="10" t="s">
        <v>22</v>
      </c>
      <c r="F4" s="11">
        <v>55.119999999999884</v>
      </c>
      <c r="G4" s="12"/>
      <c r="H4" s="10" t="s">
        <v>23</v>
      </c>
      <c r="I4" s="11">
        <v>0</v>
      </c>
      <c r="J4" s="12"/>
      <c r="K4" s="10">
        <v>200</v>
      </c>
      <c r="L4" s="13">
        <f t="shared" ref="L4:L46" si="0">IF(K4&gt;0, C4, 0)</f>
        <v>55.119999999999884</v>
      </c>
    </row>
    <row r="5" spans="1:12" ht="15" customHeight="1" x14ac:dyDescent="0.25">
      <c r="A5" s="9" t="s">
        <v>24</v>
      </c>
      <c r="B5" s="10" t="s">
        <v>25</v>
      </c>
      <c r="C5" s="11">
        <v>16.779</v>
      </c>
      <c r="D5" s="11">
        <v>16.54</v>
      </c>
      <c r="E5" s="10" t="s">
        <v>26</v>
      </c>
      <c r="F5" s="11">
        <v>16.779</v>
      </c>
      <c r="G5" s="12"/>
      <c r="H5" s="10" t="s">
        <v>27</v>
      </c>
      <c r="I5" s="11">
        <v>0</v>
      </c>
      <c r="J5" s="12"/>
      <c r="K5" s="12"/>
      <c r="L5" s="13">
        <f t="shared" si="0"/>
        <v>0</v>
      </c>
    </row>
    <row r="6" spans="1:12" ht="15" customHeight="1" x14ac:dyDescent="0.25">
      <c r="A6" s="9" t="s">
        <v>28</v>
      </c>
      <c r="B6" s="10" t="s">
        <v>29</v>
      </c>
      <c r="C6" s="11">
        <v>10.456000000000223</v>
      </c>
      <c r="D6" s="11">
        <v>14.160000000000094</v>
      </c>
      <c r="E6" s="10" t="s">
        <v>30</v>
      </c>
      <c r="F6" s="11">
        <v>10.456000000000223</v>
      </c>
      <c r="G6" s="12"/>
      <c r="H6" s="10" t="s">
        <v>31</v>
      </c>
      <c r="I6" s="11">
        <v>0</v>
      </c>
      <c r="J6" s="12"/>
      <c r="K6" s="10">
        <v>200</v>
      </c>
      <c r="L6" s="13">
        <f t="shared" si="0"/>
        <v>10.456000000000223</v>
      </c>
    </row>
    <row r="7" spans="1:12" ht="15" customHeight="1" x14ac:dyDescent="0.25">
      <c r="A7" s="9" t="s">
        <v>32</v>
      </c>
      <c r="B7" s="10" t="s">
        <v>33</v>
      </c>
      <c r="C7" s="11">
        <v>13.163799999999963</v>
      </c>
      <c r="D7" s="11">
        <v>15.325999999999972</v>
      </c>
      <c r="E7" s="10" t="s">
        <v>34</v>
      </c>
      <c r="F7" s="11">
        <v>13.163799999999963</v>
      </c>
      <c r="G7" s="12"/>
      <c r="H7" s="10" t="s">
        <v>35</v>
      </c>
      <c r="I7" s="11">
        <v>0</v>
      </c>
      <c r="J7" s="12"/>
      <c r="K7" s="10">
        <v>200</v>
      </c>
      <c r="L7" s="13">
        <f t="shared" si="0"/>
        <v>13.163799999999963</v>
      </c>
    </row>
    <row r="8" spans="1:12" ht="15" customHeight="1" x14ac:dyDescent="0.25">
      <c r="A8" s="9" t="s">
        <v>36</v>
      </c>
      <c r="B8" s="10" t="s">
        <v>37</v>
      </c>
      <c r="C8" s="11">
        <v>13.915999999999965</v>
      </c>
      <c r="D8" s="11">
        <v>15.539999999999973</v>
      </c>
      <c r="E8" s="10" t="s">
        <v>38</v>
      </c>
      <c r="F8" s="11">
        <v>13.915999999999965</v>
      </c>
      <c r="G8" s="12"/>
      <c r="H8" s="10" t="s">
        <v>39</v>
      </c>
      <c r="I8" s="11">
        <v>0</v>
      </c>
      <c r="J8" s="12"/>
      <c r="K8" s="10">
        <v>200</v>
      </c>
      <c r="L8" s="13">
        <f t="shared" si="0"/>
        <v>13.915999999999965</v>
      </c>
    </row>
    <row r="9" spans="1:12" ht="15" customHeight="1" x14ac:dyDescent="0.25">
      <c r="A9" s="9" t="s">
        <v>40</v>
      </c>
      <c r="B9" s="10" t="s">
        <v>41</v>
      </c>
      <c r="C9" s="11">
        <v>53.849999999999937</v>
      </c>
      <c r="D9" s="11">
        <v>31.59999999999998</v>
      </c>
      <c r="E9" s="10" t="s">
        <v>42</v>
      </c>
      <c r="F9" s="11">
        <v>53.849999999999937</v>
      </c>
      <c r="G9" s="12"/>
      <c r="H9" s="10" t="s">
        <v>43</v>
      </c>
      <c r="I9" s="11">
        <v>0</v>
      </c>
      <c r="J9" s="12"/>
      <c r="K9" s="10">
        <v>200</v>
      </c>
      <c r="L9" s="13">
        <f t="shared" si="0"/>
        <v>53.849999999999937</v>
      </c>
    </row>
    <row r="10" spans="1:12" ht="15" customHeight="1" x14ac:dyDescent="0.25">
      <c r="A10" s="9" t="s">
        <v>44</v>
      </c>
      <c r="B10" s="10" t="s">
        <v>45</v>
      </c>
      <c r="C10" s="11">
        <v>118.00087691313118</v>
      </c>
      <c r="D10" s="11">
        <v>108.79783100677294</v>
      </c>
      <c r="E10" s="10" t="s">
        <v>46</v>
      </c>
      <c r="F10" s="11">
        <v>118.00087691313118</v>
      </c>
      <c r="G10" s="12"/>
      <c r="H10" s="10" t="s">
        <v>47</v>
      </c>
      <c r="I10" s="11">
        <v>0</v>
      </c>
      <c r="J10" s="12"/>
      <c r="K10" s="10">
        <v>200</v>
      </c>
      <c r="L10" s="13">
        <f t="shared" si="0"/>
        <v>118.00087691313118</v>
      </c>
    </row>
    <row r="11" spans="1:12" ht="15" customHeight="1" x14ac:dyDescent="0.25">
      <c r="A11" s="9" t="s">
        <v>48</v>
      </c>
      <c r="B11" s="10" t="s">
        <v>49</v>
      </c>
      <c r="C11" s="11">
        <v>51.764523236497475</v>
      </c>
      <c r="D11" s="11">
        <v>28.533893722612827</v>
      </c>
      <c r="E11" s="10" t="s">
        <v>50</v>
      </c>
      <c r="F11" s="11">
        <v>51.764523236497475</v>
      </c>
      <c r="G11" s="12"/>
      <c r="H11" s="10" t="s">
        <v>51</v>
      </c>
      <c r="I11" s="11">
        <v>0</v>
      </c>
      <c r="J11" s="12"/>
      <c r="K11" s="10">
        <v>200</v>
      </c>
      <c r="L11" s="13">
        <f t="shared" si="0"/>
        <v>51.764523236497475</v>
      </c>
    </row>
    <row r="12" spans="1:12" ht="15" customHeight="1" x14ac:dyDescent="0.25">
      <c r="A12" s="9" t="s">
        <v>52</v>
      </c>
      <c r="B12" s="10" t="s">
        <v>53</v>
      </c>
      <c r="C12" s="11">
        <v>8.7420000000000488</v>
      </c>
      <c r="D12" s="11">
        <v>11.840000000000032</v>
      </c>
      <c r="E12" s="10" t="s">
        <v>54</v>
      </c>
      <c r="F12" s="11">
        <v>8.7420000000000488</v>
      </c>
      <c r="G12" s="12"/>
      <c r="H12" s="10" t="s">
        <v>55</v>
      </c>
      <c r="I12" s="11">
        <v>0</v>
      </c>
      <c r="J12" s="12"/>
      <c r="K12" s="10">
        <v>200</v>
      </c>
      <c r="L12" s="13">
        <f t="shared" si="0"/>
        <v>8.7420000000000488</v>
      </c>
    </row>
    <row r="13" spans="1:12" ht="15" customHeight="1" x14ac:dyDescent="0.25">
      <c r="A13" s="9" t="s">
        <v>56</v>
      </c>
      <c r="B13" s="10" t="s">
        <v>57</v>
      </c>
      <c r="C13" s="11">
        <v>11.103999999999996</v>
      </c>
      <c r="D13" s="11">
        <v>13.339999999999998</v>
      </c>
      <c r="E13" s="10" t="s">
        <v>58</v>
      </c>
      <c r="F13" s="11">
        <v>11.103999999999996</v>
      </c>
      <c r="G13" s="12"/>
      <c r="H13" s="10" t="s">
        <v>59</v>
      </c>
      <c r="I13" s="11">
        <v>0</v>
      </c>
      <c r="J13" s="12"/>
      <c r="K13" s="10">
        <v>200</v>
      </c>
      <c r="L13" s="13">
        <f t="shared" si="0"/>
        <v>11.103999999999996</v>
      </c>
    </row>
    <row r="14" spans="1:12" ht="15" customHeight="1" x14ac:dyDescent="0.25">
      <c r="A14" s="9" t="s">
        <v>60</v>
      </c>
      <c r="B14" s="10" t="s">
        <v>61</v>
      </c>
      <c r="C14" s="11">
        <v>0.90964000399059075</v>
      </c>
      <c r="D14" s="11">
        <v>4.5872157019238857</v>
      </c>
      <c r="E14" s="10" t="s">
        <v>62</v>
      </c>
      <c r="F14" s="11">
        <v>0.90964000399059075</v>
      </c>
      <c r="G14" s="12"/>
      <c r="H14" s="10" t="s">
        <v>63</v>
      </c>
      <c r="I14" s="11">
        <v>0</v>
      </c>
      <c r="J14" s="12"/>
      <c r="K14" s="12"/>
      <c r="L14" s="13">
        <f t="shared" si="0"/>
        <v>0</v>
      </c>
    </row>
    <row r="15" spans="1:12" ht="15" customHeight="1" x14ac:dyDescent="0.25">
      <c r="A15" s="9" t="s">
        <v>64</v>
      </c>
      <c r="B15" s="10" t="s">
        <v>65</v>
      </c>
      <c r="C15" s="11">
        <v>0.62035999600940872</v>
      </c>
      <c r="D15" s="11">
        <v>3.4527842980761125</v>
      </c>
      <c r="E15" s="10" t="s">
        <v>66</v>
      </c>
      <c r="F15" s="11">
        <v>0.62035999600940872</v>
      </c>
      <c r="G15" s="12"/>
      <c r="H15" s="10" t="s">
        <v>67</v>
      </c>
      <c r="I15" s="11">
        <v>0</v>
      </c>
      <c r="J15" s="12"/>
      <c r="K15" s="12"/>
      <c r="L15" s="13">
        <f t="shared" si="0"/>
        <v>0</v>
      </c>
    </row>
    <row r="16" spans="1:12" ht="15" customHeight="1" x14ac:dyDescent="0.25">
      <c r="A16" s="9" t="s">
        <v>68</v>
      </c>
      <c r="B16" s="10" t="s">
        <v>69</v>
      </c>
      <c r="C16" s="11">
        <v>5.5660000000000016</v>
      </c>
      <c r="D16" s="11">
        <v>9.4400000000000013</v>
      </c>
      <c r="E16" s="10" t="s">
        <v>70</v>
      </c>
      <c r="F16" s="11">
        <v>5.5660000000000016</v>
      </c>
      <c r="G16" s="12"/>
      <c r="H16" s="10" t="s">
        <v>71</v>
      </c>
      <c r="I16" s="11">
        <v>0</v>
      </c>
      <c r="J16" s="12"/>
      <c r="K16" s="10">
        <v>200</v>
      </c>
      <c r="L16" s="13">
        <f t="shared" si="0"/>
        <v>5.5660000000000016</v>
      </c>
    </row>
    <row r="17" spans="1:12" ht="15" customHeight="1" x14ac:dyDescent="0.25">
      <c r="A17" s="9" t="s">
        <v>72</v>
      </c>
      <c r="B17" s="10" t="s">
        <v>73</v>
      </c>
      <c r="C17" s="11">
        <v>5.3240000000000016</v>
      </c>
      <c r="D17" s="11">
        <v>9.240000000000002</v>
      </c>
      <c r="E17" s="10" t="s">
        <v>74</v>
      </c>
      <c r="F17" s="11">
        <v>5.3240000000000016</v>
      </c>
      <c r="G17" s="12"/>
      <c r="H17" s="10" t="s">
        <v>75</v>
      </c>
      <c r="I17" s="11">
        <v>0</v>
      </c>
      <c r="J17" s="12"/>
      <c r="K17" s="10">
        <v>200</v>
      </c>
      <c r="L17" s="13">
        <f t="shared" si="0"/>
        <v>5.3240000000000016</v>
      </c>
    </row>
    <row r="18" spans="1:12" ht="15" customHeight="1" x14ac:dyDescent="0.25">
      <c r="A18" s="9" t="s">
        <v>76</v>
      </c>
      <c r="B18" s="10" t="s">
        <v>77</v>
      </c>
      <c r="C18" s="11">
        <v>47.93679999999997</v>
      </c>
      <c r="D18" s="11">
        <v>28</v>
      </c>
      <c r="E18" s="10" t="s">
        <v>78</v>
      </c>
      <c r="F18" s="11">
        <v>47.93679999999997</v>
      </c>
      <c r="G18" s="12"/>
      <c r="H18" s="10" t="s">
        <v>79</v>
      </c>
      <c r="I18" s="11">
        <v>0</v>
      </c>
      <c r="J18" s="12"/>
      <c r="K18" s="10">
        <v>200</v>
      </c>
      <c r="L18" s="13">
        <f t="shared" si="0"/>
        <v>47.93679999999997</v>
      </c>
    </row>
    <row r="19" spans="1:12" ht="15" customHeight="1" x14ac:dyDescent="0.25">
      <c r="A19" s="9" t="s">
        <v>80</v>
      </c>
      <c r="B19" s="10" t="s">
        <v>81</v>
      </c>
      <c r="C19" s="11">
        <v>13</v>
      </c>
      <c r="D19" s="11">
        <v>15.200000000000001</v>
      </c>
      <c r="E19" s="10" t="s">
        <v>82</v>
      </c>
      <c r="F19" s="11">
        <v>13</v>
      </c>
      <c r="G19" s="12"/>
      <c r="H19" s="10" t="s">
        <v>83</v>
      </c>
      <c r="I19" s="11">
        <v>0</v>
      </c>
      <c r="J19" s="12"/>
      <c r="K19" s="10">
        <v>200</v>
      </c>
      <c r="L19" s="13">
        <f t="shared" si="0"/>
        <v>13</v>
      </c>
    </row>
    <row r="20" spans="1:12" ht="15" customHeight="1" x14ac:dyDescent="0.25">
      <c r="A20" s="9" t="s">
        <v>84</v>
      </c>
      <c r="B20" s="10" t="s">
        <v>85</v>
      </c>
      <c r="C20" s="11">
        <v>4.8315999999999999</v>
      </c>
      <c r="D20" s="11">
        <v>8.9</v>
      </c>
      <c r="E20" s="10" t="s">
        <v>86</v>
      </c>
      <c r="F20" s="11">
        <v>4.8315999999999999</v>
      </c>
      <c r="G20" s="12"/>
      <c r="H20" s="10" t="s">
        <v>87</v>
      </c>
      <c r="I20" s="11">
        <v>0</v>
      </c>
      <c r="J20" s="12"/>
      <c r="K20" s="10">
        <v>200</v>
      </c>
      <c r="L20" s="13">
        <f t="shared" si="0"/>
        <v>4.8315999999999999</v>
      </c>
    </row>
    <row r="21" spans="1:12" ht="15" customHeight="1" x14ac:dyDescent="0.25">
      <c r="A21" s="9" t="s">
        <v>88</v>
      </c>
      <c r="B21" s="10" t="s">
        <v>89</v>
      </c>
      <c r="C21" s="11">
        <v>4.1634000000000002</v>
      </c>
      <c r="D21" s="11">
        <v>8.3800000000000008</v>
      </c>
      <c r="E21" s="10" t="s">
        <v>90</v>
      </c>
      <c r="F21" s="11">
        <v>4.1634000000000002</v>
      </c>
      <c r="G21" s="12"/>
      <c r="H21" s="10" t="s">
        <v>91</v>
      </c>
      <c r="I21" s="11">
        <v>0</v>
      </c>
      <c r="J21" s="12"/>
      <c r="K21" s="12"/>
      <c r="L21" s="13">
        <f t="shared" si="0"/>
        <v>0</v>
      </c>
    </row>
    <row r="22" spans="1:12" ht="15" customHeight="1" x14ac:dyDescent="0.25">
      <c r="A22" s="9" t="s">
        <v>92</v>
      </c>
      <c r="B22" s="10" t="s">
        <v>93</v>
      </c>
      <c r="C22" s="11">
        <v>12.58</v>
      </c>
      <c r="D22" s="11">
        <v>14.200000000000001</v>
      </c>
      <c r="E22" s="10" t="s">
        <v>94</v>
      </c>
      <c r="F22" s="11">
        <v>12.58</v>
      </c>
      <c r="G22" s="12"/>
      <c r="H22" s="10" t="s">
        <v>95</v>
      </c>
      <c r="I22" s="11">
        <v>0</v>
      </c>
      <c r="J22" s="12"/>
      <c r="K22" s="10">
        <v>200</v>
      </c>
      <c r="L22" s="13">
        <f t="shared" si="0"/>
        <v>12.58</v>
      </c>
    </row>
    <row r="23" spans="1:12" ht="15" customHeight="1" x14ac:dyDescent="0.25">
      <c r="A23" s="9" t="s">
        <v>96</v>
      </c>
      <c r="B23" s="10" t="s">
        <v>97</v>
      </c>
      <c r="C23" s="11">
        <v>47.93679999999997</v>
      </c>
      <c r="D23" s="11">
        <v>27.999999999999993</v>
      </c>
      <c r="E23" s="10" t="s">
        <v>98</v>
      </c>
      <c r="F23" s="11">
        <v>47.93679999999997</v>
      </c>
      <c r="G23" s="12"/>
      <c r="H23" s="10" t="s">
        <v>99</v>
      </c>
      <c r="I23" s="11">
        <v>0</v>
      </c>
      <c r="J23" s="12"/>
      <c r="K23" s="10">
        <v>200</v>
      </c>
      <c r="L23" s="13">
        <f t="shared" si="0"/>
        <v>47.93679999999997</v>
      </c>
    </row>
    <row r="24" spans="1:12" ht="15" customHeight="1" x14ac:dyDescent="0.25">
      <c r="A24" s="9" t="s">
        <v>100</v>
      </c>
      <c r="B24" s="10" t="s">
        <v>101</v>
      </c>
      <c r="C24" s="11">
        <v>87.429999999999879</v>
      </c>
      <c r="D24" s="11">
        <v>38.999999999999957</v>
      </c>
      <c r="E24" s="10" t="s">
        <v>102</v>
      </c>
      <c r="F24" s="11">
        <v>87.429999999999879</v>
      </c>
      <c r="G24" s="12"/>
      <c r="H24" s="10" t="s">
        <v>103</v>
      </c>
      <c r="I24" s="11">
        <v>0</v>
      </c>
      <c r="J24" s="12"/>
      <c r="K24" s="10">
        <v>200</v>
      </c>
      <c r="L24" s="13">
        <f t="shared" si="0"/>
        <v>87.429999999999879</v>
      </c>
    </row>
    <row r="25" spans="1:12" ht="15" customHeight="1" x14ac:dyDescent="0.25">
      <c r="A25" s="9" t="s">
        <v>104</v>
      </c>
      <c r="B25" s="10" t="s">
        <v>105</v>
      </c>
      <c r="C25" s="11">
        <v>5.2249999999999703</v>
      </c>
      <c r="D25" s="11">
        <v>9.1999999999999709</v>
      </c>
      <c r="E25" s="10" t="s">
        <v>106</v>
      </c>
      <c r="F25" s="11">
        <v>5.2249999999999703</v>
      </c>
      <c r="G25" s="12"/>
      <c r="H25" s="10" t="s">
        <v>107</v>
      </c>
      <c r="I25" s="11">
        <v>0</v>
      </c>
      <c r="J25" s="12"/>
      <c r="K25" s="12"/>
      <c r="L25" s="13">
        <f t="shared" si="0"/>
        <v>0</v>
      </c>
    </row>
    <row r="26" spans="1:12" ht="15" customHeight="1" x14ac:dyDescent="0.25">
      <c r="A26" s="9" t="s">
        <v>108</v>
      </c>
      <c r="B26" s="10" t="s">
        <v>109</v>
      </c>
      <c r="C26" s="11">
        <v>21.620000000000072</v>
      </c>
      <c r="D26" s="11">
        <v>18.60000000000003</v>
      </c>
      <c r="E26" s="10" t="s">
        <v>110</v>
      </c>
      <c r="F26" s="11">
        <v>21.620000000000072</v>
      </c>
      <c r="G26" s="12"/>
      <c r="H26" s="10" t="s">
        <v>111</v>
      </c>
      <c r="I26" s="11">
        <v>0</v>
      </c>
      <c r="J26" s="12"/>
      <c r="K26" s="12"/>
      <c r="L26" s="13">
        <f t="shared" si="0"/>
        <v>0</v>
      </c>
    </row>
    <row r="27" spans="1:12" ht="15" customHeight="1" x14ac:dyDescent="0.25">
      <c r="A27" s="14" t="s">
        <v>113</v>
      </c>
      <c r="B27" s="15" t="s">
        <v>17</v>
      </c>
      <c r="C27" s="16">
        <v>48.999999999999893</v>
      </c>
      <c r="D27" s="16">
        <v>27.999999999999972</v>
      </c>
      <c r="E27" s="15" t="s">
        <v>18</v>
      </c>
      <c r="F27" s="16">
        <v>48.999999999999893</v>
      </c>
      <c r="G27" s="17"/>
      <c r="H27" s="15" t="s">
        <v>19</v>
      </c>
      <c r="I27" s="16">
        <v>0</v>
      </c>
      <c r="J27" s="17"/>
      <c r="K27" s="15">
        <v>200</v>
      </c>
      <c r="L27" s="16">
        <f t="shared" si="0"/>
        <v>48.999999999999893</v>
      </c>
    </row>
    <row r="28" spans="1:12" x14ac:dyDescent="0.25">
      <c r="A28" s="14" t="s">
        <v>114</v>
      </c>
      <c r="B28" s="15" t="s">
        <v>17</v>
      </c>
      <c r="C28" s="16">
        <v>48.999999999999886</v>
      </c>
      <c r="D28" s="16">
        <v>27.999999999999972</v>
      </c>
      <c r="E28" s="15" t="s">
        <v>18</v>
      </c>
      <c r="F28" s="16">
        <v>48.999999999999886</v>
      </c>
      <c r="G28" s="17"/>
      <c r="H28" s="15" t="s">
        <v>19</v>
      </c>
      <c r="I28" s="16">
        <v>0</v>
      </c>
      <c r="J28" s="17"/>
      <c r="K28" s="15">
        <v>200</v>
      </c>
      <c r="L28" s="16">
        <f t="shared" si="0"/>
        <v>48.999999999999886</v>
      </c>
    </row>
    <row r="29" spans="1:12" x14ac:dyDescent="0.25">
      <c r="A29" s="14" t="s">
        <v>115</v>
      </c>
      <c r="B29" s="15" t="s">
        <v>29</v>
      </c>
      <c r="C29" s="16">
        <v>13.430795094132524</v>
      </c>
      <c r="D29" s="16">
        <v>15.11523195495001</v>
      </c>
      <c r="E29" s="15" t="s">
        <v>30</v>
      </c>
      <c r="F29" s="16">
        <v>13.430795094132524</v>
      </c>
      <c r="G29" s="17"/>
      <c r="H29" s="15" t="s">
        <v>19</v>
      </c>
      <c r="I29" s="16">
        <v>0</v>
      </c>
      <c r="J29" s="17"/>
      <c r="K29" s="15">
        <v>200</v>
      </c>
      <c r="L29" s="16">
        <f t="shared" si="0"/>
        <v>13.430795094132524</v>
      </c>
    </row>
    <row r="30" spans="1:12" x14ac:dyDescent="0.25">
      <c r="A30" s="14" t="s">
        <v>116</v>
      </c>
      <c r="B30" s="15" t="s">
        <v>29</v>
      </c>
      <c r="C30" s="16">
        <v>13.420795094132542</v>
      </c>
      <c r="D30" s="16">
        <v>15.515231954950004</v>
      </c>
      <c r="E30" s="15" t="s">
        <v>30</v>
      </c>
      <c r="F30" s="16">
        <v>13.420795094132542</v>
      </c>
      <c r="G30" s="17"/>
      <c r="H30" s="15" t="s">
        <v>19</v>
      </c>
      <c r="I30" s="16">
        <v>0</v>
      </c>
      <c r="J30" s="17"/>
      <c r="K30" s="15">
        <v>200</v>
      </c>
      <c r="L30" s="16">
        <f t="shared" si="0"/>
        <v>13.420795094132542</v>
      </c>
    </row>
    <row r="31" spans="1:12" x14ac:dyDescent="0.25">
      <c r="A31" s="14" t="s">
        <v>117</v>
      </c>
      <c r="B31" s="15" t="s">
        <v>33</v>
      </c>
      <c r="C31" s="16">
        <v>12.622381691667959</v>
      </c>
      <c r="D31" s="16">
        <v>22.885999999999935</v>
      </c>
      <c r="E31" s="15" t="s">
        <v>118</v>
      </c>
      <c r="F31" s="16">
        <v>5.5016608333332835</v>
      </c>
      <c r="G31" s="17"/>
      <c r="H31" s="15" t="s">
        <v>118</v>
      </c>
      <c r="I31" s="16">
        <v>7.1207208583346899</v>
      </c>
      <c r="J31" s="17"/>
      <c r="K31" s="15">
        <v>200</v>
      </c>
      <c r="L31" s="16">
        <f t="shared" si="0"/>
        <v>12.622381691667959</v>
      </c>
    </row>
    <row r="32" spans="1:12" x14ac:dyDescent="0.25">
      <c r="A32" s="14" t="s">
        <v>119</v>
      </c>
      <c r="B32" s="15" t="s">
        <v>37</v>
      </c>
      <c r="C32" s="16">
        <v>13.925567650247892</v>
      </c>
      <c r="D32" s="16">
        <v>15.543850161065537</v>
      </c>
      <c r="E32" s="15" t="s">
        <v>18</v>
      </c>
      <c r="F32" s="16">
        <v>13.925567650247892</v>
      </c>
      <c r="G32" s="17"/>
      <c r="H32" s="15" t="s">
        <v>19</v>
      </c>
      <c r="I32" s="16">
        <v>0</v>
      </c>
      <c r="J32" s="17"/>
      <c r="K32" s="15">
        <v>200</v>
      </c>
      <c r="L32" s="16">
        <f t="shared" si="0"/>
        <v>13.925567650247892</v>
      </c>
    </row>
    <row r="33" spans="1:12" x14ac:dyDescent="0.25">
      <c r="A33" s="14" t="s">
        <v>120</v>
      </c>
      <c r="B33" s="15" t="s">
        <v>17</v>
      </c>
      <c r="C33" s="16">
        <v>47.90999999999994</v>
      </c>
      <c r="D33" s="16">
        <v>27.999999999999979</v>
      </c>
      <c r="E33" s="15" t="s">
        <v>18</v>
      </c>
      <c r="F33" s="16">
        <v>47.90999999999994</v>
      </c>
      <c r="G33" s="17"/>
      <c r="H33" s="15" t="s">
        <v>19</v>
      </c>
      <c r="I33" s="16">
        <v>0</v>
      </c>
      <c r="J33" s="17"/>
      <c r="K33" s="15">
        <v>200</v>
      </c>
      <c r="L33" s="16">
        <f t="shared" si="0"/>
        <v>47.90999999999994</v>
      </c>
    </row>
    <row r="34" spans="1:12" x14ac:dyDescent="0.25">
      <c r="A34" s="14" t="s">
        <v>121</v>
      </c>
      <c r="B34" s="15" t="s">
        <v>33</v>
      </c>
      <c r="C34" s="16">
        <v>125.66530966324396</v>
      </c>
      <c r="D34" s="16">
        <v>97.955574890451359</v>
      </c>
      <c r="E34" s="15" t="s">
        <v>18</v>
      </c>
      <c r="F34" s="16">
        <v>125.66530966324396</v>
      </c>
      <c r="G34" s="17"/>
      <c r="H34" s="15" t="s">
        <v>19</v>
      </c>
      <c r="I34" s="16">
        <v>0</v>
      </c>
      <c r="J34" s="17"/>
      <c r="K34" s="15">
        <v>200</v>
      </c>
      <c r="L34" s="16">
        <f t="shared" si="0"/>
        <v>125.66530966324396</v>
      </c>
    </row>
    <row r="35" spans="1:12" x14ac:dyDescent="0.25">
      <c r="A35" s="14" t="s">
        <v>122</v>
      </c>
      <c r="B35" s="15" t="s">
        <v>61</v>
      </c>
      <c r="C35" s="16">
        <v>9.5432755624935623</v>
      </c>
      <c r="D35" s="16">
        <v>13.367429635411266</v>
      </c>
      <c r="E35" s="15" t="s">
        <v>62</v>
      </c>
      <c r="F35" s="16">
        <v>9.5432755624935623</v>
      </c>
      <c r="G35" s="17"/>
      <c r="H35" s="15" t="s">
        <v>19</v>
      </c>
      <c r="I35" s="16">
        <v>0</v>
      </c>
      <c r="J35" s="17"/>
      <c r="K35" s="17"/>
      <c r="L35" s="16">
        <f t="shared" si="0"/>
        <v>0</v>
      </c>
    </row>
    <row r="36" spans="1:12" x14ac:dyDescent="0.25">
      <c r="A36" s="14" t="s">
        <v>123</v>
      </c>
      <c r="B36" s="15" t="s">
        <v>17</v>
      </c>
      <c r="C36" s="16">
        <v>30.414375205709945</v>
      </c>
      <c r="D36" s="16">
        <v>22.767429635411254</v>
      </c>
      <c r="E36" s="15" t="s">
        <v>18</v>
      </c>
      <c r="F36" s="16">
        <v>30.414375205709945</v>
      </c>
      <c r="G36" s="17"/>
      <c r="H36" s="15" t="s">
        <v>19</v>
      </c>
      <c r="I36" s="16">
        <v>0</v>
      </c>
      <c r="J36" s="17"/>
      <c r="K36" s="15">
        <v>200</v>
      </c>
      <c r="L36" s="16">
        <f t="shared" si="0"/>
        <v>30.414375205709945</v>
      </c>
    </row>
    <row r="37" spans="1:12" x14ac:dyDescent="0.25">
      <c r="A37" s="14" t="s">
        <v>124</v>
      </c>
      <c r="B37" s="15" t="s">
        <v>37</v>
      </c>
      <c r="C37" s="16">
        <v>9.4241725989523459</v>
      </c>
      <c r="D37" s="16">
        <v>12.967429635411237</v>
      </c>
      <c r="E37" s="15" t="s">
        <v>18</v>
      </c>
      <c r="F37" s="16">
        <v>9.4241725989523459</v>
      </c>
      <c r="G37" s="17"/>
      <c r="H37" s="15" t="s">
        <v>19</v>
      </c>
      <c r="I37" s="16">
        <v>0</v>
      </c>
      <c r="J37" s="17"/>
      <c r="K37" s="15">
        <v>200</v>
      </c>
      <c r="L37" s="16">
        <f t="shared" si="0"/>
        <v>9.4241725989523459</v>
      </c>
    </row>
    <row r="38" spans="1:12" x14ac:dyDescent="0.25">
      <c r="A38" s="14" t="s">
        <v>125</v>
      </c>
      <c r="B38" s="15" t="s">
        <v>17</v>
      </c>
      <c r="C38" s="16">
        <v>47.93680000000009</v>
      </c>
      <c r="D38" s="16">
        <v>28.000000000000018</v>
      </c>
      <c r="E38" s="15" t="s">
        <v>18</v>
      </c>
      <c r="F38" s="16">
        <v>47.93680000000009</v>
      </c>
      <c r="G38" s="17"/>
      <c r="H38" s="15" t="s">
        <v>19</v>
      </c>
      <c r="I38" s="16">
        <v>0</v>
      </c>
      <c r="J38" s="17"/>
      <c r="K38" s="15">
        <v>200</v>
      </c>
      <c r="L38" s="16">
        <f t="shared" si="0"/>
        <v>47.93680000000009</v>
      </c>
    </row>
    <row r="39" spans="1:12" x14ac:dyDescent="0.25">
      <c r="A39" s="14" t="s">
        <v>126</v>
      </c>
      <c r="B39" s="15" t="s">
        <v>33</v>
      </c>
      <c r="C39" s="16">
        <v>12.456464103081927</v>
      </c>
      <c r="D39" s="16">
        <v>22.76000000000003</v>
      </c>
      <c r="E39" s="15" t="s">
        <v>118</v>
      </c>
      <c r="F39" s="16">
        <v>5.2664340867471413</v>
      </c>
      <c r="G39" s="17"/>
      <c r="H39" s="15" t="s">
        <v>118</v>
      </c>
      <c r="I39" s="16">
        <v>7.1900300163348172</v>
      </c>
      <c r="J39" s="17"/>
      <c r="K39" s="15">
        <v>200</v>
      </c>
      <c r="L39" s="16">
        <f t="shared" si="0"/>
        <v>12.456464103081927</v>
      </c>
    </row>
    <row r="40" spans="1:12" x14ac:dyDescent="0.25">
      <c r="A40" s="14" t="s">
        <v>127</v>
      </c>
      <c r="B40" s="15" t="s">
        <v>29</v>
      </c>
      <c r="C40" s="16">
        <v>2.1609521354716121</v>
      </c>
      <c r="D40" s="16">
        <v>6.2389807171565117</v>
      </c>
      <c r="E40" s="15" t="s">
        <v>30</v>
      </c>
      <c r="F40" s="16">
        <v>2.1609521354716121</v>
      </c>
      <c r="G40" s="17"/>
      <c r="H40" s="15" t="s">
        <v>19</v>
      </c>
      <c r="I40" s="16">
        <v>0</v>
      </c>
      <c r="J40" s="17"/>
      <c r="K40" s="15">
        <v>200</v>
      </c>
      <c r="L40" s="16">
        <f t="shared" si="0"/>
        <v>2.1609521354716121</v>
      </c>
    </row>
    <row r="41" spans="1:12" x14ac:dyDescent="0.25">
      <c r="A41" s="14" t="s">
        <v>128</v>
      </c>
      <c r="B41" s="15" t="s">
        <v>33</v>
      </c>
      <c r="C41" s="16">
        <v>1.5843926574240375</v>
      </c>
      <c r="D41" s="16">
        <v>5.0807139225891591</v>
      </c>
      <c r="E41" s="15" t="s">
        <v>18</v>
      </c>
      <c r="F41" s="16">
        <v>1.5843926574240375</v>
      </c>
      <c r="G41" s="17"/>
      <c r="H41" s="15" t="s">
        <v>19</v>
      </c>
      <c r="I41" s="16">
        <v>0</v>
      </c>
      <c r="J41" s="17"/>
      <c r="K41" s="15">
        <v>200</v>
      </c>
      <c r="L41" s="16">
        <f t="shared" si="0"/>
        <v>1.5843926574240375</v>
      </c>
    </row>
    <row r="42" spans="1:12" x14ac:dyDescent="0.25">
      <c r="A42" s="14" t="s">
        <v>129</v>
      </c>
      <c r="B42" s="15" t="s">
        <v>37</v>
      </c>
      <c r="C42" s="16">
        <v>21.83</v>
      </c>
      <c r="D42" s="16">
        <v>19.2</v>
      </c>
      <c r="E42" s="15" t="s">
        <v>18</v>
      </c>
      <c r="F42" s="16">
        <v>21.83</v>
      </c>
      <c r="G42" s="17"/>
      <c r="H42" s="15" t="s">
        <v>19</v>
      </c>
      <c r="I42" s="16">
        <v>0</v>
      </c>
      <c r="J42" s="17"/>
      <c r="K42" s="15">
        <v>200</v>
      </c>
      <c r="L42" s="16">
        <f t="shared" si="0"/>
        <v>21.83</v>
      </c>
    </row>
    <row r="43" spans="1:12" x14ac:dyDescent="0.25">
      <c r="A43" s="14" t="s">
        <v>130</v>
      </c>
      <c r="B43" s="15" t="s">
        <v>17</v>
      </c>
      <c r="C43" s="16">
        <v>47.936799999999849</v>
      </c>
      <c r="D43" s="16">
        <v>27.999999999999972</v>
      </c>
      <c r="E43" s="15" t="s">
        <v>18</v>
      </c>
      <c r="F43" s="16">
        <v>47.936799999999849</v>
      </c>
      <c r="G43" s="17"/>
      <c r="H43" s="15" t="s">
        <v>19</v>
      </c>
      <c r="I43" s="16">
        <v>0</v>
      </c>
      <c r="J43" s="17"/>
      <c r="K43" s="15">
        <v>200</v>
      </c>
      <c r="L43" s="16">
        <f t="shared" si="0"/>
        <v>47.936799999999849</v>
      </c>
    </row>
    <row r="44" spans="1:12" x14ac:dyDescent="0.25">
      <c r="A44" s="14" t="s">
        <v>131</v>
      </c>
      <c r="B44" s="15" t="s">
        <v>17</v>
      </c>
      <c r="C44" s="16">
        <v>48.999999999999993</v>
      </c>
      <c r="D44" s="16">
        <v>28</v>
      </c>
      <c r="E44" s="15" t="s">
        <v>18</v>
      </c>
      <c r="F44" s="16">
        <v>48.999999999999993</v>
      </c>
      <c r="G44" s="17"/>
      <c r="H44" s="15" t="s">
        <v>19</v>
      </c>
      <c r="I44" s="16">
        <v>0</v>
      </c>
      <c r="J44" s="17"/>
      <c r="K44" s="15">
        <v>200</v>
      </c>
      <c r="L44" s="16">
        <f t="shared" si="0"/>
        <v>48.999999999999993</v>
      </c>
    </row>
    <row r="45" spans="1:12" x14ac:dyDescent="0.25">
      <c r="A45" s="14" t="s">
        <v>132</v>
      </c>
      <c r="B45" s="15" t="s">
        <v>17</v>
      </c>
      <c r="C45" s="16">
        <v>48.999999999999893</v>
      </c>
      <c r="D45" s="16">
        <v>27.999999999999972</v>
      </c>
      <c r="E45" s="15" t="s">
        <v>18</v>
      </c>
      <c r="F45" s="16">
        <v>48.999999999999893</v>
      </c>
      <c r="G45" s="17"/>
      <c r="H45" s="15" t="s">
        <v>19</v>
      </c>
      <c r="I45" s="16">
        <v>0</v>
      </c>
      <c r="J45" s="17"/>
      <c r="K45" s="15">
        <v>200</v>
      </c>
      <c r="L45" s="16">
        <f t="shared" si="0"/>
        <v>48.999999999999893</v>
      </c>
    </row>
    <row r="46" spans="1:12" x14ac:dyDescent="0.25">
      <c r="A46" s="14" t="s">
        <v>133</v>
      </c>
      <c r="B46" s="15" t="s">
        <v>25</v>
      </c>
      <c r="C46" s="16">
        <v>9.2688199999999998</v>
      </c>
      <c r="D46" s="16">
        <v>13.599999999999996</v>
      </c>
      <c r="E46" s="15" t="s">
        <v>30</v>
      </c>
      <c r="F46" s="16">
        <v>9.2688199999999998</v>
      </c>
      <c r="G46" s="17"/>
      <c r="H46" s="15" t="s">
        <v>19</v>
      </c>
      <c r="I46" s="16">
        <v>0</v>
      </c>
      <c r="J46" s="17"/>
      <c r="K46" s="17"/>
      <c r="L46" s="16">
        <f t="shared" si="0"/>
        <v>0</v>
      </c>
    </row>
    <row r="47" spans="1:12" x14ac:dyDescent="0.25">
      <c r="A47" s="14" t="s">
        <v>112</v>
      </c>
      <c r="B47" s="17"/>
      <c r="C47" s="16">
        <f>SUM(C27:C46)</f>
        <v>615.53090145655779</v>
      </c>
      <c r="D47" s="16">
        <f>SUM(D27:D46)</f>
        <v>478.99787250739621</v>
      </c>
      <c r="E47" s="17"/>
      <c r="F47" s="16">
        <f>SUM(F3:F46)</f>
        <v>1266.3799507315173</v>
      </c>
      <c r="G47" s="17"/>
      <c r="H47" s="17"/>
      <c r="I47" s="16">
        <f>SUM(I3:I46)</f>
        <v>14.310750874669507</v>
      </c>
      <c r="J47" s="17"/>
      <c r="K47" s="17"/>
      <c r="L47" s="16">
        <f>SUM(L3:L46)</f>
        <v>1212.5612060436933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 ruimtestaat vloere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Meijer</cp:lastModifiedBy>
  <dcterms:modified xsi:type="dcterms:W3CDTF">2024-09-16T14:16:46Z</dcterms:modified>
</cp:coreProperties>
</file>