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indenonderwijsrotterdam-my.sharepoint.com/personal/m_meijer_kindenonderwijsrotterdam_nl/Documents/______Schoonmaak/Aanbesteding Schoonmaak 2024/"/>
    </mc:Choice>
  </mc:AlternateContent>
  <xr:revisionPtr revIDLastSave="2" documentId="11_3253B6B74FF1CF6E7E0A4AC5E3012D166102C006" xr6:coauthVersionLast="47" xr6:coauthVersionMax="47" xr10:uidLastSave="{ACE16B17-FE7A-45C1-B0E3-571D81215D04}"/>
  <bookViews>
    <workbookView xWindow="1950" yWindow="1230" windowWidth="41565" windowHeight="19650" xr2:uid="{00000000-000D-0000-FFFF-FFFF00000000}"/>
  </bookViews>
  <sheets>
    <sheet name="Worksheet ruimtestaat B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73" i="1" l="1"/>
  <c r="L72" i="1"/>
  <c r="L71" i="1"/>
  <c r="L70" i="1"/>
  <c r="L69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L7" i="1"/>
  <c r="L6" i="1"/>
  <c r="L5" i="1"/>
  <c r="L4" i="1"/>
  <c r="L3" i="1"/>
</calcChain>
</file>

<file path=xl/sharedStrings.xml><?xml version="1.0" encoding="utf-8"?>
<sst xmlns="http://schemas.openxmlformats.org/spreadsheetml/2006/main" count="302" uniqueCount="242">
  <si>
    <t>NR</t>
  </si>
  <si>
    <t>Gebruik</t>
  </si>
  <si>
    <t>Oppervlak</t>
  </si>
  <si>
    <t>Omtrek</t>
  </si>
  <si>
    <t>Vloerafw. 1</t>
  </si>
  <si>
    <t>Opp. 1</t>
  </si>
  <si>
    <t>kleur</t>
  </si>
  <si>
    <t>Vloerafw. 2</t>
  </si>
  <si>
    <t>Opp. 2</t>
  </si>
  <si>
    <t>kleur</t>
  </si>
  <si>
    <t>schoonmaak</t>
  </si>
  <si>
    <t>m2</t>
  </si>
  <si>
    <t>m</t>
  </si>
  <si>
    <t>m2</t>
  </si>
  <si>
    <t>dagen per jaar</t>
  </si>
  <si>
    <t>m2 per dag</t>
  </si>
  <si>
    <t>0.01</t>
  </si>
  <si>
    <t>onderwijs</t>
  </si>
  <si>
    <t>linoleum</t>
  </si>
  <si>
    <t/>
  </si>
  <si>
    <t>0.02</t>
  </si>
  <si>
    <t>onderwijs</t>
  </si>
  <si>
    <t>linoleum</t>
  </si>
  <si>
    <t/>
  </si>
  <si>
    <t>0.03</t>
  </si>
  <si>
    <t>onderwijs</t>
  </si>
  <si>
    <t>linoleum</t>
  </si>
  <si>
    <t/>
  </si>
  <si>
    <t>0.04</t>
  </si>
  <si>
    <t>medegebruik</t>
  </si>
  <si>
    <t>linoleum</t>
  </si>
  <si>
    <t/>
  </si>
  <si>
    <t>0.05</t>
  </si>
  <si>
    <t>medegebruik</t>
  </si>
  <si>
    <t>linoleum</t>
  </si>
  <si>
    <t/>
  </si>
  <si>
    <t>0.06</t>
  </si>
  <si>
    <t>verkeer</t>
  </si>
  <si>
    <t>linoleum</t>
  </si>
  <si>
    <t/>
  </si>
  <si>
    <t>0.07</t>
  </si>
  <si>
    <t>sanitair</t>
  </si>
  <si>
    <t>troffelvloer</t>
  </si>
  <si>
    <t/>
  </si>
  <si>
    <t>0.08</t>
  </si>
  <si>
    <t>sanitair</t>
  </si>
  <si>
    <t>troffelvloer</t>
  </si>
  <si>
    <t/>
  </si>
  <si>
    <t>0.09</t>
  </si>
  <si>
    <t>medegebruik</t>
  </si>
  <si>
    <t>linoleum</t>
  </si>
  <si>
    <t/>
  </si>
  <si>
    <t>0.10</t>
  </si>
  <si>
    <t>medegebruik</t>
  </si>
  <si>
    <t>linoleum</t>
  </si>
  <si>
    <t/>
  </si>
  <si>
    <t>0.11</t>
  </si>
  <si>
    <t>keuken</t>
  </si>
  <si>
    <t>linoleum</t>
  </si>
  <si>
    <t/>
  </si>
  <si>
    <t>0.12</t>
  </si>
  <si>
    <t>onderwijs</t>
  </si>
  <si>
    <t>linoleum</t>
  </si>
  <si>
    <t/>
  </si>
  <si>
    <t>0.13</t>
  </si>
  <si>
    <t>verkeer</t>
  </si>
  <si>
    <t>schoonloopmat</t>
  </si>
  <si>
    <t>0.14</t>
  </si>
  <si>
    <t>techniek</t>
  </si>
  <si>
    <t>onafgewerkt</t>
  </si>
  <si>
    <t/>
  </si>
  <si>
    <t>0.15</t>
  </si>
  <si>
    <t>kantoor</t>
  </si>
  <si>
    <t>linoleum</t>
  </si>
  <si>
    <t/>
  </si>
  <si>
    <t>0.16</t>
  </si>
  <si>
    <t>kantoor</t>
  </si>
  <si>
    <t>linoleum</t>
  </si>
  <si>
    <t/>
  </si>
  <si>
    <t>0.17</t>
  </si>
  <si>
    <t>sanitair</t>
  </si>
  <si>
    <t>troffelvloer</t>
  </si>
  <si>
    <t/>
  </si>
  <si>
    <t>0.18</t>
  </si>
  <si>
    <t>werkkast</t>
  </si>
  <si>
    <t>linoleum</t>
  </si>
  <si>
    <t/>
  </si>
  <si>
    <t>0.19</t>
  </si>
  <si>
    <t>medegebruik</t>
  </si>
  <si>
    <t>linoleum</t>
  </si>
  <si>
    <t>tegelvloer</t>
  </si>
  <si>
    <t>0.20</t>
  </si>
  <si>
    <t>berging</t>
  </si>
  <si>
    <t>linoleum</t>
  </si>
  <si>
    <t/>
  </si>
  <si>
    <t>0.21</t>
  </si>
  <si>
    <t>onderwijs</t>
  </si>
  <si>
    <t>linoleum</t>
  </si>
  <si>
    <t>tegelvloer</t>
  </si>
  <si>
    <t>0.22</t>
  </si>
  <si>
    <t>onderwijs</t>
  </si>
  <si>
    <t>linoleum</t>
  </si>
  <si>
    <t>tegelvloer</t>
  </si>
  <si>
    <t>0.23</t>
  </si>
  <si>
    <t>onderwijs</t>
  </si>
  <si>
    <t>linoleum</t>
  </si>
  <si>
    <t/>
  </si>
  <si>
    <t>0.24</t>
  </si>
  <si>
    <t>onderwijs</t>
  </si>
  <si>
    <t>linoleum</t>
  </si>
  <si>
    <t/>
  </si>
  <si>
    <t>0.25</t>
  </si>
  <si>
    <t>berging</t>
  </si>
  <si>
    <t>onafgewerkt</t>
  </si>
  <si>
    <t/>
  </si>
  <si>
    <t>0.26</t>
  </si>
  <si>
    <t>verkeer</t>
  </si>
  <si>
    <t>linoleum</t>
  </si>
  <si>
    <t/>
  </si>
  <si>
    <t>0.27</t>
  </si>
  <si>
    <t>berging</t>
  </si>
  <si>
    <t>linoleum</t>
  </si>
  <si>
    <t/>
  </si>
  <si>
    <t>0.28</t>
  </si>
  <si>
    <t>sanitair</t>
  </si>
  <si>
    <t>troffelvloer</t>
  </si>
  <si>
    <t/>
  </si>
  <si>
    <t>0.29</t>
  </si>
  <si>
    <t>werkkast</t>
  </si>
  <si>
    <t>tegelvloer</t>
  </si>
  <si>
    <t/>
  </si>
  <si>
    <t>0.30</t>
  </si>
  <si>
    <t>berging</t>
  </si>
  <si>
    <t>tegelvloer</t>
  </si>
  <si>
    <t/>
  </si>
  <si>
    <t>0.31</t>
  </si>
  <si>
    <t>verkeer</t>
  </si>
  <si>
    <t>schoonloopmat</t>
  </si>
  <si>
    <t>0.32</t>
  </si>
  <si>
    <t>kantoor</t>
  </si>
  <si>
    <t>linoleum</t>
  </si>
  <si>
    <t/>
  </si>
  <si>
    <t>0.33</t>
  </si>
  <si>
    <t>sanitair</t>
  </si>
  <si>
    <t>troffelvloer</t>
  </si>
  <si>
    <t/>
  </si>
  <si>
    <t>0.34</t>
  </si>
  <si>
    <t>sanitair</t>
  </si>
  <si>
    <t>troffelvloer</t>
  </si>
  <si>
    <t/>
  </si>
  <si>
    <t>0.35</t>
  </si>
  <si>
    <t>kantoor</t>
  </si>
  <si>
    <t>linoleum</t>
  </si>
  <si>
    <t/>
  </si>
  <si>
    <t>0.36</t>
  </si>
  <si>
    <t>berging</t>
  </si>
  <si>
    <t>linoleum</t>
  </si>
  <si>
    <t/>
  </si>
  <si>
    <t>0.37</t>
  </si>
  <si>
    <t>keuken</t>
  </si>
  <si>
    <t>tegelvloer</t>
  </si>
  <si>
    <t/>
  </si>
  <si>
    <t>0.38</t>
  </si>
  <si>
    <t>techniek</t>
  </si>
  <si>
    <t>onafgewerkt</t>
  </si>
  <si>
    <t/>
  </si>
  <si>
    <t>0.39</t>
  </si>
  <si>
    <t>techniek</t>
  </si>
  <si>
    <t>onafgewerkt</t>
  </si>
  <si>
    <t/>
  </si>
  <si>
    <t>0.40</t>
  </si>
  <si>
    <t>berging</t>
  </si>
  <si>
    <t>linoleum</t>
  </si>
  <si>
    <t/>
  </si>
  <si>
    <t>0.41</t>
  </si>
  <si>
    <t>verkeer</t>
  </si>
  <si>
    <t>linoleum</t>
  </si>
  <si>
    <t/>
  </si>
  <si>
    <t>0.42</t>
  </si>
  <si>
    <t>sanitair</t>
  </si>
  <si>
    <t>troffelvloer</t>
  </si>
  <si>
    <t/>
  </si>
  <si>
    <t>0.43</t>
  </si>
  <si>
    <t>onderwijs</t>
  </si>
  <si>
    <t>linoleum</t>
  </si>
  <si>
    <t/>
  </si>
  <si>
    <t>0.44</t>
  </si>
  <si>
    <t>keuken</t>
  </si>
  <si>
    <t>tegelvloer</t>
  </si>
  <si>
    <t/>
  </si>
  <si>
    <t>0.45</t>
  </si>
  <si>
    <t>verkeer</t>
  </si>
  <si>
    <t>schoonloopmat</t>
  </si>
  <si>
    <t>tegelvloer</t>
  </si>
  <si>
    <t>0.46</t>
  </si>
  <si>
    <t>verkeer</t>
  </si>
  <si>
    <t>linoleum</t>
  </si>
  <si>
    <t/>
  </si>
  <si>
    <t>0.47</t>
  </si>
  <si>
    <t>sanitair</t>
  </si>
  <si>
    <t>troffelvloer</t>
  </si>
  <si>
    <t/>
  </si>
  <si>
    <t>0.48</t>
  </si>
  <si>
    <t>kantoor</t>
  </si>
  <si>
    <t>linoleum</t>
  </si>
  <si>
    <t/>
  </si>
  <si>
    <t>0.49</t>
  </si>
  <si>
    <t>medegebruik</t>
  </si>
  <si>
    <t>linoleum</t>
  </si>
  <si>
    <t/>
  </si>
  <si>
    <t>0.50</t>
  </si>
  <si>
    <t>verkeer</t>
  </si>
  <si>
    <t>tegelvloer</t>
  </si>
  <si>
    <t/>
  </si>
  <si>
    <t>0.51</t>
  </si>
  <si>
    <t>kantoor</t>
  </si>
  <si>
    <t>linoleum</t>
  </si>
  <si>
    <t/>
  </si>
  <si>
    <t>0.52</t>
  </si>
  <si>
    <t>berging</t>
  </si>
  <si>
    <t>linoleum</t>
  </si>
  <si>
    <t/>
  </si>
  <si>
    <t>1.01</t>
  </si>
  <si>
    <t>1.02</t>
  </si>
  <si>
    <t>1.03</t>
  </si>
  <si>
    <t>1.04</t>
  </si>
  <si>
    <t>1.05</t>
  </si>
  <si>
    <t>1.06</t>
  </si>
  <si>
    <t>1.07</t>
  </si>
  <si>
    <t>1.08</t>
  </si>
  <si>
    <t>1.09</t>
  </si>
  <si>
    <t>1.10</t>
  </si>
  <si>
    <t>norament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</si>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</sst>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name val="Calibri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1" xfId="0" applyNumberFormat="1" applyFont="1" applyBorder="1"/>
    <xf numFmtId="164" fontId="2" fillId="0" borderId="2" xfId="0" applyNumberFormat="1" applyFont="1" applyBorder="1"/>
    <xf numFmtId="1" fontId="3" fillId="0" borderId="3" xfId="0" applyNumberFormat="1" applyFont="1" applyBorder="1"/>
    <xf numFmtId="49" fontId="4" fillId="0" borderId="4" xfId="0" applyNumberFormat="1" applyFont="1" applyBorder="1" applyAlignment="1">
      <alignment horizontal="right"/>
    </xf>
    <xf numFmtId="164" fontId="5" fillId="0" borderId="5" xfId="0" applyNumberFormat="1" applyFont="1" applyBorder="1" applyAlignment="1">
      <alignment horizontal="right"/>
    </xf>
    <xf numFmtId="0" fontId="6" fillId="0" borderId="6" xfId="0" applyFont="1" applyBorder="1" applyAlignment="1">
      <alignment horizontal="right"/>
    </xf>
    <xf numFmtId="1" fontId="7" fillId="0" borderId="7" xfId="0" applyNumberFormat="1" applyFont="1" applyBorder="1" applyAlignment="1">
      <alignment horizontal="right"/>
    </xf>
    <xf numFmtId="1" fontId="8" fillId="0" borderId="8" xfId="0" applyNumberFormat="1" applyFont="1" applyBorder="1"/>
    <xf numFmtId="49" fontId="9" fillId="0" borderId="9" xfId="0" applyNumberFormat="1" applyFont="1" applyBorder="1"/>
    <xf numFmtId="1" fontId="10" fillId="0" borderId="10" xfId="0" applyNumberFormat="1" applyFont="1" applyBorder="1"/>
    <xf numFmtId="164" fontId="11" fillId="0" borderId="11" xfId="0" applyNumberFormat="1" applyFont="1" applyBorder="1"/>
    <xf numFmtId="0" fontId="12" fillId="0" borderId="12" xfId="0" applyFont="1" applyBorder="1"/>
    <xf numFmtId="164" fontId="13" fillId="0" borderId="13" xfId="0" applyNumberFormat="1" applyFont="1" applyBorder="1"/>
    <xf numFmtId="49" fontId="1" fillId="0" borderId="12" xfId="0" applyNumberFormat="1" applyFont="1" applyBorder="1"/>
    <xf numFmtId="1" fontId="1" fillId="0" borderId="12" xfId="0" applyNumberFormat="1" applyFont="1" applyBorder="1"/>
    <xf numFmtId="164" fontId="1" fillId="0" borderId="12" xfId="0" applyNumberFormat="1" applyFont="1" applyBorder="1"/>
    <xf numFmtId="0" fontId="1" fillId="0" borderId="12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3"/>
  <sheetViews>
    <sheetView tabSelected="1" workbookViewId="0">
      <selection activeCell="O5" sqref="O5"/>
    </sheetView>
  </sheetViews>
  <sheetFormatPr defaultRowHeight="15" x14ac:dyDescent="0.25"/>
  <cols>
    <col min="1" max="1" width="8.42578125" customWidth="1"/>
    <col min="2" max="2" width="12.140625" customWidth="1"/>
    <col min="3" max="3" width="10.28515625" customWidth="1"/>
    <col min="4" max="4" width="8.5703125" customWidth="1"/>
    <col min="5" max="5" width="15.42578125" customWidth="1"/>
    <col min="6" max="6" width="9.140625" customWidth="1"/>
    <col min="7" max="7" width="16.140625" customWidth="1"/>
    <col min="8" max="8" width="15.42578125" customWidth="1"/>
    <col min="9" max="9" width="8.5703125" customWidth="1"/>
    <col min="10" max="10" width="16.140625" customWidth="1"/>
    <col min="11" max="12" width="14.85546875" customWidth="1"/>
  </cols>
  <sheetData>
    <row r="1" spans="1:12" ht="15" customHeight="1" x14ac:dyDescent="0.25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10</v>
      </c>
    </row>
    <row r="2" spans="1:12" ht="15" customHeight="1" x14ac:dyDescent="0.25">
      <c r="A2" s="4"/>
      <c r="B2" s="4"/>
      <c r="C2" s="5" t="s">
        <v>11</v>
      </c>
      <c r="D2" s="5" t="s">
        <v>12</v>
      </c>
      <c r="E2" s="6"/>
      <c r="F2" s="7" t="s">
        <v>13</v>
      </c>
      <c r="G2" s="6"/>
      <c r="H2" s="6"/>
      <c r="I2" s="7" t="s">
        <v>13</v>
      </c>
      <c r="J2" s="6"/>
      <c r="K2" s="8" t="s">
        <v>14</v>
      </c>
      <c r="L2" s="8" t="s">
        <v>15</v>
      </c>
    </row>
    <row r="3" spans="1:12" ht="15" customHeight="1" x14ac:dyDescent="0.25">
      <c r="A3" s="9" t="s">
        <v>16</v>
      </c>
      <c r="B3" s="10" t="s">
        <v>17</v>
      </c>
      <c r="C3" s="11">
        <v>58.620900000000177</v>
      </c>
      <c r="D3" s="11">
        <v>31.64400000000003</v>
      </c>
      <c r="E3" s="10" t="s">
        <v>18</v>
      </c>
      <c r="F3" s="11">
        <v>58.620900000000177</v>
      </c>
      <c r="G3" s="12"/>
      <c r="H3" s="10" t="s">
        <v>19</v>
      </c>
      <c r="I3" s="11">
        <v>0</v>
      </c>
      <c r="J3" s="12"/>
      <c r="K3" s="10">
        <v>200</v>
      </c>
      <c r="L3" s="13">
        <f>IF(K3&gt;0, C3, " ")</f>
        <v>58.620900000000177</v>
      </c>
    </row>
    <row r="4" spans="1:12" ht="15" customHeight="1" x14ac:dyDescent="0.25">
      <c r="A4" s="9" t="s">
        <v>20</v>
      </c>
      <c r="B4" s="10" t="s">
        <v>21</v>
      </c>
      <c r="C4" s="11">
        <v>56.71701645119262</v>
      </c>
      <c r="D4" s="11">
        <v>31.684940644974471</v>
      </c>
      <c r="E4" s="10" t="s">
        <v>22</v>
      </c>
      <c r="F4" s="11">
        <v>56.71701645119262</v>
      </c>
      <c r="G4" s="12"/>
      <c r="H4" s="10" t="s">
        <v>23</v>
      </c>
      <c r="I4" s="11">
        <v>0</v>
      </c>
      <c r="J4" s="12"/>
      <c r="K4" s="10">
        <v>200</v>
      </c>
      <c r="L4" s="13">
        <f>IF(K4&gt;0, C4, " ")</f>
        <v>56.71701645119262</v>
      </c>
    </row>
    <row r="5" spans="1:12" ht="15" customHeight="1" x14ac:dyDescent="0.25">
      <c r="A5" s="9" t="s">
        <v>24</v>
      </c>
      <c r="B5" s="10" t="s">
        <v>25</v>
      </c>
      <c r="C5" s="11">
        <v>56.754725000434398</v>
      </c>
      <c r="D5" s="11">
        <v>31.755059355025516</v>
      </c>
      <c r="E5" s="10" t="s">
        <v>26</v>
      </c>
      <c r="F5" s="11">
        <v>56.754725000434398</v>
      </c>
      <c r="G5" s="12"/>
      <c r="H5" s="10" t="s">
        <v>27</v>
      </c>
      <c r="I5" s="11">
        <v>0</v>
      </c>
      <c r="J5" s="12"/>
      <c r="K5" s="10">
        <v>200</v>
      </c>
      <c r="L5" s="13">
        <f>IF(K5&gt;0, C5, 0)</f>
        <v>56.754725000434398</v>
      </c>
    </row>
    <row r="6" spans="1:12" ht="15" customHeight="1" x14ac:dyDescent="0.25">
      <c r="A6" s="9" t="s">
        <v>28</v>
      </c>
      <c r="B6" s="10" t="s">
        <v>29</v>
      </c>
      <c r="C6" s="11">
        <v>45.988006899150434</v>
      </c>
      <c r="D6" s="11">
        <v>31.243059458426146</v>
      </c>
      <c r="E6" s="10" t="s">
        <v>30</v>
      </c>
      <c r="F6" s="11">
        <v>45.98800689915052</v>
      </c>
      <c r="G6" s="12"/>
      <c r="H6" s="10" t="s">
        <v>31</v>
      </c>
      <c r="I6" s="11">
        <v>0</v>
      </c>
      <c r="J6" s="12"/>
      <c r="K6" s="12"/>
      <c r="L6" s="13">
        <f>IF(K6&gt;0, C6, 0)</f>
        <v>0</v>
      </c>
    </row>
    <row r="7" spans="1:12" ht="15" customHeight="1" x14ac:dyDescent="0.25">
      <c r="A7" s="9" t="s">
        <v>32</v>
      </c>
      <c r="B7" s="10" t="s">
        <v>33</v>
      </c>
      <c r="C7" s="11">
        <v>10.269159788907617</v>
      </c>
      <c r="D7" s="11">
        <v>13.205999896599383</v>
      </c>
      <c r="E7" s="10" t="s">
        <v>34</v>
      </c>
      <c r="F7" s="11">
        <v>10.269159788907617</v>
      </c>
      <c r="G7" s="12"/>
      <c r="H7" s="10" t="s">
        <v>35</v>
      </c>
      <c r="I7" s="11">
        <v>0</v>
      </c>
      <c r="J7" s="12"/>
      <c r="K7" s="12"/>
      <c r="L7" s="13">
        <f>IF(K7&gt;0, C7, 0)</f>
        <v>0</v>
      </c>
    </row>
    <row r="8" spans="1:12" ht="15" customHeight="1" x14ac:dyDescent="0.25">
      <c r="A8" s="9" t="s">
        <v>36</v>
      </c>
      <c r="B8" s="10" t="s">
        <v>37</v>
      </c>
      <c r="C8" s="11">
        <v>21.46416824244848</v>
      </c>
      <c r="D8" s="11">
        <v>18.932449496866845</v>
      </c>
      <c r="E8" s="10" t="s">
        <v>38</v>
      </c>
      <c r="F8" s="11">
        <v>21.46416824244848</v>
      </c>
      <c r="G8" s="12"/>
      <c r="H8" s="10" t="s">
        <v>39</v>
      </c>
      <c r="I8" s="11">
        <v>0</v>
      </c>
      <c r="J8" s="12"/>
      <c r="K8" s="12"/>
      <c r="L8" s="13">
        <f>IF(K8&gt;0, C8, 0)</f>
        <v>0</v>
      </c>
    </row>
    <row r="9" spans="1:12" ht="15" customHeight="1" x14ac:dyDescent="0.25">
      <c r="A9" s="9" t="s">
        <v>40</v>
      </c>
      <c r="B9" s="10" t="s">
        <v>41</v>
      </c>
      <c r="C9" s="11">
        <v>4.4239897788565603</v>
      </c>
      <c r="D9" s="11">
        <v>9.0359995704961769</v>
      </c>
      <c r="E9" s="10" t="s">
        <v>42</v>
      </c>
      <c r="F9" s="11">
        <v>4.4239897788565603</v>
      </c>
      <c r="G9" s="12"/>
      <c r="H9" s="10" t="s">
        <v>43</v>
      </c>
      <c r="I9" s="11">
        <v>0</v>
      </c>
      <c r="J9" s="12"/>
      <c r="K9" s="10">
        <v>200</v>
      </c>
      <c r="L9" s="13">
        <f>IF(K9&gt;0, C9, 0)</f>
        <v>4.4239897788565603</v>
      </c>
    </row>
    <row r="10" spans="1:12" ht="15" customHeight="1" x14ac:dyDescent="0.25">
      <c r="A10" s="9" t="s">
        <v>44</v>
      </c>
      <c r="B10" s="10" t="s">
        <v>45</v>
      </c>
      <c r="C10" s="11">
        <v>6.2550893747131378</v>
      </c>
      <c r="D10" s="11">
        <v>10.18167774662237</v>
      </c>
      <c r="E10" s="10" t="s">
        <v>46</v>
      </c>
      <c r="F10" s="11">
        <v>6.4582278522357086</v>
      </c>
      <c r="G10" s="12"/>
      <c r="H10" s="10" t="s">
        <v>47</v>
      </c>
      <c r="I10" s="11">
        <v>0</v>
      </c>
      <c r="J10" s="12"/>
      <c r="K10" s="12"/>
      <c r="L10" s="13">
        <f>IF(K10&gt;0, C10, 0)</f>
        <v>0</v>
      </c>
    </row>
    <row r="11" spans="1:12" ht="15" customHeight="1" x14ac:dyDescent="0.25">
      <c r="A11" s="9" t="s">
        <v>48</v>
      </c>
      <c r="B11" s="10" t="s">
        <v>49</v>
      </c>
      <c r="C11" s="11">
        <v>45.988006899150392</v>
      </c>
      <c r="D11" s="11">
        <v>31.243059458426178</v>
      </c>
      <c r="E11" s="10" t="s">
        <v>50</v>
      </c>
      <c r="F11" s="11">
        <v>45.988006899150392</v>
      </c>
      <c r="G11" s="12"/>
      <c r="H11" s="10" t="s">
        <v>51</v>
      </c>
      <c r="I11" s="11">
        <v>0</v>
      </c>
      <c r="J11" s="12"/>
      <c r="K11" s="12"/>
      <c r="L11" s="13">
        <f>IF(K11&gt;0, C11, 0)</f>
        <v>0</v>
      </c>
    </row>
    <row r="12" spans="1:12" ht="15" customHeight="1" x14ac:dyDescent="0.25">
      <c r="A12" s="9" t="s">
        <v>52</v>
      </c>
      <c r="B12" s="10" t="s">
        <v>53</v>
      </c>
      <c r="C12" s="11">
        <v>10.269159788907588</v>
      </c>
      <c r="D12" s="11">
        <v>13.20599989659936</v>
      </c>
      <c r="E12" s="10" t="s">
        <v>54</v>
      </c>
      <c r="F12" s="11">
        <v>10.269159788907588</v>
      </c>
      <c r="G12" s="12"/>
      <c r="H12" s="10" t="s">
        <v>55</v>
      </c>
      <c r="I12" s="11">
        <v>0</v>
      </c>
      <c r="J12" s="12"/>
      <c r="K12" s="12"/>
      <c r="L12" s="13">
        <f>IF(K12&gt;0, C12, 0)</f>
        <v>0</v>
      </c>
    </row>
    <row r="13" spans="1:12" ht="15" customHeight="1" x14ac:dyDescent="0.25">
      <c r="A13" s="9" t="s">
        <v>56</v>
      </c>
      <c r="B13" s="10" t="s">
        <v>57</v>
      </c>
      <c r="C13" s="11">
        <v>56.75067223156185</v>
      </c>
      <c r="D13" s="11">
        <v>31.752708848599489</v>
      </c>
      <c r="E13" s="10" t="s">
        <v>58</v>
      </c>
      <c r="F13" s="11">
        <v>56.75067223156185</v>
      </c>
      <c r="G13" s="12"/>
      <c r="H13" s="10" t="s">
        <v>59</v>
      </c>
      <c r="I13" s="11">
        <v>0</v>
      </c>
      <c r="J13" s="12"/>
      <c r="K13" s="10">
        <v>200</v>
      </c>
      <c r="L13" s="13">
        <f>IF(K13&gt;0, C13, 0)</f>
        <v>56.75067223156185</v>
      </c>
    </row>
    <row r="14" spans="1:12" ht="15" customHeight="1" x14ac:dyDescent="0.25">
      <c r="A14" s="9" t="s">
        <v>60</v>
      </c>
      <c r="B14" s="10" t="s">
        <v>61</v>
      </c>
      <c r="C14" s="11">
        <v>57.409179934633777</v>
      </c>
      <c r="D14" s="11">
        <v>32.086821934923385</v>
      </c>
      <c r="E14" s="10" t="s">
        <v>62</v>
      </c>
      <c r="F14" s="11">
        <v>57.409179934633777</v>
      </c>
      <c r="G14" s="12"/>
      <c r="H14" s="10" t="s">
        <v>63</v>
      </c>
      <c r="I14" s="11">
        <v>0</v>
      </c>
      <c r="J14" s="12"/>
      <c r="K14" s="10">
        <v>200</v>
      </c>
      <c r="L14" s="13">
        <f>IF(K14&gt;0, C14, 0)</f>
        <v>57.409179934633777</v>
      </c>
    </row>
    <row r="15" spans="1:12" ht="15" customHeight="1" x14ac:dyDescent="0.25">
      <c r="A15" s="9" t="s">
        <v>64</v>
      </c>
      <c r="B15" s="10" t="s">
        <v>65</v>
      </c>
      <c r="C15" s="11">
        <v>8.4084000000000625</v>
      </c>
      <c r="D15" s="11">
        <v>12.044000000000059</v>
      </c>
      <c r="E15" s="10" t="s">
        <v>66</v>
      </c>
      <c r="F15" s="11">
        <v>6.3063000000000002</v>
      </c>
      <c r="G15" s="12"/>
      <c r="H15" s="10" t="s">
        <v>66</v>
      </c>
      <c r="I15" s="11">
        <v>2.1021000000000001</v>
      </c>
      <c r="J15" s="12"/>
      <c r="K15" s="10">
        <v>200</v>
      </c>
      <c r="L15" s="13">
        <f>IF(K15&gt;0, C15, 0)</f>
        <v>8.4084000000000625</v>
      </c>
    </row>
    <row r="16" spans="1:12" ht="15" customHeight="1" x14ac:dyDescent="0.25">
      <c r="A16" s="9" t="s">
        <v>67</v>
      </c>
      <c r="B16" s="10" t="s">
        <v>68</v>
      </c>
      <c r="C16" s="11">
        <v>1.4007000000002008</v>
      </c>
      <c r="D16" s="11">
        <v>7.712000000000117</v>
      </c>
      <c r="E16" s="10" t="s">
        <v>69</v>
      </c>
      <c r="F16" s="11">
        <v>1.4007000000002008</v>
      </c>
      <c r="G16" s="12"/>
      <c r="H16" s="10" t="s">
        <v>70</v>
      </c>
      <c r="I16" s="11">
        <v>0</v>
      </c>
      <c r="J16" s="12"/>
      <c r="K16" s="10">
        <v>200</v>
      </c>
      <c r="L16" s="13">
        <f>IF(K16&gt;0, C16, 0)</f>
        <v>1.4007000000002008</v>
      </c>
    </row>
    <row r="17" spans="1:12" ht="15" customHeight="1" x14ac:dyDescent="0.25">
      <c r="A17" s="9" t="s">
        <v>71</v>
      </c>
      <c r="B17" s="10" t="s">
        <v>72</v>
      </c>
      <c r="C17" s="11">
        <v>17.800595331286754</v>
      </c>
      <c r="D17" s="11">
        <v>17.220118710051057</v>
      </c>
      <c r="E17" s="10" t="s">
        <v>73</v>
      </c>
      <c r="F17" s="11">
        <v>17.800595331286754</v>
      </c>
      <c r="G17" s="12"/>
      <c r="H17" s="10" t="s">
        <v>74</v>
      </c>
      <c r="I17" s="11">
        <v>0</v>
      </c>
      <c r="J17" s="12"/>
      <c r="K17" s="10">
        <v>200</v>
      </c>
      <c r="L17" s="13">
        <f>IF(K17&gt;0, C17, 0)</f>
        <v>17.800595331286754</v>
      </c>
    </row>
    <row r="18" spans="1:12" ht="15" customHeight="1" x14ac:dyDescent="0.25">
      <c r="A18" s="9" t="s">
        <v>75</v>
      </c>
      <c r="B18" s="10" t="s">
        <v>76</v>
      </c>
      <c r="C18" s="11">
        <v>23.439650000000043</v>
      </c>
      <c r="D18" s="11">
        <v>20.793999999999958</v>
      </c>
      <c r="E18" s="10" t="s">
        <v>77</v>
      </c>
      <c r="F18" s="11">
        <v>23.439650000000043</v>
      </c>
      <c r="G18" s="12"/>
      <c r="H18" s="10" t="s">
        <v>78</v>
      </c>
      <c r="I18" s="11">
        <v>0</v>
      </c>
      <c r="J18" s="12"/>
      <c r="K18" s="10">
        <v>200</v>
      </c>
      <c r="L18" s="13">
        <f>IF(K18&gt;0, C18, 0)</f>
        <v>23.439650000000043</v>
      </c>
    </row>
    <row r="19" spans="1:12" ht="15" customHeight="1" x14ac:dyDescent="0.25">
      <c r="A19" s="9" t="s">
        <v>79</v>
      </c>
      <c r="B19" s="10" t="s">
        <v>80</v>
      </c>
      <c r="C19" s="11">
        <v>1.8227743419594211</v>
      </c>
      <c r="D19" s="11">
        <v>5.7612135344585553</v>
      </c>
      <c r="E19" s="10" t="s">
        <v>81</v>
      </c>
      <c r="F19" s="11">
        <v>1.8227743419594211</v>
      </c>
      <c r="G19" s="12"/>
      <c r="H19" s="10" t="s">
        <v>82</v>
      </c>
      <c r="I19" s="11">
        <v>0</v>
      </c>
      <c r="J19" s="12"/>
      <c r="K19" s="10">
        <v>200</v>
      </c>
      <c r="L19" s="13">
        <f>IF(K19&gt;0, C19, 0)</f>
        <v>1.8227743419594211</v>
      </c>
    </row>
    <row r="20" spans="1:12" ht="15" customHeight="1" x14ac:dyDescent="0.25">
      <c r="A20" s="9" t="s">
        <v>83</v>
      </c>
      <c r="B20" s="10" t="s">
        <v>84</v>
      </c>
      <c r="C20" s="11">
        <v>1.81585</v>
      </c>
      <c r="D20" s="11">
        <v>5.4580000000000002</v>
      </c>
      <c r="E20" s="10" t="s">
        <v>85</v>
      </c>
      <c r="F20" s="11">
        <v>1.81585</v>
      </c>
      <c r="G20" s="12"/>
      <c r="H20" s="10" t="s">
        <v>86</v>
      </c>
      <c r="I20" s="11">
        <v>0</v>
      </c>
      <c r="J20" s="12"/>
      <c r="K20" s="10">
        <v>200</v>
      </c>
      <c r="L20" s="13">
        <f>IF(K20&gt;0, C20, 0)</f>
        <v>1.81585</v>
      </c>
    </row>
    <row r="21" spans="1:12" ht="15" customHeight="1" x14ac:dyDescent="0.25">
      <c r="A21" s="9" t="s">
        <v>87</v>
      </c>
      <c r="B21" s="10" t="s">
        <v>88</v>
      </c>
      <c r="C21" s="11">
        <v>64.491572581345835</v>
      </c>
      <c r="D21" s="11">
        <v>36.415999999999968</v>
      </c>
      <c r="E21" s="10" t="s">
        <v>89</v>
      </c>
      <c r="F21" s="11">
        <v>55.427748387563781</v>
      </c>
      <c r="G21" s="12"/>
      <c r="H21" s="10" t="s">
        <v>90</v>
      </c>
      <c r="I21" s="11">
        <v>9.0638241937819721</v>
      </c>
      <c r="J21" s="12"/>
      <c r="K21" s="12"/>
      <c r="L21" s="13">
        <f>IF(K21&gt;0, C21, 0)</f>
        <v>0</v>
      </c>
    </row>
    <row r="22" spans="1:12" ht="15" customHeight="1" x14ac:dyDescent="0.25">
      <c r="A22" s="9" t="s">
        <v>91</v>
      </c>
      <c r="B22" s="10" t="s">
        <v>92</v>
      </c>
      <c r="C22" s="11">
        <v>8.6891999999999854</v>
      </c>
      <c r="D22" s="11">
        <v>12.071999999999978</v>
      </c>
      <c r="E22" s="10" t="s">
        <v>93</v>
      </c>
      <c r="F22" s="11">
        <v>8.6891999999999854</v>
      </c>
      <c r="G22" s="12"/>
      <c r="H22" s="10" t="s">
        <v>94</v>
      </c>
      <c r="I22" s="11">
        <v>0</v>
      </c>
      <c r="J22" s="12"/>
      <c r="K22" s="10">
        <v>0</v>
      </c>
      <c r="L22" s="13">
        <f>IF(K22&gt;0, C22, 0)</f>
        <v>0</v>
      </c>
    </row>
    <row r="23" spans="1:12" ht="15" customHeight="1" x14ac:dyDescent="0.25">
      <c r="A23" s="9" t="s">
        <v>95</v>
      </c>
      <c r="B23" s="10" t="s">
        <v>96</v>
      </c>
      <c r="C23" s="11">
        <v>64.525900000000036</v>
      </c>
      <c r="D23" s="11">
        <v>36.444000000000017</v>
      </c>
      <c r="E23" s="10" t="s">
        <v>97</v>
      </c>
      <c r="F23" s="11">
        <v>55.460899999999988</v>
      </c>
      <c r="G23" s="12"/>
      <c r="H23" s="10" t="s">
        <v>98</v>
      </c>
      <c r="I23" s="11">
        <v>9.0650000000000066</v>
      </c>
      <c r="J23" s="12"/>
      <c r="K23" s="10">
        <v>200</v>
      </c>
      <c r="L23" s="13">
        <f>IF(K23&gt;0, C23, 0)</f>
        <v>64.525900000000036</v>
      </c>
    </row>
    <row r="24" spans="1:12" ht="15" customHeight="1" x14ac:dyDescent="0.25">
      <c r="A24" s="9" t="s">
        <v>99</v>
      </c>
      <c r="B24" s="10" t="s">
        <v>100</v>
      </c>
      <c r="C24" s="11">
        <v>64.085899999999967</v>
      </c>
      <c r="D24" s="11">
        <v>36.043999999999969</v>
      </c>
      <c r="E24" s="10" t="s">
        <v>101</v>
      </c>
      <c r="F24" s="11">
        <v>55.020899999999941</v>
      </c>
      <c r="G24" s="12"/>
      <c r="H24" s="10" t="s">
        <v>102</v>
      </c>
      <c r="I24" s="11">
        <v>9.0650000000000528</v>
      </c>
      <c r="J24" s="12"/>
      <c r="K24" s="10">
        <v>200</v>
      </c>
      <c r="L24" s="13">
        <f>IF(K24&gt;0, C24, 0)</f>
        <v>64.085899999999967</v>
      </c>
    </row>
    <row r="25" spans="1:12" ht="15" customHeight="1" x14ac:dyDescent="0.25">
      <c r="A25" s="9" t="s">
        <v>103</v>
      </c>
      <c r="B25" s="10" t="s">
        <v>104</v>
      </c>
      <c r="C25" s="11">
        <v>60.505453471127154</v>
      </c>
      <c r="D25" s="11">
        <v>35.344644373479774</v>
      </c>
      <c r="E25" s="10" t="s">
        <v>105</v>
      </c>
      <c r="F25" s="11">
        <v>52.565899999999779</v>
      </c>
      <c r="G25" s="12"/>
      <c r="H25" s="10" t="s">
        <v>106</v>
      </c>
      <c r="I25" s="11">
        <v>0</v>
      </c>
      <c r="J25" s="12"/>
      <c r="K25" s="10">
        <v>200</v>
      </c>
      <c r="L25" s="13">
        <f>IF(K25&gt;0, C25, 0)</f>
        <v>60.505453471127154</v>
      </c>
    </row>
    <row r="26" spans="1:12" ht="15" customHeight="1" x14ac:dyDescent="0.25">
      <c r="A26" s="9" t="s">
        <v>107</v>
      </c>
      <c r="B26" s="10" t="s">
        <v>108</v>
      </c>
      <c r="C26" s="11">
        <v>93.168399999999991</v>
      </c>
      <c r="D26" s="11">
        <v>41.744</v>
      </c>
      <c r="E26" s="10" t="s">
        <v>109</v>
      </c>
      <c r="F26" s="11">
        <v>93.168399999999991</v>
      </c>
      <c r="G26" s="12"/>
      <c r="H26" s="10" t="s">
        <v>110</v>
      </c>
      <c r="I26" s="11">
        <v>0</v>
      </c>
      <c r="J26" s="12"/>
      <c r="K26" s="10">
        <v>200</v>
      </c>
      <c r="L26" s="13">
        <f>IF(K26&gt;0, C26, 0)</f>
        <v>93.168399999999991</v>
      </c>
    </row>
    <row r="27" spans="1:12" ht="15" customHeight="1" x14ac:dyDescent="0.25">
      <c r="A27" s="9" t="s">
        <v>111</v>
      </c>
      <c r="B27" s="10" t="s">
        <v>112</v>
      </c>
      <c r="C27" s="11">
        <v>13.9725</v>
      </c>
      <c r="D27" s="11">
        <v>15</v>
      </c>
      <c r="E27" s="10" t="s">
        <v>113</v>
      </c>
      <c r="F27" s="11">
        <v>13.9725</v>
      </c>
      <c r="G27" s="12"/>
      <c r="H27" s="10" t="s">
        <v>114</v>
      </c>
      <c r="I27" s="11">
        <v>0</v>
      </c>
      <c r="J27" s="12"/>
      <c r="K27" s="12"/>
      <c r="L27" s="13">
        <f>IF(K27&gt;0, C27, 0)</f>
        <v>0</v>
      </c>
    </row>
    <row r="28" spans="1:12" ht="15" customHeight="1" x14ac:dyDescent="0.25">
      <c r="A28" s="9" t="s">
        <v>115</v>
      </c>
      <c r="B28" s="10" t="s">
        <v>116</v>
      </c>
      <c r="C28" s="11">
        <v>112.31470000000046</v>
      </c>
      <c r="D28" s="11">
        <v>63.616</v>
      </c>
      <c r="E28" s="10" t="s">
        <v>117</v>
      </c>
      <c r="F28" s="11">
        <v>112.31470000000046</v>
      </c>
      <c r="G28" s="12"/>
      <c r="H28" s="10" t="s">
        <v>118</v>
      </c>
      <c r="I28" s="11">
        <v>0</v>
      </c>
      <c r="J28" s="12"/>
      <c r="K28" s="10">
        <v>200</v>
      </c>
      <c r="L28" s="13">
        <f>IF(K28&gt;0, C28, 0)</f>
        <v>112.31470000000046</v>
      </c>
    </row>
    <row r="29" spans="1:12" ht="15" customHeight="1" x14ac:dyDescent="0.25">
      <c r="A29" s="9" t="s">
        <v>119</v>
      </c>
      <c r="B29" s="10" t="s">
        <v>120</v>
      </c>
      <c r="C29" s="11">
        <v>7.0066999999999959</v>
      </c>
      <c r="D29" s="11">
        <v>11.322000000000001</v>
      </c>
      <c r="E29" s="10" t="s">
        <v>121</v>
      </c>
      <c r="F29" s="11">
        <v>7.0066999999999959</v>
      </c>
      <c r="G29" s="12"/>
      <c r="H29" s="10" t="s">
        <v>122</v>
      </c>
      <c r="I29" s="11">
        <v>0</v>
      </c>
      <c r="J29" s="12"/>
      <c r="K29" s="10">
        <v>0</v>
      </c>
      <c r="L29" s="13">
        <f>IF(K29&gt;0, C29, 0)</f>
        <v>0</v>
      </c>
    </row>
    <row r="30" spans="1:12" ht="15" customHeight="1" x14ac:dyDescent="0.25">
      <c r="A30" s="9" t="s">
        <v>123</v>
      </c>
      <c r="B30" s="10" t="s">
        <v>124</v>
      </c>
      <c r="C30" s="11">
        <v>1.45854652291983</v>
      </c>
      <c r="D30" s="11">
        <v>4.9745956248969581</v>
      </c>
      <c r="E30" s="10" t="s">
        <v>125</v>
      </c>
      <c r="F30" s="11">
        <v>1.45854652291983</v>
      </c>
      <c r="G30" s="12"/>
      <c r="H30" s="10" t="s">
        <v>126</v>
      </c>
      <c r="I30" s="11">
        <v>0</v>
      </c>
      <c r="J30" s="12"/>
      <c r="K30" s="10">
        <v>200</v>
      </c>
      <c r="L30" s="13">
        <f>IF(K30&gt;0, C30, 0)</f>
        <v>1.45854652291983</v>
      </c>
    </row>
    <row r="31" spans="1:12" ht="15" customHeight="1" x14ac:dyDescent="0.25">
      <c r="A31" s="9" t="s">
        <v>127</v>
      </c>
      <c r="B31" s="10" t="s">
        <v>128</v>
      </c>
      <c r="C31" s="11">
        <v>2.2331999999999996</v>
      </c>
      <c r="D31" s="11">
        <v>6.121999999999999</v>
      </c>
      <c r="E31" s="10" t="s">
        <v>129</v>
      </c>
      <c r="F31" s="11">
        <v>2.2331999999999996</v>
      </c>
      <c r="G31" s="12"/>
      <c r="H31" s="10" t="s">
        <v>130</v>
      </c>
      <c r="I31" s="11">
        <v>0</v>
      </c>
      <c r="J31" s="12"/>
      <c r="K31" s="10">
        <v>0</v>
      </c>
      <c r="L31" s="13">
        <f>IF(K31&gt;0, C31, 0)</f>
        <v>0</v>
      </c>
    </row>
    <row r="32" spans="1:12" ht="15" customHeight="1" x14ac:dyDescent="0.25">
      <c r="A32" s="9" t="s">
        <v>131</v>
      </c>
      <c r="B32" s="10" t="s">
        <v>132</v>
      </c>
      <c r="C32" s="11">
        <v>2.3914050000000029</v>
      </c>
      <c r="D32" s="11">
        <v>6.3320000000000007</v>
      </c>
      <c r="E32" s="10" t="s">
        <v>133</v>
      </c>
      <c r="F32" s="11">
        <v>2.3914050000000029</v>
      </c>
      <c r="G32" s="12"/>
      <c r="H32" s="10" t="s">
        <v>134</v>
      </c>
      <c r="I32" s="11">
        <v>0</v>
      </c>
      <c r="J32" s="12"/>
      <c r="K32" s="10">
        <v>0</v>
      </c>
      <c r="L32" s="13">
        <f>IF(K32&gt;0, C32, 0)</f>
        <v>0</v>
      </c>
    </row>
    <row r="33" spans="1:12" ht="15" customHeight="1" x14ac:dyDescent="0.25">
      <c r="A33" s="9" t="s">
        <v>135</v>
      </c>
      <c r="B33" s="10" t="s">
        <v>136</v>
      </c>
      <c r="C33" s="11">
        <v>13.444649999999896</v>
      </c>
      <c r="D33" s="11">
        <v>14.69399999999994</v>
      </c>
      <c r="E33" s="10" t="s">
        <v>137</v>
      </c>
      <c r="F33" s="11">
        <v>9.1321499999999993</v>
      </c>
      <c r="G33" s="12"/>
      <c r="H33" s="10" t="s">
        <v>137</v>
      </c>
      <c r="I33" s="11">
        <v>4.3125</v>
      </c>
      <c r="J33" s="12"/>
      <c r="K33" s="10">
        <v>200</v>
      </c>
      <c r="L33" s="13">
        <f>IF(K33&gt;0, C33, 0)</f>
        <v>13.444649999999896</v>
      </c>
    </row>
    <row r="34" spans="1:12" ht="15" customHeight="1" x14ac:dyDescent="0.25">
      <c r="A34" s="9" t="s">
        <v>138</v>
      </c>
      <c r="B34" s="10" t="s">
        <v>139</v>
      </c>
      <c r="C34" s="11">
        <v>7.109886999999981</v>
      </c>
      <c r="D34" s="11">
        <v>11.494</v>
      </c>
      <c r="E34" s="10" t="s">
        <v>140</v>
      </c>
      <c r="F34" s="11">
        <v>7.109886999999981</v>
      </c>
      <c r="G34" s="12"/>
      <c r="H34" s="10" t="s">
        <v>141</v>
      </c>
      <c r="I34" s="11">
        <v>0</v>
      </c>
      <c r="J34" s="12"/>
      <c r="K34" s="10">
        <v>200</v>
      </c>
      <c r="L34" s="13">
        <f>IF(K34&gt;0, C34, 0)</f>
        <v>7.109886999999981</v>
      </c>
    </row>
    <row r="35" spans="1:12" ht="15" customHeight="1" x14ac:dyDescent="0.25">
      <c r="A35" s="9" t="s">
        <v>142</v>
      </c>
      <c r="B35" s="10" t="s">
        <v>143</v>
      </c>
      <c r="C35" s="11">
        <v>10.489000000000001</v>
      </c>
      <c r="D35" s="11">
        <v>13.572000000000001</v>
      </c>
      <c r="E35" s="10" t="s">
        <v>144</v>
      </c>
      <c r="F35" s="11">
        <v>10.489000000000001</v>
      </c>
      <c r="G35" s="12"/>
      <c r="H35" s="10" t="s">
        <v>145</v>
      </c>
      <c r="I35" s="11">
        <v>0</v>
      </c>
      <c r="J35" s="12"/>
      <c r="K35" s="10">
        <v>200</v>
      </c>
      <c r="L35" s="13">
        <f>IF(K35&gt;0, C35, 0)</f>
        <v>10.489000000000001</v>
      </c>
    </row>
    <row r="36" spans="1:12" ht="15" customHeight="1" x14ac:dyDescent="0.25">
      <c r="A36" s="9" t="s">
        <v>146</v>
      </c>
      <c r="B36" s="10" t="s">
        <v>147</v>
      </c>
      <c r="C36" s="11">
        <v>10.501204642558653</v>
      </c>
      <c r="D36" s="11">
        <v>13.195062464751885</v>
      </c>
      <c r="E36" s="10" t="s">
        <v>148</v>
      </c>
      <c r="F36" s="11">
        <v>10.501204642558653</v>
      </c>
      <c r="G36" s="12"/>
      <c r="H36" s="10" t="s">
        <v>149</v>
      </c>
      <c r="I36" s="11">
        <v>0</v>
      </c>
      <c r="J36" s="12"/>
      <c r="K36" s="10">
        <v>200</v>
      </c>
      <c r="L36" s="13">
        <f>IF(K36&gt;0, C36, 0)</f>
        <v>10.501204642558653</v>
      </c>
    </row>
    <row r="37" spans="1:12" ht="15" customHeight="1" x14ac:dyDescent="0.25">
      <c r="A37" s="9" t="s">
        <v>150</v>
      </c>
      <c r="B37" s="10" t="s">
        <v>151</v>
      </c>
      <c r="C37" s="11">
        <v>13.305386999999987</v>
      </c>
      <c r="D37" s="11">
        <v>14.694000000000001</v>
      </c>
      <c r="E37" s="10" t="s">
        <v>152</v>
      </c>
      <c r="F37" s="11">
        <v>13.305386999999987</v>
      </c>
      <c r="G37" s="12"/>
      <c r="H37" s="10" t="s">
        <v>153</v>
      </c>
      <c r="I37" s="11">
        <v>0</v>
      </c>
      <c r="J37" s="12"/>
      <c r="K37" s="10">
        <v>200</v>
      </c>
      <c r="L37" s="13">
        <f>IF(K37&gt;0, C37, 0)</f>
        <v>13.305386999999987</v>
      </c>
    </row>
    <row r="38" spans="1:12" ht="15" customHeight="1" x14ac:dyDescent="0.25">
      <c r="A38" s="9" t="s">
        <v>154</v>
      </c>
      <c r="B38" s="10" t="s">
        <v>155</v>
      </c>
      <c r="C38" s="11">
        <v>2.5625</v>
      </c>
      <c r="D38" s="11">
        <v>6.6000000000000005</v>
      </c>
      <c r="E38" s="10" t="s">
        <v>156</v>
      </c>
      <c r="F38" s="11">
        <v>2.5625</v>
      </c>
      <c r="G38" s="12"/>
      <c r="H38" s="10" t="s">
        <v>157</v>
      </c>
      <c r="I38" s="11">
        <v>0</v>
      </c>
      <c r="J38" s="12"/>
      <c r="K38" s="12"/>
      <c r="L38" s="13">
        <f>IF(K38&gt;0, C38, 0)</f>
        <v>0</v>
      </c>
    </row>
    <row r="39" spans="1:12" ht="15" customHeight="1" x14ac:dyDescent="0.25">
      <c r="A39" s="9" t="s">
        <v>158</v>
      </c>
      <c r="B39" s="10" t="s">
        <v>159</v>
      </c>
      <c r="C39" s="11">
        <v>10.159199999999949</v>
      </c>
      <c r="D39" s="11">
        <v>14.471999999999946</v>
      </c>
      <c r="E39" s="10" t="s">
        <v>160</v>
      </c>
      <c r="F39" s="11">
        <v>10.159199999999949</v>
      </c>
      <c r="G39" s="12"/>
      <c r="H39" s="10" t="s">
        <v>161</v>
      </c>
      <c r="I39" s="11">
        <v>0</v>
      </c>
      <c r="J39" s="12"/>
      <c r="K39" s="10">
        <v>200</v>
      </c>
      <c r="L39" s="13">
        <f>IF(K39&gt;0, C39, 0)</f>
        <v>10.159199999999949</v>
      </c>
    </row>
    <row r="40" spans="1:12" ht="15" customHeight="1" x14ac:dyDescent="0.25">
      <c r="A40" s="9" t="s">
        <v>162</v>
      </c>
      <c r="B40" s="10" t="s">
        <v>163</v>
      </c>
      <c r="C40" s="11">
        <v>10.540361999999925</v>
      </c>
      <c r="D40" s="11">
        <v>13.271999999999942</v>
      </c>
      <c r="E40" s="10" t="s">
        <v>164</v>
      </c>
      <c r="F40" s="11">
        <v>10.540361999999925</v>
      </c>
      <c r="G40" s="12"/>
      <c r="H40" s="10" t="s">
        <v>165</v>
      </c>
      <c r="I40" s="11">
        <v>0</v>
      </c>
      <c r="J40" s="12"/>
      <c r="K40" s="10">
        <v>200</v>
      </c>
      <c r="L40" s="13">
        <f>IF(K40&gt;0, C40, 0)</f>
        <v>10.540361999999925</v>
      </c>
    </row>
    <row r="41" spans="1:12" ht="15" customHeight="1" x14ac:dyDescent="0.25">
      <c r="A41" s="9" t="s">
        <v>166</v>
      </c>
      <c r="B41" s="10" t="s">
        <v>167</v>
      </c>
      <c r="C41" s="11">
        <v>2.7719999999999292</v>
      </c>
      <c r="D41" s="11">
        <v>6.9719999999999418</v>
      </c>
      <c r="E41" s="10" t="s">
        <v>168</v>
      </c>
      <c r="F41" s="11">
        <v>2.7719999999999292</v>
      </c>
      <c r="G41" s="12"/>
      <c r="H41" s="10" t="s">
        <v>169</v>
      </c>
      <c r="I41" s="11">
        <v>0</v>
      </c>
      <c r="J41" s="12"/>
      <c r="K41" s="10">
        <v>200</v>
      </c>
      <c r="L41" s="13">
        <f>IF(K41&gt;0, C41, 0)</f>
        <v>2.7719999999999292</v>
      </c>
    </row>
    <row r="42" spans="1:12" ht="15" customHeight="1" x14ac:dyDescent="0.25">
      <c r="A42" s="9" t="s">
        <v>170</v>
      </c>
      <c r="B42" s="10" t="s">
        <v>171</v>
      </c>
      <c r="C42" s="11">
        <v>8.19</v>
      </c>
      <c r="D42" s="11">
        <v>12.300000000000015</v>
      </c>
      <c r="E42" s="10" t="s">
        <v>172</v>
      </c>
      <c r="F42" s="11">
        <v>8.19</v>
      </c>
      <c r="G42" s="12"/>
      <c r="H42" s="10" t="s">
        <v>173</v>
      </c>
      <c r="I42" s="11">
        <v>0</v>
      </c>
      <c r="J42" s="12"/>
      <c r="K42" s="12"/>
      <c r="L42" s="13">
        <f>IF(K42&gt;0, C42, 0)</f>
        <v>0</v>
      </c>
    </row>
    <row r="43" spans="1:12" ht="15" customHeight="1" x14ac:dyDescent="0.25">
      <c r="A43" s="9" t="s">
        <v>174</v>
      </c>
      <c r="B43" s="10" t="s">
        <v>175</v>
      </c>
      <c r="C43" s="11">
        <v>218.09852393666148</v>
      </c>
      <c r="D43" s="11">
        <v>136.51094064497457</v>
      </c>
      <c r="E43" s="10" t="s">
        <v>176</v>
      </c>
      <c r="F43" s="11">
        <v>216.88197393666169</v>
      </c>
      <c r="G43" s="12"/>
      <c r="H43" s="10" t="s">
        <v>177</v>
      </c>
      <c r="I43" s="11">
        <v>0</v>
      </c>
      <c r="J43" s="12"/>
      <c r="K43" s="10">
        <v>200</v>
      </c>
      <c r="L43" s="13">
        <f>IF(K43&gt;0, C43, 0)</f>
        <v>218.09852393666148</v>
      </c>
    </row>
    <row r="44" spans="1:12" ht="15" customHeight="1" x14ac:dyDescent="0.25">
      <c r="A44" s="9" t="s">
        <v>178</v>
      </c>
      <c r="B44" s="10" t="s">
        <v>179</v>
      </c>
      <c r="C44" s="11">
        <v>5.4</v>
      </c>
      <c r="D44" s="11">
        <v>9.3000000000000007</v>
      </c>
      <c r="E44" s="10" t="s">
        <v>180</v>
      </c>
      <c r="F44" s="11">
        <v>5.4</v>
      </c>
      <c r="G44" s="12"/>
      <c r="H44" s="10" t="s">
        <v>181</v>
      </c>
      <c r="I44" s="11">
        <v>0</v>
      </c>
      <c r="J44" s="12"/>
      <c r="K44" s="10">
        <v>200</v>
      </c>
      <c r="L44" s="13">
        <f>IF(K44&gt;0, C44, 0)</f>
        <v>5.4</v>
      </c>
    </row>
    <row r="45" spans="1:12" ht="15" customHeight="1" x14ac:dyDescent="0.25">
      <c r="A45" s="9" t="s">
        <v>182</v>
      </c>
      <c r="B45" s="10" t="s">
        <v>183</v>
      </c>
      <c r="C45" s="11">
        <v>57.011529310038703</v>
      </c>
      <c r="D45" s="11">
        <v>34.216940644974486</v>
      </c>
      <c r="E45" s="10" t="s">
        <v>184</v>
      </c>
      <c r="F45" s="11">
        <v>57.011529310038703</v>
      </c>
      <c r="G45" s="12"/>
      <c r="H45" s="10" t="s">
        <v>185</v>
      </c>
      <c r="I45" s="11">
        <v>0</v>
      </c>
      <c r="J45" s="12"/>
      <c r="K45" s="10">
        <v>200</v>
      </c>
      <c r="L45" s="13">
        <f>IF(K45&gt;0, C45, 0)</f>
        <v>57.011529310038703</v>
      </c>
    </row>
    <row r="46" spans="1:12" ht="15" customHeight="1" x14ac:dyDescent="0.25">
      <c r="A46" s="9" t="s">
        <v>186</v>
      </c>
      <c r="B46" s="10" t="s">
        <v>187</v>
      </c>
      <c r="C46" s="11">
        <v>35.771709317435949</v>
      </c>
      <c r="D46" s="11">
        <v>25.784940644974458</v>
      </c>
      <c r="E46" s="10" t="s">
        <v>188</v>
      </c>
      <c r="F46" s="11">
        <v>35.771709317435892</v>
      </c>
      <c r="G46" s="12"/>
      <c r="H46" s="10" t="s">
        <v>189</v>
      </c>
      <c r="I46" s="11">
        <v>0</v>
      </c>
      <c r="J46" s="12"/>
      <c r="K46" s="10">
        <v>200</v>
      </c>
      <c r="L46" s="13">
        <f>IF(K46&gt;0, C46, 0)</f>
        <v>35.771709317435949</v>
      </c>
    </row>
    <row r="47" spans="1:12" ht="15" customHeight="1" x14ac:dyDescent="0.25">
      <c r="A47" s="9" t="s">
        <v>190</v>
      </c>
      <c r="B47" s="10" t="s">
        <v>191</v>
      </c>
      <c r="C47" s="11">
        <v>30.623212677078339</v>
      </c>
      <c r="D47" s="11">
        <v>24.816940644974419</v>
      </c>
      <c r="E47" s="10" t="s">
        <v>192</v>
      </c>
      <c r="F47" s="11">
        <v>16.367716677078366</v>
      </c>
      <c r="G47" s="12"/>
      <c r="H47" s="10" t="s">
        <v>193</v>
      </c>
      <c r="I47" s="11">
        <v>14.255496000000001</v>
      </c>
      <c r="J47" s="12"/>
      <c r="K47" s="10">
        <v>200</v>
      </c>
      <c r="L47" s="13">
        <f>IF(K47&gt;0, C47, 0)</f>
        <v>30.623212677078339</v>
      </c>
    </row>
    <row r="48" spans="1:12" ht="15" customHeight="1" x14ac:dyDescent="0.25">
      <c r="A48" s="9" t="s">
        <v>194</v>
      </c>
      <c r="B48" s="10" t="s">
        <v>195</v>
      </c>
      <c r="C48" s="11">
        <v>9.7968047635844044</v>
      </c>
      <c r="D48" s="11">
        <v>13.383279246739432</v>
      </c>
      <c r="E48" s="10" t="s">
        <v>196</v>
      </c>
      <c r="F48" s="11">
        <v>9.7968047635844044</v>
      </c>
      <c r="G48" s="12"/>
      <c r="H48" s="10" t="s">
        <v>197</v>
      </c>
      <c r="I48" s="11">
        <v>0</v>
      </c>
      <c r="J48" s="12"/>
      <c r="K48" s="10">
        <v>200</v>
      </c>
      <c r="L48" s="13">
        <f>IF(K48&gt;0, C48, 0)</f>
        <v>9.7968047635844044</v>
      </c>
    </row>
    <row r="49" spans="1:12" ht="15" customHeight="1" x14ac:dyDescent="0.25">
      <c r="A49" s="9" t="s">
        <v>198</v>
      </c>
      <c r="B49" s="10" t="s">
        <v>199</v>
      </c>
      <c r="C49" s="11">
        <v>9.9290705226163851</v>
      </c>
      <c r="D49" s="11">
        <v>13.04817681873328</v>
      </c>
      <c r="E49" s="10" t="s">
        <v>200</v>
      </c>
      <c r="F49" s="11">
        <v>9.9290705226163851</v>
      </c>
      <c r="G49" s="12"/>
      <c r="H49" s="10" t="s">
        <v>201</v>
      </c>
      <c r="I49" s="11">
        <v>0</v>
      </c>
      <c r="J49" s="12"/>
      <c r="K49" s="12"/>
      <c r="L49" s="13">
        <f>IF(K49&gt;0, C49, 0)</f>
        <v>0</v>
      </c>
    </row>
    <row r="50" spans="1:12" ht="15" customHeight="1" x14ac:dyDescent="0.25">
      <c r="A50" s="9" t="s">
        <v>202</v>
      </c>
      <c r="B50" s="10" t="s">
        <v>203</v>
      </c>
      <c r="C50" s="11">
        <v>13.877980355170429</v>
      </c>
      <c r="D50" s="11">
        <v>14.929059355025581</v>
      </c>
      <c r="E50" s="10" t="s">
        <v>204</v>
      </c>
      <c r="F50" s="11">
        <v>13.877980355170429</v>
      </c>
      <c r="G50" s="12"/>
      <c r="H50" s="10" t="s">
        <v>205</v>
      </c>
      <c r="I50" s="11">
        <v>0</v>
      </c>
      <c r="J50" s="12"/>
      <c r="K50" s="12"/>
      <c r="L50" s="13">
        <f>IF(K50&gt;0, C50, 0)</f>
        <v>0</v>
      </c>
    </row>
    <row r="51" spans="1:12" ht="15" customHeight="1" x14ac:dyDescent="0.25">
      <c r="A51" s="9" t="s">
        <v>206</v>
      </c>
      <c r="B51" s="10" t="s">
        <v>207</v>
      </c>
      <c r="C51" s="11">
        <v>109.14140593550249</v>
      </c>
      <c r="D51" s="11">
        <v>63.039999999999949</v>
      </c>
      <c r="E51" s="10" t="s">
        <v>208</v>
      </c>
      <c r="F51" s="11">
        <v>108.79640593550243</v>
      </c>
      <c r="G51" s="12"/>
      <c r="H51" s="10" t="s">
        <v>209</v>
      </c>
      <c r="I51" s="11">
        <v>0</v>
      </c>
      <c r="J51" s="12"/>
      <c r="K51" s="12"/>
      <c r="L51" s="13">
        <f>IF(K51&gt;0, C51, 0)</f>
        <v>0</v>
      </c>
    </row>
    <row r="52" spans="1:12" ht="15" customHeight="1" x14ac:dyDescent="0.25">
      <c r="A52" s="9" t="s">
        <v>210</v>
      </c>
      <c r="B52" s="10" t="s">
        <v>211</v>
      </c>
      <c r="C52" s="11">
        <v>10.384540725582532</v>
      </c>
      <c r="D52" s="11">
        <v>14.577886140850131</v>
      </c>
      <c r="E52" s="10" t="s">
        <v>212</v>
      </c>
      <c r="F52" s="11">
        <v>10.381240725582671</v>
      </c>
      <c r="G52" s="12"/>
      <c r="H52" s="10" t="s">
        <v>213</v>
      </c>
      <c r="I52" s="11">
        <v>0</v>
      </c>
      <c r="J52" s="12"/>
      <c r="K52" s="10">
        <v>200</v>
      </c>
      <c r="L52" s="13">
        <f>IF(K52&gt;0, C52, 0)</f>
        <v>10.384540725582532</v>
      </c>
    </row>
    <row r="53" spans="1:12" ht="15" customHeight="1" x14ac:dyDescent="0.25">
      <c r="A53" s="9" t="s">
        <v>214</v>
      </c>
      <c r="B53" s="10" t="s">
        <v>215</v>
      </c>
      <c r="C53" s="11">
        <v>6.3474499999999701</v>
      </c>
      <c r="D53" s="11">
        <v>10.89000000000004</v>
      </c>
      <c r="E53" s="10" t="s">
        <v>216</v>
      </c>
      <c r="F53" s="11">
        <v>5.9647499999999445</v>
      </c>
      <c r="G53" s="12"/>
      <c r="H53" s="10" t="s">
        <v>217</v>
      </c>
      <c r="I53" s="11">
        <v>0</v>
      </c>
      <c r="J53" s="12"/>
      <c r="K53" s="10">
        <v>200</v>
      </c>
      <c r="L53" s="13">
        <f>IF(K53&gt;0, C53, 0)</f>
        <v>6.3474499999999701</v>
      </c>
    </row>
    <row r="54" spans="1:12" ht="15" customHeight="1" x14ac:dyDescent="0.25">
      <c r="A54" s="9" t="s">
        <v>218</v>
      </c>
      <c r="B54" s="10" t="s">
        <v>219</v>
      </c>
      <c r="C54" s="11">
        <v>2.0405000000000002</v>
      </c>
      <c r="D54" s="11">
        <v>5.7900000000000036</v>
      </c>
      <c r="E54" s="10" t="s">
        <v>220</v>
      </c>
      <c r="F54" s="11">
        <v>2.040500000000002</v>
      </c>
      <c r="G54" s="12"/>
      <c r="H54" s="10" t="s">
        <v>221</v>
      </c>
      <c r="I54" s="11">
        <v>0</v>
      </c>
      <c r="J54" s="12"/>
      <c r="K54" s="12"/>
      <c r="L54" s="13">
        <f>IF(K54&gt;0, C54, 0)</f>
        <v>0</v>
      </c>
    </row>
    <row r="55" spans="1:12" ht="15" customHeight="1" x14ac:dyDescent="0.25">
      <c r="A55" s="14" t="s">
        <v>222</v>
      </c>
      <c r="B55" s="15" t="s">
        <v>17</v>
      </c>
      <c r="C55" s="16">
        <v>58.620900000000255</v>
      </c>
      <c r="D55" s="16">
        <v>31.644000000000069</v>
      </c>
      <c r="E55" s="15" t="s">
        <v>18</v>
      </c>
      <c r="F55" s="16">
        <v>58.620900000000255</v>
      </c>
      <c r="G55" s="17"/>
      <c r="H55" s="15" t="s">
        <v>19</v>
      </c>
      <c r="I55" s="16">
        <v>0</v>
      </c>
      <c r="J55" s="17"/>
      <c r="K55" s="15">
        <v>200</v>
      </c>
      <c r="L55" s="16">
        <f>IF(K55&gt;0, C55, 0)</f>
        <v>58.620900000000255</v>
      </c>
    </row>
    <row r="56" spans="1:12" ht="15" customHeight="1" x14ac:dyDescent="0.25">
      <c r="A56" s="14" t="s">
        <v>223</v>
      </c>
      <c r="B56" s="15" t="s">
        <v>17</v>
      </c>
      <c r="C56" s="16">
        <v>56.714805935502753</v>
      </c>
      <c r="D56" s="16">
        <v>31.684000000000015</v>
      </c>
      <c r="E56" s="15" t="s">
        <v>18</v>
      </c>
      <c r="F56" s="16">
        <v>56.714805935502753</v>
      </c>
      <c r="G56" s="17"/>
      <c r="H56" s="15" t="s">
        <v>19</v>
      </c>
      <c r="I56" s="16">
        <v>0</v>
      </c>
      <c r="J56" s="17"/>
      <c r="K56" s="15">
        <v>200</v>
      </c>
      <c r="L56" s="16">
        <f>IF(K56&gt;0, C56, 0)</f>
        <v>56.714805935502753</v>
      </c>
    </row>
    <row r="57" spans="1:12" x14ac:dyDescent="0.25">
      <c r="A57" s="14" t="s">
        <v>224</v>
      </c>
      <c r="B57" s="15" t="s">
        <v>17</v>
      </c>
      <c r="C57" s="16">
        <v>56.808914109674497</v>
      </c>
      <c r="D57" s="16">
        <v>31.723999999999979</v>
      </c>
      <c r="E57" s="15" t="s">
        <v>18</v>
      </c>
      <c r="F57" s="16">
        <v>56.808914109674497</v>
      </c>
      <c r="G57" s="17"/>
      <c r="H57" s="15" t="s">
        <v>19</v>
      </c>
      <c r="I57" s="16">
        <v>0</v>
      </c>
      <c r="J57" s="17"/>
      <c r="K57" s="15">
        <v>200</v>
      </c>
      <c r="L57" s="16">
        <f>IF(K57&gt;0, C57, 0)</f>
        <v>56.808914109674497</v>
      </c>
    </row>
    <row r="58" spans="1:12" x14ac:dyDescent="0.25">
      <c r="A58" s="14" t="s">
        <v>225</v>
      </c>
      <c r="B58" s="15" t="s">
        <v>17</v>
      </c>
      <c r="C58" s="16">
        <v>56.961457239393368</v>
      </c>
      <c r="D58" s="16">
        <v>31.683059355025485</v>
      </c>
      <c r="E58" s="15" t="s">
        <v>18</v>
      </c>
      <c r="F58" s="16">
        <v>56.961457239393368</v>
      </c>
      <c r="G58" s="17"/>
      <c r="H58" s="15" t="s">
        <v>19</v>
      </c>
      <c r="I58" s="16">
        <v>0</v>
      </c>
      <c r="J58" s="17"/>
      <c r="K58" s="15">
        <v>200</v>
      </c>
      <c r="L58" s="16">
        <f>IF(K58&gt;0, C58, 0)</f>
        <v>56.961457239393368</v>
      </c>
    </row>
    <row r="59" spans="1:12" x14ac:dyDescent="0.25">
      <c r="A59" s="14" t="s">
        <v>226</v>
      </c>
      <c r="B59" s="15" t="s">
        <v>41</v>
      </c>
      <c r="C59" s="16">
        <v>12.877789484309972</v>
      </c>
      <c r="D59" s="16">
        <v>15.199059355025573</v>
      </c>
      <c r="E59" s="15" t="s">
        <v>42</v>
      </c>
      <c r="F59" s="16">
        <v>12.877789484309972</v>
      </c>
      <c r="G59" s="17"/>
      <c r="H59" s="15" t="s">
        <v>19</v>
      </c>
      <c r="I59" s="16">
        <v>0</v>
      </c>
      <c r="J59" s="17"/>
      <c r="K59" s="15">
        <v>200</v>
      </c>
      <c r="L59" s="16">
        <f>IF(K59&gt;0, C59, 0)</f>
        <v>12.877789484309972</v>
      </c>
    </row>
    <row r="60" spans="1:12" x14ac:dyDescent="0.25">
      <c r="A60" s="14" t="s">
        <v>227</v>
      </c>
      <c r="B60" s="15" t="s">
        <v>17</v>
      </c>
      <c r="C60" s="16">
        <v>56.963277387418998</v>
      </c>
      <c r="D60" s="16">
        <v>31.683059355025531</v>
      </c>
      <c r="E60" s="15" t="s">
        <v>18</v>
      </c>
      <c r="F60" s="16">
        <v>56.963277387418998</v>
      </c>
      <c r="G60" s="17"/>
      <c r="H60" s="15" t="s">
        <v>19</v>
      </c>
      <c r="I60" s="16">
        <v>0</v>
      </c>
      <c r="J60" s="17"/>
      <c r="K60" s="15">
        <v>200</v>
      </c>
      <c r="L60" s="16">
        <f>IF(K60&gt;0, C60, 0)</f>
        <v>56.963277387418998</v>
      </c>
    </row>
    <row r="61" spans="1:12" x14ac:dyDescent="0.25">
      <c r="A61" s="14" t="s">
        <v>228</v>
      </c>
      <c r="B61" s="15" t="s">
        <v>17</v>
      </c>
      <c r="C61" s="16">
        <v>56.805443129718768</v>
      </c>
      <c r="D61" s="16">
        <v>31.723059355025516</v>
      </c>
      <c r="E61" s="15" t="s">
        <v>18</v>
      </c>
      <c r="F61" s="16">
        <v>56.805443129718768</v>
      </c>
      <c r="G61" s="17"/>
      <c r="H61" s="15" t="s">
        <v>19</v>
      </c>
      <c r="I61" s="16">
        <v>0</v>
      </c>
      <c r="J61" s="17"/>
      <c r="K61" s="15">
        <v>200</v>
      </c>
      <c r="L61" s="16">
        <f>IF(K61&gt;0, C61, 0)</f>
        <v>56.805443129718768</v>
      </c>
    </row>
    <row r="62" spans="1:12" x14ac:dyDescent="0.25">
      <c r="A62" s="14" t="s">
        <v>229</v>
      </c>
      <c r="B62" s="15" t="s">
        <v>17</v>
      </c>
      <c r="C62" s="16">
        <v>56.71696941894384</v>
      </c>
      <c r="D62" s="16">
        <v>31.685881289948941</v>
      </c>
      <c r="E62" s="15" t="s">
        <v>18</v>
      </c>
      <c r="F62" s="16">
        <v>56.71696941894384</v>
      </c>
      <c r="G62" s="17"/>
      <c r="H62" s="15" t="s">
        <v>19</v>
      </c>
      <c r="I62" s="16">
        <v>0</v>
      </c>
      <c r="J62" s="17"/>
      <c r="K62" s="15">
        <v>200</v>
      </c>
      <c r="L62" s="16">
        <f>IF(K62&gt;0, C62, 0)</f>
        <v>56.71696941894384</v>
      </c>
    </row>
    <row r="63" spans="1:12" x14ac:dyDescent="0.25">
      <c r="A63" s="14" t="s">
        <v>230</v>
      </c>
      <c r="B63" s="15" t="s">
        <v>41</v>
      </c>
      <c r="C63" s="16">
        <v>9.8500000000000156</v>
      </c>
      <c r="D63" s="16">
        <v>12.9</v>
      </c>
      <c r="E63" s="15" t="s">
        <v>42</v>
      </c>
      <c r="F63" s="16">
        <v>9.8500000000000156</v>
      </c>
      <c r="G63" s="17"/>
      <c r="H63" s="15" t="s">
        <v>19</v>
      </c>
      <c r="I63" s="16">
        <v>0</v>
      </c>
      <c r="J63" s="17"/>
      <c r="K63" s="15">
        <v>200</v>
      </c>
      <c r="L63" s="16">
        <f>IF(K63&gt;0, C63, 0)</f>
        <v>9.8500000000000156</v>
      </c>
    </row>
    <row r="64" spans="1:12" x14ac:dyDescent="0.25">
      <c r="A64" s="14" t="s">
        <v>231</v>
      </c>
      <c r="B64" s="15" t="s">
        <v>37</v>
      </c>
      <c r="C64" s="16">
        <v>21.686316677078434</v>
      </c>
      <c r="D64" s="16">
        <v>26.644940644974511</v>
      </c>
      <c r="E64" s="15" t="s">
        <v>90</v>
      </c>
      <c r="F64" s="16">
        <v>14.14292261258103</v>
      </c>
      <c r="G64" s="17"/>
      <c r="H64" s="15" t="s">
        <v>232</v>
      </c>
      <c r="I64" s="16">
        <v>7.5006320000000004</v>
      </c>
      <c r="J64" s="17"/>
      <c r="K64" s="15">
        <v>200</v>
      </c>
      <c r="L64" s="16">
        <f>IF(K64&gt;0, C64, 0)</f>
        <v>21.686316677078434</v>
      </c>
    </row>
    <row r="65" spans="1:12" x14ac:dyDescent="0.25">
      <c r="A65" s="14" t="s">
        <v>233</v>
      </c>
      <c r="B65" s="15" t="s">
        <v>68</v>
      </c>
      <c r="C65" s="16">
        <v>0.40820000000000001</v>
      </c>
      <c r="D65" s="16">
        <v>3.2280000000000002</v>
      </c>
      <c r="E65" s="15" t="s">
        <v>69</v>
      </c>
      <c r="F65" s="16">
        <v>0.40820000000000001</v>
      </c>
      <c r="G65" s="17"/>
      <c r="H65" s="15" t="s">
        <v>19</v>
      </c>
      <c r="I65" s="16">
        <v>0</v>
      </c>
      <c r="J65" s="17"/>
      <c r="K65" s="17"/>
      <c r="L65" s="16">
        <f>IF(K65&gt;0, C65, 0)</f>
        <v>0</v>
      </c>
    </row>
    <row r="66" spans="1:12" x14ac:dyDescent="0.25">
      <c r="A66" s="14" t="s">
        <v>234</v>
      </c>
      <c r="B66" s="15" t="s">
        <v>92</v>
      </c>
      <c r="C66" s="16">
        <v>4.856847484020423</v>
      </c>
      <c r="D66" s="16">
        <v>9.2710593550255282</v>
      </c>
      <c r="E66" s="15" t="s">
        <v>18</v>
      </c>
      <c r="F66" s="16">
        <v>4.856847484020423</v>
      </c>
      <c r="G66" s="17"/>
      <c r="H66" s="15" t="s">
        <v>19</v>
      </c>
      <c r="I66" s="16">
        <v>0</v>
      </c>
      <c r="J66" s="17"/>
      <c r="K66" s="17"/>
      <c r="L66" s="16">
        <f>IF(K66&gt;0, C66, 0)</f>
        <v>0</v>
      </c>
    </row>
    <row r="67" spans="1:12" x14ac:dyDescent="0.25">
      <c r="A67" s="14" t="s">
        <v>235</v>
      </c>
      <c r="B67" s="15" t="s">
        <v>17</v>
      </c>
      <c r="C67" s="16">
        <v>59.753418258279446</v>
      </c>
      <c r="D67" s="16">
        <v>32.24305935502553</v>
      </c>
      <c r="E67" s="15" t="s">
        <v>18</v>
      </c>
      <c r="F67" s="16">
        <v>59.753418258279446</v>
      </c>
      <c r="G67" s="17"/>
      <c r="H67" s="15" t="s">
        <v>19</v>
      </c>
      <c r="I67" s="16">
        <v>0</v>
      </c>
      <c r="J67" s="17"/>
      <c r="K67" s="15">
        <v>200</v>
      </c>
      <c r="L67" s="16">
        <f>IF(K67&gt;0, C67, 0)</f>
        <v>59.753418258279446</v>
      </c>
    </row>
    <row r="68" spans="1:12" x14ac:dyDescent="0.25">
      <c r="A68" s="14" t="s">
        <v>236</v>
      </c>
      <c r="B68" s="15" t="s">
        <v>17</v>
      </c>
      <c r="C68" s="16">
        <v>59.81599090209555</v>
      </c>
      <c r="D68" s="16">
        <v>31.873881289948944</v>
      </c>
      <c r="E68" s="15" t="s">
        <v>18</v>
      </c>
      <c r="F68" s="16">
        <v>59.81599090209555</v>
      </c>
      <c r="G68" s="17"/>
      <c r="H68" s="15" t="s">
        <v>19</v>
      </c>
      <c r="I68" s="16">
        <v>0</v>
      </c>
      <c r="J68" s="17"/>
      <c r="K68" s="15">
        <v>200</v>
      </c>
      <c r="L68" s="16">
        <f>IF(K68&gt;0, C68, 0)</f>
        <v>59.81599090209555</v>
      </c>
    </row>
    <row r="69" spans="1:12" x14ac:dyDescent="0.25">
      <c r="A69" s="14" t="s">
        <v>237</v>
      </c>
      <c r="B69" s="15" t="s">
        <v>92</v>
      </c>
      <c r="C69" s="16">
        <v>5.5192474840205241</v>
      </c>
      <c r="D69" s="16">
        <v>10.099059355025588</v>
      </c>
      <c r="E69" s="15" t="s">
        <v>18</v>
      </c>
      <c r="F69" s="16">
        <v>5.5192474840205241</v>
      </c>
      <c r="G69" s="17"/>
      <c r="H69" s="15" t="s">
        <v>19</v>
      </c>
      <c r="I69" s="16">
        <v>0</v>
      </c>
      <c r="J69" s="17"/>
      <c r="K69" s="17"/>
      <c r="L69" s="16">
        <f>IF(K69&gt;0, C69, 0)</f>
        <v>0</v>
      </c>
    </row>
    <row r="70" spans="1:12" x14ac:dyDescent="0.25">
      <c r="A70" s="14" t="s">
        <v>238</v>
      </c>
      <c r="B70" s="15" t="s">
        <v>37</v>
      </c>
      <c r="C70" s="16">
        <v>21.364906092563608</v>
      </c>
      <c r="D70" s="16">
        <v>26.216940644974528</v>
      </c>
      <c r="E70" s="15" t="s">
        <v>90</v>
      </c>
      <c r="F70" s="16">
        <v>13.869906092563724</v>
      </c>
      <c r="G70" s="17"/>
      <c r="H70" s="15" t="s">
        <v>232</v>
      </c>
      <c r="I70" s="16">
        <v>7.5006320000000004</v>
      </c>
      <c r="J70" s="17"/>
      <c r="K70" s="15">
        <v>200</v>
      </c>
      <c r="L70" s="16">
        <f>IF(K70&gt;0, C70, 0)</f>
        <v>21.364906092563608</v>
      </c>
    </row>
    <row r="71" spans="1:12" x14ac:dyDescent="0.25">
      <c r="A71" s="14" t="s">
        <v>239</v>
      </c>
      <c r="B71" s="15" t="s">
        <v>37</v>
      </c>
      <c r="C71" s="16">
        <v>91.598073259002774</v>
      </c>
      <c r="D71" s="16">
        <v>82.697999999999979</v>
      </c>
      <c r="E71" s="15" t="s">
        <v>18</v>
      </c>
      <c r="F71" s="16">
        <v>91.598073259002774</v>
      </c>
      <c r="G71" s="17"/>
      <c r="H71" s="15" t="s">
        <v>19</v>
      </c>
      <c r="I71" s="16">
        <v>0</v>
      </c>
      <c r="J71" s="17"/>
      <c r="K71" s="15">
        <v>200</v>
      </c>
      <c r="L71" s="16">
        <f>IF(K71&gt;0, C71, 0)</f>
        <v>91.598073259002774</v>
      </c>
    </row>
    <row r="72" spans="1:12" x14ac:dyDescent="0.25">
      <c r="A72" s="14" t="s">
        <v>240</v>
      </c>
      <c r="B72" s="15" t="s">
        <v>41</v>
      </c>
      <c r="C72" s="16">
        <v>1.6762900000000001</v>
      </c>
      <c r="D72" s="16">
        <v>5.3810000000000002</v>
      </c>
      <c r="E72" s="15" t="s">
        <v>42</v>
      </c>
      <c r="F72" s="16">
        <v>1.6762900000000001</v>
      </c>
      <c r="G72" s="17"/>
      <c r="H72" s="15" t="s">
        <v>19</v>
      </c>
      <c r="I72" s="16">
        <v>0</v>
      </c>
      <c r="J72" s="17"/>
      <c r="K72" s="15">
        <v>200</v>
      </c>
      <c r="L72" s="16">
        <f>IF(K72&gt;0, C72, 0)</f>
        <v>1.6762900000000001</v>
      </c>
    </row>
    <row r="73" spans="1:12" x14ac:dyDescent="0.25">
      <c r="A73" s="14" t="s">
        <v>241</v>
      </c>
      <c r="B73" s="15" t="s">
        <v>84</v>
      </c>
      <c r="C73" s="16">
        <v>2.0716500000000382</v>
      </c>
      <c r="D73" s="16">
        <v>6.0460000000000731</v>
      </c>
      <c r="E73" s="15" t="s">
        <v>18</v>
      </c>
      <c r="F73" s="16">
        <v>2.0716500000000382</v>
      </c>
      <c r="G73" s="17"/>
      <c r="H73" s="15" t="s">
        <v>19</v>
      </c>
      <c r="I73" s="16">
        <v>0</v>
      </c>
      <c r="J73" s="17"/>
      <c r="K73" s="17"/>
      <c r="L73" s="16">
        <f>IF(K73&gt;0, C73, 0)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Worksheet ruimtestaat BG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Marco Meijer</cp:lastModifiedBy>
  <dcterms:modified xsi:type="dcterms:W3CDTF">2024-09-12T15:18:21Z</dcterms:modified>
</cp:coreProperties>
</file>