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4" documentId="11_D05E8B1F08E971CF7E7C6EA4F0012D16D18CE164" xr6:coauthVersionLast="47" xr6:coauthVersionMax="47" xr10:uidLastSave="{CEFAA6CF-2320-40EB-A2C1-4DC44C1020ED}"/>
  <bookViews>
    <workbookView xWindow="4680" yWindow="1950" windowWidth="41565" windowHeight="19650" xr2:uid="{00000000-000D-0000-FFFF-FFFF00000000}"/>
  </bookViews>
  <sheets>
    <sheet name="Worksheet ruimtestaat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1" l="1"/>
  <c r="O99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</calcChain>
</file>

<file path=xl/sharedStrings.xml><?xml version="1.0" encoding="utf-8"?>
<sst xmlns="http://schemas.openxmlformats.org/spreadsheetml/2006/main" count="502" uniqueCount="329">
  <si>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</si>
  <si>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</si>
  <si>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</si>
  <si>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</si>
  <si>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</si>
  <si>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</si>
  <si>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</si>
  <si>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</si>
  <si>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</si>
  <si>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</si>
  <si>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Verlichting</t>
  </si>
  <si>
    <t>aantal</t>
  </si>
  <si>
    <t>NV</t>
  </si>
  <si>
    <t>schoonmaak</t>
  </si>
  <si>
    <t>m2</t>
  </si>
  <si>
    <t>m</t>
  </si>
  <si>
    <t>m2</t>
  </si>
  <si>
    <t>st.</t>
  </si>
  <si>
    <t>dagen per jaar</t>
  </si>
  <si>
    <t>m2 per dag</t>
  </si>
  <si>
    <t>0.01</t>
  </si>
  <si>
    <t>onderwijs</t>
  </si>
  <si>
    <t>linoleum</t>
  </si>
  <si>
    <t/>
  </si>
  <si>
    <t>TL8</t>
  </si>
  <si>
    <t>0.02</t>
  </si>
  <si>
    <t>verkeer</t>
  </si>
  <si>
    <t>linoleum</t>
  </si>
  <si>
    <t/>
  </si>
  <si>
    <t>TL8</t>
  </si>
  <si>
    <t>0.03</t>
  </si>
  <si>
    <t>berging</t>
  </si>
  <si>
    <t>linoleum</t>
  </si>
  <si>
    <t/>
  </si>
  <si>
    <t>TL8</t>
  </si>
  <si>
    <t>0.04</t>
  </si>
  <si>
    <t>onderwijs</t>
  </si>
  <si>
    <t>linoleum</t>
  </si>
  <si>
    <t>tegelvloer</t>
  </si>
  <si>
    <t>TL8</t>
  </si>
  <si>
    <t>0.05</t>
  </si>
  <si>
    <t>sanitair</t>
  </si>
  <si>
    <t>troffelvloer</t>
  </si>
  <si>
    <t/>
  </si>
  <si>
    <t xml:space="preserve">spot </t>
  </si>
  <si>
    <t>0.06</t>
  </si>
  <si>
    <t>sanitair</t>
  </si>
  <si>
    <t>troffelvloer</t>
  </si>
  <si>
    <t/>
  </si>
  <si>
    <t xml:space="preserve">spot </t>
  </si>
  <si>
    <t>0.07</t>
  </si>
  <si>
    <t>onderwijs</t>
  </si>
  <si>
    <t>linoleum</t>
  </si>
  <si>
    <t>tegelvloer</t>
  </si>
  <si>
    <t>TL8</t>
  </si>
  <si>
    <t>0.08</t>
  </si>
  <si>
    <t>medegebruik</t>
  </si>
  <si>
    <t>linoleum</t>
  </si>
  <si>
    <t/>
  </si>
  <si>
    <t>TL8</t>
  </si>
  <si>
    <t>0.09</t>
  </si>
  <si>
    <t>medegebruik</t>
  </si>
  <si>
    <t>linoleum</t>
  </si>
  <si>
    <t/>
  </si>
  <si>
    <t>TL8</t>
  </si>
  <si>
    <t>0.10</t>
  </si>
  <si>
    <t>sanitair</t>
  </si>
  <si>
    <t>gietvloer</t>
  </si>
  <si>
    <t/>
  </si>
  <si>
    <t>TL8</t>
  </si>
  <si>
    <t>0.11</t>
  </si>
  <si>
    <t>Techniek</t>
  </si>
  <si>
    <t>onafgewerkt</t>
  </si>
  <si>
    <t/>
  </si>
  <si>
    <t>TL8</t>
  </si>
  <si>
    <t>0.12</t>
  </si>
  <si>
    <t>verkeer</t>
  </si>
  <si>
    <t>schoonloopmat</t>
  </si>
  <si>
    <t/>
  </si>
  <si>
    <t>TL8</t>
  </si>
  <si>
    <t>0.13</t>
  </si>
  <si>
    <t>kantoor</t>
  </si>
  <si>
    <t>tapijt</t>
  </si>
  <si>
    <t/>
  </si>
  <si>
    <t>TL8</t>
  </si>
  <si>
    <t>0.14</t>
  </si>
  <si>
    <t>kantoor</t>
  </si>
  <si>
    <t>tapijt</t>
  </si>
  <si>
    <t/>
  </si>
  <si>
    <t>TL8</t>
  </si>
  <si>
    <t>0.15</t>
  </si>
  <si>
    <t>onderwijs</t>
  </si>
  <si>
    <t>sportvloer</t>
  </si>
  <si>
    <t/>
  </si>
  <si>
    <t>TL8</t>
  </si>
  <si>
    <t>0.16</t>
  </si>
  <si>
    <t>berging</t>
  </si>
  <si>
    <t>tegelvloer</t>
  </si>
  <si>
    <t/>
  </si>
  <si>
    <t>TL8</t>
  </si>
  <si>
    <t>0.17</t>
  </si>
  <si>
    <t>Werkkast</t>
  </si>
  <si>
    <t>tegelvloer</t>
  </si>
  <si>
    <t/>
  </si>
  <si>
    <t>TL8</t>
  </si>
  <si>
    <t>0.18</t>
  </si>
  <si>
    <t>kantoor</t>
  </si>
  <si>
    <t>linoleum</t>
  </si>
  <si>
    <t/>
  </si>
  <si>
    <t>TL8</t>
  </si>
  <si>
    <t>0.19</t>
  </si>
  <si>
    <t>verkeer</t>
  </si>
  <si>
    <t>linoleum</t>
  </si>
  <si>
    <t/>
  </si>
  <si>
    <t>TL8</t>
  </si>
  <si>
    <t>0.20</t>
  </si>
  <si>
    <t>berging</t>
  </si>
  <si>
    <t>sportvloer</t>
  </si>
  <si>
    <t/>
  </si>
  <si>
    <t>TL8</t>
  </si>
  <si>
    <t>0.21</t>
  </si>
  <si>
    <t>kantoor</t>
  </si>
  <si>
    <t>linoleum</t>
  </si>
  <si>
    <t/>
  </si>
  <si>
    <t>TL8</t>
  </si>
  <si>
    <t>0.22</t>
  </si>
  <si>
    <t>Techniek</t>
  </si>
  <si>
    <t>onafgewerkt</t>
  </si>
  <si>
    <t/>
  </si>
  <si>
    <t>TL8</t>
  </si>
  <si>
    <t>0.23</t>
  </si>
  <si>
    <t>verkeer</t>
  </si>
  <si>
    <t>schoonloopmat</t>
  </si>
  <si>
    <t/>
  </si>
  <si>
    <t>TL8</t>
  </si>
  <si>
    <t>0.24</t>
  </si>
  <si>
    <t>berging</t>
  </si>
  <si>
    <t>tegelvloer</t>
  </si>
  <si>
    <t/>
  </si>
  <si>
    <t>TL8</t>
  </si>
  <si>
    <t>0.25</t>
  </si>
  <si>
    <t>berging</t>
  </si>
  <si>
    <t>linoleum</t>
  </si>
  <si>
    <t/>
  </si>
  <si>
    <t>TL8</t>
  </si>
  <si>
    <t>0.26</t>
  </si>
  <si>
    <t>verkeer</t>
  </si>
  <si>
    <t>linoleum</t>
  </si>
  <si>
    <t/>
  </si>
  <si>
    <t>TL8</t>
  </si>
  <si>
    <t>0.27</t>
  </si>
  <si>
    <t>verkeer</t>
  </si>
  <si>
    <t>linoleum</t>
  </si>
  <si>
    <t/>
  </si>
  <si>
    <t>TL8</t>
  </si>
  <si>
    <t>0.28</t>
  </si>
  <si>
    <t>verkeer</t>
  </si>
  <si>
    <t>linoleum</t>
  </si>
  <si>
    <t/>
  </si>
  <si>
    <t>TL8</t>
  </si>
  <si>
    <t>0.29</t>
  </si>
  <si>
    <t>medegebruik</t>
  </si>
  <si>
    <t>linoleum</t>
  </si>
  <si>
    <t>tegelvloer</t>
  </si>
  <si>
    <t>TL8</t>
  </si>
  <si>
    <t>0.30</t>
  </si>
  <si>
    <t>sanitair</t>
  </si>
  <si>
    <t>troffelvloer</t>
  </si>
  <si>
    <t/>
  </si>
  <si>
    <t>spot</t>
  </si>
  <si>
    <t>0.31</t>
  </si>
  <si>
    <t>sanitair</t>
  </si>
  <si>
    <t>troffelvloer</t>
  </si>
  <si>
    <t/>
  </si>
  <si>
    <t>spot</t>
  </si>
  <si>
    <t>0.32</t>
  </si>
  <si>
    <t>onderwijs</t>
  </si>
  <si>
    <t>linoleum</t>
  </si>
  <si>
    <t>tegelvloer</t>
  </si>
  <si>
    <t>TL8</t>
  </si>
  <si>
    <t>0.53</t>
  </si>
  <si>
    <t>verkeer</t>
  </si>
  <si>
    <t>schoonloopmat</t>
  </si>
  <si>
    <t/>
  </si>
  <si>
    <t>LED</t>
  </si>
  <si>
    <t>0.54</t>
  </si>
  <si>
    <t>Techniek</t>
  </si>
  <si>
    <t>onafgewerkt</t>
  </si>
  <si>
    <t/>
  </si>
  <si>
    <t>LED</t>
  </si>
  <si>
    <t>0.55</t>
  </si>
  <si>
    <t>onderwijs</t>
  </si>
  <si>
    <t>sportvloer</t>
  </si>
  <si>
    <t/>
  </si>
  <si>
    <t>LED</t>
  </si>
  <si>
    <t>0.56</t>
  </si>
  <si>
    <t>berging</t>
  </si>
  <si>
    <t>sportvloer</t>
  </si>
  <si>
    <t/>
  </si>
  <si>
    <t>LED</t>
  </si>
  <si>
    <t>0.57</t>
  </si>
  <si>
    <t>berging</t>
  </si>
  <si>
    <t>linoleum</t>
  </si>
  <si>
    <t/>
  </si>
  <si>
    <t>LED</t>
  </si>
  <si>
    <t>0.58</t>
  </si>
  <si>
    <t>sanitair</t>
  </si>
  <si>
    <t>tegelvloer</t>
  </si>
  <si>
    <t/>
  </si>
  <si>
    <t>LED</t>
  </si>
  <si>
    <t>0.59</t>
  </si>
  <si>
    <t>Werkkast</t>
  </si>
  <si>
    <t>tegelvloer</t>
  </si>
  <si>
    <t/>
  </si>
  <si>
    <t>LED</t>
  </si>
  <si>
    <t>0.60</t>
  </si>
  <si>
    <t>kantoor</t>
  </si>
  <si>
    <t>tapijt</t>
  </si>
  <si>
    <t/>
  </si>
  <si>
    <t>LED</t>
  </si>
  <si>
    <t>0.61</t>
  </si>
  <si>
    <t>verkeer</t>
  </si>
  <si>
    <t>schoonloopmat</t>
  </si>
  <si>
    <t/>
  </si>
  <si>
    <t>LED</t>
  </si>
  <si>
    <t>0.62</t>
  </si>
  <si>
    <t>berging</t>
  </si>
  <si>
    <t>onafgewerkt</t>
  </si>
  <si>
    <t/>
  </si>
  <si>
    <t>LED</t>
  </si>
  <si>
    <t>0.63</t>
  </si>
  <si>
    <t>verkeer</t>
  </si>
  <si>
    <t>linoleum</t>
  </si>
  <si>
    <t/>
  </si>
  <si>
    <t>LED</t>
  </si>
  <si>
    <t>0.64</t>
  </si>
  <si>
    <t>verkeer</t>
  </si>
  <si>
    <t>linoleum</t>
  </si>
  <si>
    <t/>
  </si>
  <si>
    <t>LED</t>
  </si>
  <si>
    <t>0.65</t>
  </si>
  <si>
    <t>onderwijs</t>
  </si>
  <si>
    <t>linoleum</t>
  </si>
  <si>
    <t>tegelvloer</t>
  </si>
  <si>
    <t>LED</t>
  </si>
  <si>
    <t>0.66</t>
  </si>
  <si>
    <t>sanitair</t>
  </si>
  <si>
    <t>troffelvloer</t>
  </si>
  <si>
    <t/>
  </si>
  <si>
    <t>LED</t>
  </si>
  <si>
    <t>0.67</t>
  </si>
  <si>
    <t>sanitair</t>
  </si>
  <si>
    <t>troffelvloer</t>
  </si>
  <si>
    <t/>
  </si>
  <si>
    <t>LED</t>
  </si>
  <si>
    <t>0.68</t>
  </si>
  <si>
    <t>onderwijs</t>
  </si>
  <si>
    <t>linoleum</t>
  </si>
  <si>
    <t>tegelvloer</t>
  </si>
  <si>
    <t>LED</t>
  </si>
  <si>
    <t>0.69</t>
  </si>
  <si>
    <t>berging</t>
  </si>
  <si>
    <t>linoleum</t>
  </si>
  <si>
    <t/>
  </si>
  <si>
    <t>LED</t>
  </si>
  <si>
    <t>0.70</t>
  </si>
  <si>
    <t>onderwijs</t>
  </si>
  <si>
    <t>linoleum</t>
  </si>
  <si>
    <t>tegelvloer</t>
  </si>
  <si>
    <t>LED</t>
  </si>
  <si>
    <t>0.71</t>
  </si>
  <si>
    <t>sanitair</t>
  </si>
  <si>
    <t>gietvloer</t>
  </si>
  <si>
    <t/>
  </si>
  <si>
    <t>LED</t>
  </si>
  <si>
    <t>0.72</t>
  </si>
  <si>
    <t>sanitair</t>
  </si>
  <si>
    <t>gietvloer</t>
  </si>
  <si>
    <t/>
  </si>
  <si>
    <t>LED</t>
  </si>
  <si>
    <t>0.73</t>
  </si>
  <si>
    <t>onderwijs</t>
  </si>
  <si>
    <t>linoleum</t>
  </si>
  <si>
    <t>tegelvloer</t>
  </si>
  <si>
    <t>LED</t>
  </si>
  <si>
    <t>1.43</t>
  </si>
  <si>
    <t>1.42</t>
  </si>
  <si>
    <t>1.41</t>
  </si>
  <si>
    <t>1.40</t>
  </si>
  <si>
    <t>1.39</t>
  </si>
  <si>
    <t>1.38</t>
  </si>
  <si>
    <t>norament</t>
  </si>
  <si>
    <t>1.37</t>
  </si>
  <si>
    <t>1.36</t>
  </si>
  <si>
    <t>1.35</t>
  </si>
  <si>
    <t>1.34</t>
  </si>
  <si>
    <t>1.33</t>
  </si>
  <si>
    <t>1.32</t>
  </si>
  <si>
    <t>1.31</t>
  </si>
  <si>
    <t>1.30</t>
  </si>
  <si>
    <t>1.29</t>
  </si>
  <si>
    <t>1.28</t>
  </si>
  <si>
    <t>1.27</t>
  </si>
  <si>
    <t>1.26</t>
  </si>
  <si>
    <t>1.25</t>
  </si>
  <si>
    <t>1.24</t>
  </si>
  <si>
    <t>1.23</t>
  </si>
  <si>
    <t>1.22</t>
  </si>
  <si>
    <t>1.21</t>
  </si>
  <si>
    <t>1.20</t>
  </si>
  <si>
    <t>1.19</t>
  </si>
  <si>
    <t>1.18</t>
  </si>
  <si>
    <t>1.17</t>
  </si>
  <si>
    <t>1.16</t>
  </si>
  <si>
    <t>1.15</t>
  </si>
  <si>
    <t>1.14</t>
  </si>
  <si>
    <t>1.13</t>
  </si>
  <si>
    <t>1.12</t>
  </si>
  <si>
    <t>1.11</t>
  </si>
  <si>
    <t>1.10</t>
  </si>
  <si>
    <t>1.09</t>
  </si>
  <si>
    <t>1.08</t>
  </si>
  <si>
    <t>1.07</t>
  </si>
  <si>
    <t>1.06</t>
  </si>
  <si>
    <t>1.05</t>
  </si>
  <si>
    <t>1.04</t>
  </si>
  <si>
    <t>1.03</t>
  </si>
  <si>
    <t>1.02</t>
  </si>
  <si>
    <t>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</si>
</sst>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/>
    <xf numFmtId="164" fontId="2" fillId="0" borderId="2" xfId="0" applyNumberFormat="1" applyFont="1" applyBorder="1"/>
    <xf numFmtId="1" fontId="3" fillId="0" borderId="3" xfId="0" applyNumberFormat="1" applyFont="1" applyBorder="1"/>
    <xf numFmtId="49" fontId="4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1" fontId="8" fillId="0" borderId="8" xfId="0" applyNumberFormat="1" applyFont="1" applyBorder="1"/>
    <xf numFmtId="49" fontId="9" fillId="0" borderId="9" xfId="0" applyNumberFormat="1" applyFont="1" applyBorder="1"/>
    <xf numFmtId="1" fontId="10" fillId="0" borderId="10" xfId="0" applyNumberFormat="1" applyFont="1" applyBorder="1"/>
    <xf numFmtId="164" fontId="11" fillId="0" borderId="11" xfId="0" applyNumberFormat="1" applyFont="1" applyBorder="1"/>
    <xf numFmtId="0" fontId="12" fillId="0" borderId="12" xfId="0" applyFont="1" applyBorder="1"/>
    <xf numFmtId="164" fontId="13" fillId="0" borderId="13" xfId="0" applyNumberFormat="1" applyFont="1" applyBorder="1"/>
    <xf numFmtId="164" fontId="1" fillId="0" borderId="12" xfId="0" applyNumberFormat="1" applyFont="1" applyBorder="1"/>
    <xf numFmtId="1" fontId="1" fillId="0" borderId="12" xfId="0" applyNumberFormat="1" applyFont="1" applyBorder="1"/>
    <xf numFmtId="0" fontId="1" fillId="0" borderId="12" xfId="0" applyFont="1" applyBorder="1"/>
    <xf numFmtId="49" fontId="1" fillId="0" borderId="12" xfId="0" applyNumberFormat="1" applyFon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workbookViewId="0">
      <selection activeCell="R30" sqref="R30"/>
    </sheetView>
  </sheetViews>
  <sheetFormatPr defaultRowHeight="15" x14ac:dyDescent="0.25"/>
  <cols>
    <col min="1" max="1" width="8.42578125" customWidth="1"/>
    <col min="2" max="2" width="12.140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1" width="16.140625" customWidth="1"/>
    <col min="12" max="12" width="8.42578125" customWidth="1"/>
    <col min="13" max="13" width="7.5703125" customWidth="1"/>
    <col min="14" max="15" width="14.85546875" customWidth="1"/>
  </cols>
  <sheetData>
    <row r="1" spans="1:15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13</v>
      </c>
    </row>
    <row r="2" spans="1:15" ht="15" customHeight="1" x14ac:dyDescent="0.25">
      <c r="A2" s="4"/>
      <c r="B2" s="4"/>
      <c r="C2" s="5" t="s">
        <v>14</v>
      </c>
      <c r="D2" s="5" t="s">
        <v>15</v>
      </c>
      <c r="E2" s="6"/>
      <c r="F2" s="7" t="s">
        <v>16</v>
      </c>
      <c r="G2" s="6"/>
      <c r="H2" s="6"/>
      <c r="I2" s="7" t="s">
        <v>16</v>
      </c>
      <c r="J2" s="6"/>
      <c r="K2" s="6"/>
      <c r="L2" s="7" t="s">
        <v>17</v>
      </c>
      <c r="M2" s="7" t="s">
        <v>17</v>
      </c>
      <c r="N2" s="8" t="s">
        <v>18</v>
      </c>
      <c r="O2" s="8" t="s">
        <v>19</v>
      </c>
    </row>
    <row r="3" spans="1:15" ht="15" customHeight="1" x14ac:dyDescent="0.25">
      <c r="A3" s="9" t="s">
        <v>20</v>
      </c>
      <c r="B3" s="10" t="s">
        <v>21</v>
      </c>
      <c r="C3" s="11">
        <v>54.772300000000001</v>
      </c>
      <c r="D3" s="11">
        <v>29.900000000000009</v>
      </c>
      <c r="E3" s="10" t="s">
        <v>22</v>
      </c>
      <c r="F3" s="11">
        <v>54.772300000000058</v>
      </c>
      <c r="G3" s="12"/>
      <c r="H3" s="10" t="s">
        <v>23</v>
      </c>
      <c r="I3" s="11">
        <v>0</v>
      </c>
      <c r="J3" s="12"/>
      <c r="K3" s="10" t="s">
        <v>24</v>
      </c>
      <c r="L3" s="12"/>
      <c r="M3" s="12"/>
      <c r="N3" s="10">
        <v>200</v>
      </c>
      <c r="O3" s="13">
        <f>IF(N3&gt;0, C3, " ")</f>
        <v>54.772300000000001</v>
      </c>
    </row>
    <row r="4" spans="1:15" ht="15" customHeight="1" x14ac:dyDescent="0.25">
      <c r="A4" s="9" t="s">
        <v>25</v>
      </c>
      <c r="B4" s="10" t="s">
        <v>26</v>
      </c>
      <c r="C4" s="11">
        <v>1.6454200000000916</v>
      </c>
      <c r="D4" s="11">
        <v>5.2640000000001459</v>
      </c>
      <c r="E4" s="10" t="s">
        <v>27</v>
      </c>
      <c r="F4" s="11">
        <v>1.6454200000000916</v>
      </c>
      <c r="G4" s="12"/>
      <c r="H4" s="10" t="s">
        <v>28</v>
      </c>
      <c r="I4" s="11">
        <v>0</v>
      </c>
      <c r="J4" s="12"/>
      <c r="K4" s="10" t="s">
        <v>29</v>
      </c>
      <c r="L4" s="12"/>
      <c r="M4" s="12"/>
      <c r="N4" s="10">
        <v>200</v>
      </c>
      <c r="O4" s="13">
        <f>IF(N4&gt;0, C4, " ")</f>
        <v>1.6454200000000916</v>
      </c>
    </row>
    <row r="5" spans="1:15" ht="15" customHeight="1" x14ac:dyDescent="0.25">
      <c r="A5" s="9" t="s">
        <v>30</v>
      </c>
      <c r="B5" s="10" t="s">
        <v>31</v>
      </c>
      <c r="C5" s="11">
        <v>8.3769333861437136</v>
      </c>
      <c r="D5" s="11">
        <v>14.159358243656731</v>
      </c>
      <c r="E5" s="10" t="s">
        <v>32</v>
      </c>
      <c r="F5" s="11">
        <v>8.3769333861437136</v>
      </c>
      <c r="G5" s="12"/>
      <c r="H5" s="10" t="s">
        <v>33</v>
      </c>
      <c r="I5" s="11">
        <v>0</v>
      </c>
      <c r="J5" s="12"/>
      <c r="K5" s="10" t="s">
        <v>34</v>
      </c>
      <c r="L5" s="12"/>
      <c r="M5" s="12"/>
      <c r="N5" s="12"/>
      <c r="O5" s="13">
        <f t="shared" ref="O5:O36" si="0">IF(N5&gt;0, C5, 0)</f>
        <v>0</v>
      </c>
    </row>
    <row r="6" spans="1:15" ht="15" customHeight="1" x14ac:dyDescent="0.25">
      <c r="A6" s="9" t="s">
        <v>35</v>
      </c>
      <c r="B6" s="10" t="s">
        <v>36</v>
      </c>
      <c r="C6" s="11">
        <v>59.925464999999853</v>
      </c>
      <c r="D6" s="11">
        <v>33.645999999999937</v>
      </c>
      <c r="E6" s="10" t="s">
        <v>37</v>
      </c>
      <c r="F6" s="11">
        <v>40.36909999999952</v>
      </c>
      <c r="G6" s="12"/>
      <c r="H6" s="10" t="s">
        <v>38</v>
      </c>
      <c r="I6" s="11">
        <v>19.55636500000012</v>
      </c>
      <c r="J6" s="12"/>
      <c r="K6" s="10" t="s">
        <v>39</v>
      </c>
      <c r="L6" s="12"/>
      <c r="M6" s="12"/>
      <c r="N6" s="10">
        <v>200</v>
      </c>
      <c r="O6" s="13">
        <f t="shared" si="0"/>
        <v>59.925464999999853</v>
      </c>
    </row>
    <row r="7" spans="1:15" ht="15" customHeight="1" x14ac:dyDescent="0.25">
      <c r="A7" s="9" t="s">
        <v>40</v>
      </c>
      <c r="B7" s="10" t="s">
        <v>41</v>
      </c>
      <c r="C7" s="11">
        <v>3.7110781380045936</v>
      </c>
      <c r="D7" s="11">
        <v>7.890001135453617</v>
      </c>
      <c r="E7" s="10" t="s">
        <v>42</v>
      </c>
      <c r="F7" s="11">
        <v>3.7110781380046074</v>
      </c>
      <c r="G7" s="12"/>
      <c r="H7" s="10" t="s">
        <v>43</v>
      </c>
      <c r="I7" s="11">
        <v>0</v>
      </c>
      <c r="J7" s="12"/>
      <c r="K7" s="10" t="s">
        <v>44</v>
      </c>
      <c r="L7" s="12"/>
      <c r="M7" s="12"/>
      <c r="N7" s="10">
        <v>200</v>
      </c>
      <c r="O7" s="13">
        <f t="shared" si="0"/>
        <v>3.7110781380045936</v>
      </c>
    </row>
    <row r="8" spans="1:15" ht="15" customHeight="1" x14ac:dyDescent="0.25">
      <c r="A8" s="9" t="s">
        <v>45</v>
      </c>
      <c r="B8" s="10" t="s">
        <v>46</v>
      </c>
      <c r="C8" s="11">
        <v>6.2962380730249219</v>
      </c>
      <c r="D8" s="11">
        <v>10.138002195574762</v>
      </c>
      <c r="E8" s="10" t="s">
        <v>47</v>
      </c>
      <c r="F8" s="11">
        <v>6.2962380730249219</v>
      </c>
      <c r="G8" s="12"/>
      <c r="H8" s="10" t="s">
        <v>48</v>
      </c>
      <c r="I8" s="11">
        <v>0</v>
      </c>
      <c r="J8" s="12"/>
      <c r="K8" s="10" t="s">
        <v>49</v>
      </c>
      <c r="L8" s="12"/>
      <c r="M8" s="12"/>
      <c r="N8" s="10">
        <v>200</v>
      </c>
      <c r="O8" s="13">
        <f t="shared" si="0"/>
        <v>6.2962380730249219</v>
      </c>
    </row>
    <row r="9" spans="1:15" ht="15" customHeight="1" x14ac:dyDescent="0.25">
      <c r="A9" s="9" t="s">
        <v>50</v>
      </c>
      <c r="B9" s="10" t="s">
        <v>51</v>
      </c>
      <c r="C9" s="11">
        <v>59.921899999999908</v>
      </c>
      <c r="D9" s="11">
        <v>33.68</v>
      </c>
      <c r="E9" s="10" t="s">
        <v>52</v>
      </c>
      <c r="F9" s="11">
        <v>40.36909999999952</v>
      </c>
      <c r="G9" s="12"/>
      <c r="H9" s="10" t="s">
        <v>53</v>
      </c>
      <c r="I9" s="11">
        <v>19.552800000000239</v>
      </c>
      <c r="J9" s="12"/>
      <c r="K9" s="10" t="s">
        <v>54</v>
      </c>
      <c r="L9" s="12"/>
      <c r="M9" s="12"/>
      <c r="N9" s="10">
        <v>200</v>
      </c>
      <c r="O9" s="13">
        <f t="shared" si="0"/>
        <v>59.921899999999908</v>
      </c>
    </row>
    <row r="10" spans="1:15" ht="15" customHeight="1" x14ac:dyDescent="0.25">
      <c r="A10" s="9" t="s">
        <v>55</v>
      </c>
      <c r="B10" s="10" t="s">
        <v>56</v>
      </c>
      <c r="C10" s="11">
        <v>7.9137500000020715</v>
      </c>
      <c r="D10" s="11">
        <v>11.331000000001689</v>
      </c>
      <c r="E10" s="10" t="s">
        <v>57</v>
      </c>
      <c r="F10" s="11">
        <v>7.9137500000020715</v>
      </c>
      <c r="G10" s="12"/>
      <c r="H10" s="10" t="s">
        <v>58</v>
      </c>
      <c r="I10" s="11">
        <v>0</v>
      </c>
      <c r="J10" s="12"/>
      <c r="K10" s="10" t="s">
        <v>59</v>
      </c>
      <c r="L10" s="12"/>
      <c r="M10" s="12"/>
      <c r="N10" s="12"/>
      <c r="O10" s="13">
        <f t="shared" si="0"/>
        <v>0</v>
      </c>
    </row>
    <row r="11" spans="1:15" ht="15" customHeight="1" x14ac:dyDescent="0.25">
      <c r="A11" s="9" t="s">
        <v>60</v>
      </c>
      <c r="B11" s="10" t="s">
        <v>61</v>
      </c>
      <c r="C11" s="11">
        <v>45.940067500003103</v>
      </c>
      <c r="D11" s="11">
        <v>32.051000000000862</v>
      </c>
      <c r="E11" s="10" t="s">
        <v>62</v>
      </c>
      <c r="F11" s="11">
        <v>45.940067500003131</v>
      </c>
      <c r="G11" s="12"/>
      <c r="H11" s="10" t="s">
        <v>63</v>
      </c>
      <c r="I11" s="11">
        <v>0</v>
      </c>
      <c r="J11" s="12"/>
      <c r="K11" s="10" t="s">
        <v>64</v>
      </c>
      <c r="L11" s="12"/>
      <c r="M11" s="12"/>
      <c r="N11" s="12"/>
      <c r="O11" s="13">
        <f t="shared" si="0"/>
        <v>0</v>
      </c>
    </row>
    <row r="12" spans="1:15" ht="15" customHeight="1" x14ac:dyDescent="0.25">
      <c r="A12" s="9" t="s">
        <v>65</v>
      </c>
      <c r="B12" s="10" t="s">
        <v>66</v>
      </c>
      <c r="C12" s="11">
        <v>11.505999999999226</v>
      </c>
      <c r="D12" s="11">
        <v>14.319999999999681</v>
      </c>
      <c r="E12" s="10" t="s">
        <v>67</v>
      </c>
      <c r="F12" s="11">
        <v>11.505999999999165</v>
      </c>
      <c r="G12" s="12"/>
      <c r="H12" s="10" t="s">
        <v>68</v>
      </c>
      <c r="I12" s="11">
        <v>0</v>
      </c>
      <c r="J12" s="12"/>
      <c r="K12" s="10" t="s">
        <v>69</v>
      </c>
      <c r="L12" s="12"/>
      <c r="M12" s="12"/>
      <c r="N12" s="10">
        <v>200</v>
      </c>
      <c r="O12" s="13">
        <f t="shared" si="0"/>
        <v>11.505999999999226</v>
      </c>
    </row>
    <row r="13" spans="1:15" ht="15" customHeight="1" x14ac:dyDescent="0.25">
      <c r="A13" s="9" t="s">
        <v>70</v>
      </c>
      <c r="B13" s="10" t="s">
        <v>71</v>
      </c>
      <c r="C13" s="11">
        <v>0.38100000000003797</v>
      </c>
      <c r="D13" s="11">
        <v>3.1399999999999708</v>
      </c>
      <c r="E13" s="10" t="s">
        <v>72</v>
      </c>
      <c r="F13" s="11">
        <v>0.38100000000003797</v>
      </c>
      <c r="G13" s="12"/>
      <c r="H13" s="10" t="s">
        <v>73</v>
      </c>
      <c r="I13" s="11">
        <v>0</v>
      </c>
      <c r="J13" s="12"/>
      <c r="K13" s="10" t="s">
        <v>74</v>
      </c>
      <c r="L13" s="12"/>
      <c r="M13" s="12"/>
      <c r="N13" s="12"/>
      <c r="O13" s="13">
        <f t="shared" si="0"/>
        <v>0</v>
      </c>
    </row>
    <row r="14" spans="1:15" ht="15" customHeight="1" x14ac:dyDescent="0.25">
      <c r="A14" s="9" t="s">
        <v>75</v>
      </c>
      <c r="B14" s="10" t="s">
        <v>76</v>
      </c>
      <c r="C14" s="11">
        <v>15.822520000006442</v>
      </c>
      <c r="D14" s="11">
        <v>16.236000000004346</v>
      </c>
      <c r="E14" s="10" t="s">
        <v>77</v>
      </c>
      <c r="F14" s="11">
        <v>15.822520000006442</v>
      </c>
      <c r="G14" s="12"/>
      <c r="H14" s="10" t="s">
        <v>78</v>
      </c>
      <c r="I14" s="11">
        <v>0</v>
      </c>
      <c r="J14" s="12"/>
      <c r="K14" s="10" t="s">
        <v>79</v>
      </c>
      <c r="L14" s="12"/>
      <c r="M14" s="12"/>
      <c r="N14" s="10">
        <v>200</v>
      </c>
      <c r="O14" s="13">
        <f t="shared" si="0"/>
        <v>15.822520000006442</v>
      </c>
    </row>
    <row r="15" spans="1:15" ht="15" customHeight="1" x14ac:dyDescent="0.25">
      <c r="A15" s="9" t="s">
        <v>80</v>
      </c>
      <c r="B15" s="10" t="s">
        <v>81</v>
      </c>
      <c r="C15" s="11">
        <v>8.1891827358678881</v>
      </c>
      <c r="D15" s="11">
        <v>11.598091321894099</v>
      </c>
      <c r="E15" s="10" t="s">
        <v>82</v>
      </c>
      <c r="F15" s="11">
        <v>8.1891827358678579</v>
      </c>
      <c r="G15" s="12"/>
      <c r="H15" s="10" t="s">
        <v>83</v>
      </c>
      <c r="I15" s="11">
        <v>0</v>
      </c>
      <c r="J15" s="12"/>
      <c r="K15" s="10" t="s">
        <v>84</v>
      </c>
      <c r="L15" s="12"/>
      <c r="M15" s="12"/>
      <c r="N15" s="10">
        <v>200</v>
      </c>
      <c r="O15" s="13">
        <f t="shared" si="0"/>
        <v>8.1891827358678881</v>
      </c>
    </row>
    <row r="16" spans="1:15" ht="15" customHeight="1" x14ac:dyDescent="0.25">
      <c r="A16" s="9" t="s">
        <v>85</v>
      </c>
      <c r="B16" s="10" t="s">
        <v>86</v>
      </c>
      <c r="C16" s="11">
        <v>14.791437264132334</v>
      </c>
      <c r="D16" s="11">
        <v>15.53390867810602</v>
      </c>
      <c r="E16" s="10" t="s">
        <v>87</v>
      </c>
      <c r="F16" s="11">
        <v>14.791437264132334</v>
      </c>
      <c r="G16" s="12"/>
      <c r="H16" s="10" t="s">
        <v>88</v>
      </c>
      <c r="I16" s="11">
        <v>0</v>
      </c>
      <c r="J16" s="12"/>
      <c r="K16" s="10" t="s">
        <v>89</v>
      </c>
      <c r="L16" s="12"/>
      <c r="M16" s="12"/>
      <c r="N16" s="10">
        <v>200</v>
      </c>
      <c r="O16" s="13">
        <f t="shared" si="0"/>
        <v>14.791437264132334</v>
      </c>
    </row>
    <row r="17" spans="1:15" ht="15" customHeight="1" x14ac:dyDescent="0.25">
      <c r="A17" s="9" t="s">
        <v>90</v>
      </c>
      <c r="B17" s="10" t="s">
        <v>91</v>
      </c>
      <c r="C17" s="11">
        <v>85.547549999999674</v>
      </c>
      <c r="D17" s="11">
        <v>37.419999999999895</v>
      </c>
      <c r="E17" s="10" t="s">
        <v>92</v>
      </c>
      <c r="F17" s="11">
        <v>85.54754999999966</v>
      </c>
      <c r="G17" s="12"/>
      <c r="H17" s="10" t="s">
        <v>93</v>
      </c>
      <c r="I17" s="11">
        <v>0</v>
      </c>
      <c r="J17" s="12"/>
      <c r="K17" s="10" t="s">
        <v>94</v>
      </c>
      <c r="L17" s="12"/>
      <c r="M17" s="12"/>
      <c r="N17" s="10">
        <v>200</v>
      </c>
      <c r="O17" s="13">
        <f t="shared" si="0"/>
        <v>85.547549999999674</v>
      </c>
    </row>
    <row r="18" spans="1:15" ht="15" customHeight="1" x14ac:dyDescent="0.25">
      <c r="A18" s="9" t="s">
        <v>95</v>
      </c>
      <c r="B18" s="10" t="s">
        <v>96</v>
      </c>
      <c r="C18" s="11">
        <v>1.9293750000000447</v>
      </c>
      <c r="D18" s="11">
        <v>5.8000000000000727</v>
      </c>
      <c r="E18" s="10" t="s">
        <v>97</v>
      </c>
      <c r="F18" s="11">
        <v>1.9293750000000596</v>
      </c>
      <c r="G18" s="12"/>
      <c r="H18" s="10" t="s">
        <v>98</v>
      </c>
      <c r="I18" s="11">
        <v>0</v>
      </c>
      <c r="J18" s="12"/>
      <c r="K18" s="10" t="s">
        <v>99</v>
      </c>
      <c r="L18" s="12"/>
      <c r="M18" s="12"/>
      <c r="N18" s="12"/>
      <c r="O18" s="13">
        <f t="shared" si="0"/>
        <v>0</v>
      </c>
    </row>
    <row r="19" spans="1:15" ht="15" customHeight="1" x14ac:dyDescent="0.25">
      <c r="A19" s="9" t="s">
        <v>100</v>
      </c>
      <c r="B19" s="10" t="s">
        <v>101</v>
      </c>
      <c r="C19" s="11">
        <v>1.9293750000000149</v>
      </c>
      <c r="D19" s="11">
        <v>5.8000000000000291</v>
      </c>
      <c r="E19" s="10" t="s">
        <v>102</v>
      </c>
      <c r="F19" s="11">
        <v>1.9293750000000298</v>
      </c>
      <c r="G19" s="12"/>
      <c r="H19" s="10" t="s">
        <v>103</v>
      </c>
      <c r="I19" s="11">
        <v>0</v>
      </c>
      <c r="J19" s="12"/>
      <c r="K19" s="10" t="s">
        <v>104</v>
      </c>
      <c r="L19" s="12"/>
      <c r="M19" s="12"/>
      <c r="N19" s="12"/>
      <c r="O19" s="13">
        <f t="shared" si="0"/>
        <v>0</v>
      </c>
    </row>
    <row r="20" spans="1:15" ht="15" customHeight="1" x14ac:dyDescent="0.25">
      <c r="A20" s="9" t="s">
        <v>105</v>
      </c>
      <c r="B20" s="10" t="s">
        <v>106</v>
      </c>
      <c r="C20" s="11">
        <v>8.8870730374612972</v>
      </c>
      <c r="D20" s="11">
        <v>12.240000000000029</v>
      </c>
      <c r="E20" s="10" t="s">
        <v>107</v>
      </c>
      <c r="F20" s="11">
        <v>8.8870730374613132</v>
      </c>
      <c r="G20" s="12"/>
      <c r="H20" s="10" t="s">
        <v>108</v>
      </c>
      <c r="I20" s="11">
        <v>0</v>
      </c>
      <c r="J20" s="12"/>
      <c r="K20" s="10" t="s">
        <v>109</v>
      </c>
      <c r="L20" s="12"/>
      <c r="M20" s="12"/>
      <c r="N20" s="10">
        <v>200</v>
      </c>
      <c r="O20" s="13">
        <f t="shared" si="0"/>
        <v>8.8870730374612972</v>
      </c>
    </row>
    <row r="21" spans="1:15" ht="15" customHeight="1" x14ac:dyDescent="0.25">
      <c r="A21" s="9" t="s">
        <v>110</v>
      </c>
      <c r="B21" s="10" t="s">
        <v>111</v>
      </c>
      <c r="C21" s="11">
        <v>13.570053813347993</v>
      </c>
      <c r="D21" s="11">
        <v>14.850802346675678</v>
      </c>
      <c r="E21" s="10" t="s">
        <v>112</v>
      </c>
      <c r="F21" s="11">
        <v>13.570053813348022</v>
      </c>
      <c r="G21" s="12"/>
      <c r="H21" s="10" t="s">
        <v>113</v>
      </c>
      <c r="I21" s="11">
        <v>0</v>
      </c>
      <c r="J21" s="12"/>
      <c r="K21" s="10" t="s">
        <v>114</v>
      </c>
      <c r="L21" s="12"/>
      <c r="M21" s="12"/>
      <c r="N21" s="10">
        <v>200</v>
      </c>
      <c r="O21" s="13">
        <f t="shared" si="0"/>
        <v>13.570053813347993</v>
      </c>
    </row>
    <row r="22" spans="1:15" ht="15" customHeight="1" x14ac:dyDescent="0.25">
      <c r="A22" s="9" t="s">
        <v>115</v>
      </c>
      <c r="B22" s="10" t="s">
        <v>116</v>
      </c>
      <c r="C22" s="11">
        <v>6.0718984272403418</v>
      </c>
      <c r="D22" s="11">
        <v>10.097388859536913</v>
      </c>
      <c r="E22" s="10" t="s">
        <v>117</v>
      </c>
      <c r="F22" s="11">
        <v>6.0718984272403267</v>
      </c>
      <c r="G22" s="12"/>
      <c r="H22" s="10" t="s">
        <v>118</v>
      </c>
      <c r="I22" s="11">
        <v>0</v>
      </c>
      <c r="J22" s="12"/>
      <c r="K22" s="10" t="s">
        <v>119</v>
      </c>
      <c r="L22" s="12"/>
      <c r="M22" s="12"/>
      <c r="N22" s="12"/>
      <c r="O22" s="13">
        <f t="shared" si="0"/>
        <v>0</v>
      </c>
    </row>
    <row r="23" spans="1:15" ht="15" customHeight="1" x14ac:dyDescent="0.25">
      <c r="A23" s="9" t="s">
        <v>120</v>
      </c>
      <c r="B23" s="10" t="s">
        <v>121</v>
      </c>
      <c r="C23" s="11">
        <v>6.2824249531484879</v>
      </c>
      <c r="D23" s="11">
        <v>10.547806088700865</v>
      </c>
      <c r="E23" s="10" t="s">
        <v>122</v>
      </c>
      <c r="F23" s="11">
        <v>6.3702750000000448</v>
      </c>
      <c r="G23" s="12"/>
      <c r="H23" s="10" t="s">
        <v>123</v>
      </c>
      <c r="I23" s="11">
        <v>0</v>
      </c>
      <c r="J23" s="12"/>
      <c r="K23" s="10" t="s">
        <v>124</v>
      </c>
      <c r="L23" s="12"/>
      <c r="M23" s="12"/>
      <c r="N23" s="10">
        <v>200</v>
      </c>
      <c r="O23" s="13">
        <f t="shared" si="0"/>
        <v>6.2824249531484879</v>
      </c>
    </row>
    <row r="24" spans="1:15" ht="15" customHeight="1" x14ac:dyDescent="0.25">
      <c r="A24" s="9" t="s">
        <v>125</v>
      </c>
      <c r="B24" s="10" t="s">
        <v>126</v>
      </c>
      <c r="C24" s="11">
        <v>0.49919999999999998</v>
      </c>
      <c r="D24" s="11">
        <v>3.7600000000000002</v>
      </c>
      <c r="E24" s="10" t="s">
        <v>127</v>
      </c>
      <c r="F24" s="11">
        <v>0.49919999999999998</v>
      </c>
      <c r="G24" s="12"/>
      <c r="H24" s="10" t="s">
        <v>128</v>
      </c>
      <c r="I24" s="11">
        <v>0</v>
      </c>
      <c r="J24" s="12"/>
      <c r="K24" s="10" t="s">
        <v>129</v>
      </c>
      <c r="L24" s="12"/>
      <c r="M24" s="12"/>
      <c r="N24" s="12"/>
      <c r="O24" s="13">
        <f t="shared" si="0"/>
        <v>0</v>
      </c>
    </row>
    <row r="25" spans="1:15" ht="15" customHeight="1" x14ac:dyDescent="0.25">
      <c r="A25" s="9" t="s">
        <v>130</v>
      </c>
      <c r="B25" s="10" t="s">
        <v>131</v>
      </c>
      <c r="C25" s="11">
        <v>9.0701047256014817</v>
      </c>
      <c r="D25" s="11">
        <v>12.790611140463035</v>
      </c>
      <c r="E25" s="10" t="s">
        <v>132</v>
      </c>
      <c r="F25" s="11">
        <v>9.0701047256014817</v>
      </c>
      <c r="G25" s="12"/>
      <c r="H25" s="10" t="s">
        <v>133</v>
      </c>
      <c r="I25" s="11">
        <v>0</v>
      </c>
      <c r="J25" s="12"/>
      <c r="K25" s="10" t="s">
        <v>134</v>
      </c>
      <c r="L25" s="12"/>
      <c r="M25" s="12"/>
      <c r="N25" s="10">
        <v>200</v>
      </c>
      <c r="O25" s="13">
        <f t="shared" si="0"/>
        <v>9.0701047256014817</v>
      </c>
    </row>
    <row r="26" spans="1:15" ht="15" customHeight="1" x14ac:dyDescent="0.25">
      <c r="A26" s="9" t="s">
        <v>135</v>
      </c>
      <c r="B26" s="10" t="s">
        <v>136</v>
      </c>
      <c r="C26" s="11">
        <v>4.0700028115326656</v>
      </c>
      <c r="D26" s="11">
        <v>8.4646111404632833</v>
      </c>
      <c r="E26" s="10" t="s">
        <v>137</v>
      </c>
      <c r="F26" s="11">
        <v>4.0700028115326656</v>
      </c>
      <c r="G26" s="12"/>
      <c r="H26" s="10" t="s">
        <v>138</v>
      </c>
      <c r="I26" s="11">
        <v>0</v>
      </c>
      <c r="J26" s="12"/>
      <c r="K26" s="10" t="s">
        <v>139</v>
      </c>
      <c r="L26" s="12"/>
      <c r="M26" s="12"/>
      <c r="N26" s="12"/>
      <c r="O26" s="13">
        <f t="shared" si="0"/>
        <v>0</v>
      </c>
    </row>
    <row r="27" spans="1:15" ht="15" customHeight="1" x14ac:dyDescent="0.25">
      <c r="A27" s="9" t="s">
        <v>140</v>
      </c>
      <c r="B27" s="10" t="s">
        <v>141</v>
      </c>
      <c r="C27" s="11">
        <v>5.2062000000001936</v>
      </c>
      <c r="D27" s="11">
        <v>9.1800000000001898</v>
      </c>
      <c r="E27" s="10" t="s">
        <v>142</v>
      </c>
      <c r="F27" s="11">
        <v>5.2062000000001936</v>
      </c>
      <c r="G27" s="12"/>
      <c r="H27" s="10" t="s">
        <v>143</v>
      </c>
      <c r="I27" s="11">
        <v>0</v>
      </c>
      <c r="J27" s="12"/>
      <c r="K27" s="10" t="s">
        <v>144</v>
      </c>
      <c r="L27" s="12"/>
      <c r="M27" s="12"/>
      <c r="N27" s="12"/>
      <c r="O27" s="13">
        <f t="shared" si="0"/>
        <v>0</v>
      </c>
    </row>
    <row r="28" spans="1:15" ht="15" customHeight="1" x14ac:dyDescent="0.25">
      <c r="A28" s="9" t="s">
        <v>145</v>
      </c>
      <c r="B28" s="10" t="s">
        <v>146</v>
      </c>
      <c r="C28" s="11">
        <v>76.485734523768116</v>
      </c>
      <c r="D28" s="11">
        <v>60.307787665613979</v>
      </c>
      <c r="E28" s="10" t="s">
        <v>147</v>
      </c>
      <c r="F28" s="11">
        <v>76.755914523768794</v>
      </c>
      <c r="G28" s="12"/>
      <c r="H28" s="10" t="s">
        <v>148</v>
      </c>
      <c r="I28" s="11">
        <v>0</v>
      </c>
      <c r="J28" s="12"/>
      <c r="K28" s="10" t="s">
        <v>149</v>
      </c>
      <c r="L28" s="12"/>
      <c r="M28" s="12"/>
      <c r="N28" s="10">
        <v>200</v>
      </c>
      <c r="O28" s="13">
        <f t="shared" si="0"/>
        <v>76.485734523768116</v>
      </c>
    </row>
    <row r="29" spans="1:15" ht="15" customHeight="1" x14ac:dyDescent="0.25">
      <c r="A29" s="9" t="s">
        <v>150</v>
      </c>
      <c r="B29" s="10" t="s">
        <v>151</v>
      </c>
      <c r="C29" s="11">
        <v>23.954274125996324</v>
      </c>
      <c r="D29" s="11">
        <v>23.093160839302232</v>
      </c>
      <c r="E29" s="10" t="s">
        <v>152</v>
      </c>
      <c r="F29" s="11">
        <v>23.954274125996356</v>
      </c>
      <c r="G29" s="12"/>
      <c r="H29" s="10" t="s">
        <v>153</v>
      </c>
      <c r="I29" s="11">
        <v>0</v>
      </c>
      <c r="J29" s="12"/>
      <c r="K29" s="10" t="s">
        <v>154</v>
      </c>
      <c r="L29" s="12"/>
      <c r="M29" s="12"/>
      <c r="N29" s="10">
        <v>200</v>
      </c>
      <c r="O29" s="13">
        <f t="shared" si="0"/>
        <v>23.954274125996324</v>
      </c>
    </row>
    <row r="30" spans="1:15" ht="15" customHeight="1" x14ac:dyDescent="0.25">
      <c r="A30" s="9" t="s">
        <v>155</v>
      </c>
      <c r="B30" s="10" t="s">
        <v>156</v>
      </c>
      <c r="C30" s="11">
        <v>15.377775000000179</v>
      </c>
      <c r="D30" s="11">
        <v>16.020000000000074</v>
      </c>
      <c r="E30" s="10" t="s">
        <v>157</v>
      </c>
      <c r="F30" s="11">
        <v>15.377775000000179</v>
      </c>
      <c r="G30" s="12"/>
      <c r="H30" s="10" t="s">
        <v>158</v>
      </c>
      <c r="I30" s="11">
        <v>0</v>
      </c>
      <c r="J30" s="12"/>
      <c r="K30" s="10" t="s">
        <v>159</v>
      </c>
      <c r="L30" s="12"/>
      <c r="M30" s="12"/>
      <c r="N30" s="10">
        <v>200</v>
      </c>
      <c r="O30" s="13">
        <f t="shared" si="0"/>
        <v>15.377775000000179</v>
      </c>
    </row>
    <row r="31" spans="1:15" ht="15" customHeight="1" x14ac:dyDescent="0.25">
      <c r="A31" s="9" t="s">
        <v>160</v>
      </c>
      <c r="B31" s="10" t="s">
        <v>161</v>
      </c>
      <c r="C31" s="11">
        <v>60.016449999999701</v>
      </c>
      <c r="D31" s="11">
        <v>33.68</v>
      </c>
      <c r="E31" s="10" t="s">
        <v>162</v>
      </c>
      <c r="F31" s="11">
        <v>54.647949999999732</v>
      </c>
      <c r="G31" s="12"/>
      <c r="H31" s="10" t="s">
        <v>163</v>
      </c>
      <c r="I31" s="11">
        <v>5.3685</v>
      </c>
      <c r="J31" s="12"/>
      <c r="K31" s="10" t="s">
        <v>164</v>
      </c>
      <c r="L31" s="12"/>
      <c r="M31" s="12"/>
      <c r="N31" s="12"/>
      <c r="O31" s="13">
        <f t="shared" si="0"/>
        <v>0</v>
      </c>
    </row>
    <row r="32" spans="1:15" ht="15" customHeight="1" x14ac:dyDescent="0.25">
      <c r="A32" s="9" t="s">
        <v>165</v>
      </c>
      <c r="B32" s="10" t="s">
        <v>166</v>
      </c>
      <c r="C32" s="11">
        <v>3.9809583838121694</v>
      </c>
      <c r="D32" s="11">
        <v>8.4845018409150441</v>
      </c>
      <c r="E32" s="10" t="s">
        <v>167</v>
      </c>
      <c r="F32" s="11">
        <v>3.9809583838121569</v>
      </c>
      <c r="G32" s="12"/>
      <c r="H32" s="10" t="s">
        <v>168</v>
      </c>
      <c r="I32" s="11">
        <v>0</v>
      </c>
      <c r="J32" s="12"/>
      <c r="K32" s="10" t="s">
        <v>169</v>
      </c>
      <c r="L32" s="12"/>
      <c r="M32" s="12"/>
      <c r="N32" s="10">
        <v>200</v>
      </c>
      <c r="O32" s="13">
        <f t="shared" si="0"/>
        <v>3.9809583838121694</v>
      </c>
    </row>
    <row r="33" spans="1:15" ht="15" customHeight="1" x14ac:dyDescent="0.25">
      <c r="A33" s="9" t="s">
        <v>170</v>
      </c>
      <c r="B33" s="10" t="s">
        <v>171</v>
      </c>
      <c r="C33" s="11">
        <v>3.9809583838121592</v>
      </c>
      <c r="D33" s="11">
        <v>8.484501840915037</v>
      </c>
      <c r="E33" s="10" t="s">
        <v>172</v>
      </c>
      <c r="F33" s="11">
        <v>3.9809583838121636</v>
      </c>
      <c r="G33" s="12"/>
      <c r="H33" s="10" t="s">
        <v>173</v>
      </c>
      <c r="I33" s="11">
        <v>0</v>
      </c>
      <c r="J33" s="12"/>
      <c r="K33" s="10" t="s">
        <v>174</v>
      </c>
      <c r="L33" s="12"/>
      <c r="M33" s="12"/>
      <c r="N33" s="10">
        <v>200</v>
      </c>
      <c r="O33" s="13">
        <f t="shared" si="0"/>
        <v>3.9809583838121592</v>
      </c>
    </row>
    <row r="34" spans="1:15" ht="15" customHeight="1" x14ac:dyDescent="0.25">
      <c r="A34" s="9" t="s">
        <v>175</v>
      </c>
      <c r="B34" s="10" t="s">
        <v>176</v>
      </c>
      <c r="C34" s="11">
        <v>60.143800000000176</v>
      </c>
      <c r="D34" s="11">
        <v>33.130000000000031</v>
      </c>
      <c r="E34" s="10" t="s">
        <v>177</v>
      </c>
      <c r="F34" s="11">
        <v>54.742800000000329</v>
      </c>
      <c r="G34" s="12"/>
      <c r="H34" s="10" t="s">
        <v>178</v>
      </c>
      <c r="I34" s="11">
        <v>5.4009999999999661</v>
      </c>
      <c r="J34" s="12"/>
      <c r="K34" s="10" t="s">
        <v>179</v>
      </c>
      <c r="L34" s="12"/>
      <c r="M34" s="12"/>
      <c r="N34" s="10">
        <v>200</v>
      </c>
      <c r="O34" s="13">
        <f t="shared" si="0"/>
        <v>60.143800000000176</v>
      </c>
    </row>
    <row r="35" spans="1:15" ht="15" customHeight="1" x14ac:dyDescent="0.25">
      <c r="A35" s="9" t="s">
        <v>180</v>
      </c>
      <c r="B35" s="10" t="s">
        <v>181</v>
      </c>
      <c r="C35" s="11">
        <v>4.9177200000000152</v>
      </c>
      <c r="D35" s="11">
        <v>8.8760000000000261</v>
      </c>
      <c r="E35" s="10" t="s">
        <v>182</v>
      </c>
      <c r="F35" s="11">
        <v>4.9177200000000321</v>
      </c>
      <c r="G35" s="12"/>
      <c r="H35" s="10" t="s">
        <v>183</v>
      </c>
      <c r="I35" s="11">
        <v>0</v>
      </c>
      <c r="J35" s="12"/>
      <c r="K35" s="10" t="s">
        <v>184</v>
      </c>
      <c r="L35" s="12"/>
      <c r="M35" s="12"/>
      <c r="N35" s="10">
        <v>200</v>
      </c>
      <c r="O35" s="13">
        <f t="shared" si="0"/>
        <v>4.9177200000000152</v>
      </c>
    </row>
    <row r="36" spans="1:15" ht="15" customHeight="1" x14ac:dyDescent="0.25">
      <c r="A36" s="9" t="s">
        <v>185</v>
      </c>
      <c r="B36" s="10" t="s">
        <v>186</v>
      </c>
      <c r="C36" s="11">
        <v>0.47199999999999159</v>
      </c>
      <c r="D36" s="11">
        <v>3.59</v>
      </c>
      <c r="E36" s="10" t="s">
        <v>187</v>
      </c>
      <c r="F36" s="11">
        <v>0.47199999999999159</v>
      </c>
      <c r="G36" s="12"/>
      <c r="H36" s="10" t="s">
        <v>188</v>
      </c>
      <c r="I36" s="11">
        <v>0</v>
      </c>
      <c r="J36" s="12"/>
      <c r="K36" s="10" t="s">
        <v>189</v>
      </c>
      <c r="L36" s="12"/>
      <c r="M36" s="12"/>
      <c r="N36" s="12"/>
      <c r="O36" s="13">
        <f t="shared" si="0"/>
        <v>0</v>
      </c>
    </row>
    <row r="37" spans="1:15" ht="15" customHeight="1" x14ac:dyDescent="0.25">
      <c r="A37" s="9" t="s">
        <v>190</v>
      </c>
      <c r="B37" s="10" t="s">
        <v>191</v>
      </c>
      <c r="C37" s="11">
        <v>85.46915029632278</v>
      </c>
      <c r="D37" s="11">
        <v>38.48000059263876</v>
      </c>
      <c r="E37" s="10" t="s">
        <v>192</v>
      </c>
      <c r="F37" s="11">
        <v>85.306650296317969</v>
      </c>
      <c r="G37" s="12"/>
      <c r="H37" s="10" t="s">
        <v>193</v>
      </c>
      <c r="I37" s="11">
        <v>0</v>
      </c>
      <c r="J37" s="12"/>
      <c r="K37" s="10" t="s">
        <v>194</v>
      </c>
      <c r="L37" s="12"/>
      <c r="M37" s="12"/>
      <c r="N37" s="10">
        <v>200</v>
      </c>
      <c r="O37" s="13">
        <f t="shared" ref="O37:O55" si="1">IF(N37&gt;0, C37, 0)</f>
        <v>85.46915029632278</v>
      </c>
    </row>
    <row r="38" spans="1:15" ht="15" customHeight="1" x14ac:dyDescent="0.25">
      <c r="A38" s="9" t="s">
        <v>195</v>
      </c>
      <c r="B38" s="10" t="s">
        <v>196</v>
      </c>
      <c r="C38" s="11">
        <v>5.5170000000000137</v>
      </c>
      <c r="D38" s="11">
        <v>9.7300000000000111</v>
      </c>
      <c r="E38" s="10" t="s">
        <v>197</v>
      </c>
      <c r="F38" s="11">
        <v>5.5170000000000137</v>
      </c>
      <c r="G38" s="12"/>
      <c r="H38" s="10" t="s">
        <v>198</v>
      </c>
      <c r="I38" s="11">
        <v>0</v>
      </c>
      <c r="J38" s="12"/>
      <c r="K38" s="10" t="s">
        <v>199</v>
      </c>
      <c r="L38" s="12"/>
      <c r="M38" s="12"/>
      <c r="N38" s="12"/>
      <c r="O38" s="13">
        <f t="shared" si="1"/>
        <v>0</v>
      </c>
    </row>
    <row r="39" spans="1:15" ht="15" customHeight="1" x14ac:dyDescent="0.25">
      <c r="A39" s="9" t="s">
        <v>200</v>
      </c>
      <c r="B39" s="10" t="s">
        <v>201</v>
      </c>
      <c r="C39" s="11">
        <v>22.311250000000083</v>
      </c>
      <c r="D39" s="11">
        <v>20.500000000000043</v>
      </c>
      <c r="E39" s="10" t="s">
        <v>202</v>
      </c>
      <c r="F39" s="11">
        <v>22.311250000000069</v>
      </c>
      <c r="G39" s="12"/>
      <c r="H39" s="10" t="s">
        <v>203</v>
      </c>
      <c r="I39" s="11">
        <v>0</v>
      </c>
      <c r="J39" s="12"/>
      <c r="K39" s="10" t="s">
        <v>204</v>
      </c>
      <c r="L39" s="12"/>
      <c r="M39" s="12"/>
      <c r="N39" s="12"/>
      <c r="O39" s="13">
        <f t="shared" si="1"/>
        <v>0</v>
      </c>
    </row>
    <row r="40" spans="1:15" ht="15" customHeight="1" x14ac:dyDescent="0.25">
      <c r="A40" s="9" t="s">
        <v>205</v>
      </c>
      <c r="B40" s="10" t="s">
        <v>206</v>
      </c>
      <c r="C40" s="11">
        <v>1.9293750000000074</v>
      </c>
      <c r="D40" s="11">
        <v>5.8000000000000167</v>
      </c>
      <c r="E40" s="10" t="s">
        <v>207</v>
      </c>
      <c r="F40" s="11">
        <v>1.9293750000000112</v>
      </c>
      <c r="G40" s="12"/>
      <c r="H40" s="10" t="s">
        <v>208</v>
      </c>
      <c r="I40" s="11">
        <v>0</v>
      </c>
      <c r="J40" s="12"/>
      <c r="K40" s="10" t="s">
        <v>209</v>
      </c>
      <c r="L40" s="12"/>
      <c r="M40" s="12"/>
      <c r="N40" s="10">
        <v>200</v>
      </c>
      <c r="O40" s="13">
        <f t="shared" si="1"/>
        <v>1.9293750000000074</v>
      </c>
    </row>
    <row r="41" spans="1:15" ht="15" customHeight="1" x14ac:dyDescent="0.25">
      <c r="A41" s="9" t="s">
        <v>210</v>
      </c>
      <c r="B41" s="10" t="s">
        <v>211</v>
      </c>
      <c r="C41" s="11">
        <v>1.9293750000000056</v>
      </c>
      <c r="D41" s="11">
        <v>5.8000000000000078</v>
      </c>
      <c r="E41" s="10" t="s">
        <v>212</v>
      </c>
      <c r="F41" s="11">
        <v>1.9293750000000036</v>
      </c>
      <c r="G41" s="12"/>
      <c r="H41" s="10" t="s">
        <v>213</v>
      </c>
      <c r="I41" s="11">
        <v>0</v>
      </c>
      <c r="J41" s="12"/>
      <c r="K41" s="10" t="s">
        <v>214</v>
      </c>
      <c r="L41" s="12"/>
      <c r="M41" s="12"/>
      <c r="N41" s="12"/>
      <c r="O41" s="13">
        <f t="shared" si="1"/>
        <v>0</v>
      </c>
    </row>
    <row r="42" spans="1:15" ht="15" customHeight="1" x14ac:dyDescent="0.25">
      <c r="A42" s="9" t="s">
        <v>215</v>
      </c>
      <c r="B42" s="10" t="s">
        <v>216</v>
      </c>
      <c r="C42" s="11">
        <v>23.348299999999909</v>
      </c>
      <c r="D42" s="11">
        <v>20.859999999999957</v>
      </c>
      <c r="E42" s="10" t="s">
        <v>217</v>
      </c>
      <c r="F42" s="11">
        <v>23.348299999999909</v>
      </c>
      <c r="G42" s="12"/>
      <c r="H42" s="10" t="s">
        <v>218</v>
      </c>
      <c r="I42" s="11">
        <v>0</v>
      </c>
      <c r="J42" s="12"/>
      <c r="K42" s="10" t="s">
        <v>219</v>
      </c>
      <c r="L42" s="12"/>
      <c r="M42" s="12"/>
      <c r="N42" s="10">
        <v>200</v>
      </c>
      <c r="O42" s="13">
        <f t="shared" si="1"/>
        <v>23.348299999999909</v>
      </c>
    </row>
    <row r="43" spans="1:15" ht="15" customHeight="1" x14ac:dyDescent="0.25">
      <c r="A43" s="9" t="s">
        <v>220</v>
      </c>
      <c r="B43" s="10" t="s">
        <v>221</v>
      </c>
      <c r="C43" s="11">
        <v>17.626395000000063</v>
      </c>
      <c r="D43" s="11">
        <v>21.016000000000066</v>
      </c>
      <c r="E43" s="10" t="s">
        <v>222</v>
      </c>
      <c r="F43" s="11">
        <v>17.626395000000063</v>
      </c>
      <c r="G43" s="12"/>
      <c r="H43" s="10" t="s">
        <v>223</v>
      </c>
      <c r="I43" s="11">
        <v>0</v>
      </c>
      <c r="J43" s="12"/>
      <c r="K43" s="10" t="s">
        <v>224</v>
      </c>
      <c r="L43" s="12"/>
      <c r="M43" s="12"/>
      <c r="N43" s="10">
        <v>200</v>
      </c>
      <c r="O43" s="13">
        <f t="shared" si="1"/>
        <v>17.626395000000063</v>
      </c>
    </row>
    <row r="44" spans="1:15" ht="15" customHeight="1" x14ac:dyDescent="0.25">
      <c r="A44" s="9" t="s">
        <v>225</v>
      </c>
      <c r="B44" s="10" t="s">
        <v>226</v>
      </c>
      <c r="C44" s="11">
        <v>16.388652000000011</v>
      </c>
      <c r="D44" s="11">
        <v>17.706000000000014</v>
      </c>
      <c r="E44" s="10" t="s">
        <v>227</v>
      </c>
      <c r="F44" s="11">
        <v>16.388652000000011</v>
      </c>
      <c r="G44" s="12"/>
      <c r="H44" s="10" t="s">
        <v>228</v>
      </c>
      <c r="I44" s="11">
        <v>0</v>
      </c>
      <c r="J44" s="12"/>
      <c r="K44" s="10" t="s">
        <v>229</v>
      </c>
      <c r="L44" s="12"/>
      <c r="M44" s="12"/>
      <c r="N44" s="12"/>
      <c r="O44" s="13">
        <f t="shared" si="1"/>
        <v>0</v>
      </c>
    </row>
    <row r="45" spans="1:15" ht="15" customHeight="1" x14ac:dyDescent="0.25">
      <c r="A45" s="9" t="s">
        <v>230</v>
      </c>
      <c r="B45" s="10" t="s">
        <v>231</v>
      </c>
      <c r="C45" s="11">
        <v>19.580250000000014</v>
      </c>
      <c r="D45" s="11">
        <v>18.629999999999995</v>
      </c>
      <c r="E45" s="10" t="s">
        <v>232</v>
      </c>
      <c r="F45" s="11">
        <v>19.580250000000031</v>
      </c>
      <c r="G45" s="12"/>
      <c r="H45" s="10" t="s">
        <v>233</v>
      </c>
      <c r="I45" s="11">
        <v>0</v>
      </c>
      <c r="J45" s="12"/>
      <c r="K45" s="10" t="s">
        <v>234</v>
      </c>
      <c r="L45" s="12"/>
      <c r="M45" s="12"/>
      <c r="N45" s="10">
        <v>200</v>
      </c>
      <c r="O45" s="13">
        <f t="shared" si="1"/>
        <v>19.580250000000014</v>
      </c>
    </row>
    <row r="46" spans="1:15" ht="15" customHeight="1" x14ac:dyDescent="0.25">
      <c r="A46" s="9" t="s">
        <v>235</v>
      </c>
      <c r="B46" s="10" t="s">
        <v>236</v>
      </c>
      <c r="C46" s="11">
        <v>78.214177989328547</v>
      </c>
      <c r="D46" s="11">
        <v>59.494026696605872</v>
      </c>
      <c r="E46" s="10" t="s">
        <v>237</v>
      </c>
      <c r="F46" s="11">
        <v>78.174802989328526</v>
      </c>
      <c r="G46" s="12"/>
      <c r="H46" s="10" t="s">
        <v>238</v>
      </c>
      <c r="I46" s="11">
        <v>0</v>
      </c>
      <c r="J46" s="12"/>
      <c r="K46" s="10" t="s">
        <v>239</v>
      </c>
      <c r="L46" s="12"/>
      <c r="M46" s="12"/>
      <c r="N46" s="10">
        <v>200</v>
      </c>
      <c r="O46" s="13">
        <f t="shared" si="1"/>
        <v>78.214177989328547</v>
      </c>
    </row>
    <row r="47" spans="1:15" ht="15" customHeight="1" x14ac:dyDescent="0.25">
      <c r="A47" s="9" t="s">
        <v>240</v>
      </c>
      <c r="B47" s="10" t="s">
        <v>241</v>
      </c>
      <c r="C47" s="11">
        <v>59.920694999997842</v>
      </c>
      <c r="D47" s="11">
        <v>33.645999999999425</v>
      </c>
      <c r="E47" s="10" t="s">
        <v>242</v>
      </c>
      <c r="F47" s="11">
        <v>40.369099999999953</v>
      </c>
      <c r="G47" s="12"/>
      <c r="H47" s="10" t="s">
        <v>243</v>
      </c>
      <c r="I47" s="11">
        <v>19.551594999997921</v>
      </c>
      <c r="J47" s="12"/>
      <c r="K47" s="10" t="s">
        <v>244</v>
      </c>
      <c r="L47" s="12"/>
      <c r="M47" s="12"/>
      <c r="N47" s="10">
        <v>200</v>
      </c>
      <c r="O47" s="13">
        <f t="shared" si="1"/>
        <v>59.920694999997842</v>
      </c>
    </row>
    <row r="48" spans="1:15" ht="15" customHeight="1" x14ac:dyDescent="0.25">
      <c r="A48" s="9" t="s">
        <v>245</v>
      </c>
      <c r="B48" s="10" t="s">
        <v>246</v>
      </c>
      <c r="C48" s="11">
        <v>4.1599125077311951</v>
      </c>
      <c r="D48" s="11">
        <v>8.298695865476498</v>
      </c>
      <c r="E48" s="10" t="s">
        <v>247</v>
      </c>
      <c r="F48" s="11">
        <v>4.1556588852340095</v>
      </c>
      <c r="G48" s="12"/>
      <c r="H48" s="10" t="s">
        <v>248</v>
      </c>
      <c r="I48" s="11">
        <v>0</v>
      </c>
      <c r="J48" s="12"/>
      <c r="K48" s="10" t="s">
        <v>249</v>
      </c>
      <c r="L48" s="12"/>
      <c r="M48" s="12"/>
      <c r="N48" s="10">
        <v>200</v>
      </c>
      <c r="O48" s="13">
        <f t="shared" si="1"/>
        <v>4.1599125077311951</v>
      </c>
    </row>
    <row r="49" spans="1:15" ht="15" customHeight="1" x14ac:dyDescent="0.25">
      <c r="A49" s="9" t="s">
        <v>250</v>
      </c>
      <c r="B49" s="10" t="s">
        <v>251</v>
      </c>
      <c r="C49" s="11">
        <v>4.1599125077311951</v>
      </c>
      <c r="D49" s="11">
        <v>8.2986958654765104</v>
      </c>
      <c r="E49" s="10" t="s">
        <v>252</v>
      </c>
      <c r="F49" s="11">
        <v>4.1556588852340113</v>
      </c>
      <c r="G49" s="12"/>
      <c r="H49" s="10" t="s">
        <v>253</v>
      </c>
      <c r="I49" s="11">
        <v>0</v>
      </c>
      <c r="J49" s="12"/>
      <c r="K49" s="10" t="s">
        <v>254</v>
      </c>
      <c r="L49" s="12"/>
      <c r="M49" s="12"/>
      <c r="N49" s="10">
        <v>200</v>
      </c>
      <c r="O49" s="13">
        <f t="shared" si="1"/>
        <v>4.1599125077311951</v>
      </c>
    </row>
    <row r="50" spans="1:15" ht="15" customHeight="1" x14ac:dyDescent="0.25">
      <c r="A50" s="9" t="s">
        <v>255</v>
      </c>
      <c r="B50" s="10" t="s">
        <v>256</v>
      </c>
      <c r="C50" s="11">
        <v>59.918800021328899</v>
      </c>
      <c r="D50" s="11">
        <v>33.68</v>
      </c>
      <c r="E50" s="10" t="s">
        <v>257</v>
      </c>
      <c r="F50" s="11">
        <v>40.366300000002887</v>
      </c>
      <c r="G50" s="12"/>
      <c r="H50" s="10" t="s">
        <v>258</v>
      </c>
      <c r="I50" s="11">
        <v>19.552500021326029</v>
      </c>
      <c r="J50" s="12"/>
      <c r="K50" s="10" t="s">
        <v>259</v>
      </c>
      <c r="L50" s="12"/>
      <c r="M50" s="12"/>
      <c r="N50" s="10">
        <v>200</v>
      </c>
      <c r="O50" s="13">
        <f t="shared" si="1"/>
        <v>59.918800021328899</v>
      </c>
    </row>
    <row r="51" spans="1:15" ht="15" customHeight="1" x14ac:dyDescent="0.25">
      <c r="A51" s="9" t="s">
        <v>260</v>
      </c>
      <c r="B51" s="10" t="s">
        <v>261</v>
      </c>
      <c r="C51" s="11">
        <v>3.4390135673724322</v>
      </c>
      <c r="D51" s="11">
        <v>7.7128765248177666</v>
      </c>
      <c r="E51" s="10" t="s">
        <v>262</v>
      </c>
      <c r="F51" s="11">
        <v>3.4390135673724322</v>
      </c>
      <c r="G51" s="12"/>
      <c r="H51" s="10" t="s">
        <v>263</v>
      </c>
      <c r="I51" s="11">
        <v>0</v>
      </c>
      <c r="J51" s="12"/>
      <c r="K51" s="10" t="s">
        <v>264</v>
      </c>
      <c r="L51" s="12"/>
      <c r="M51" s="12"/>
      <c r="N51" s="12"/>
      <c r="O51" s="13">
        <f t="shared" si="1"/>
        <v>0</v>
      </c>
    </row>
    <row r="52" spans="1:15" ht="15" customHeight="1" x14ac:dyDescent="0.25">
      <c r="A52" s="9" t="s">
        <v>265</v>
      </c>
      <c r="B52" s="10" t="s">
        <v>266</v>
      </c>
      <c r="C52" s="11">
        <v>60.037050000002658</v>
      </c>
      <c r="D52" s="11">
        <v>33.660000000000977</v>
      </c>
      <c r="E52" s="10" t="s">
        <v>267</v>
      </c>
      <c r="F52" s="11">
        <v>54.636050000001298</v>
      </c>
      <c r="G52" s="12"/>
      <c r="H52" s="10" t="s">
        <v>268</v>
      </c>
      <c r="I52" s="11">
        <v>5.4009999999999971</v>
      </c>
      <c r="J52" s="12"/>
      <c r="K52" s="10" t="s">
        <v>269</v>
      </c>
      <c r="L52" s="12"/>
      <c r="M52" s="12"/>
      <c r="N52" s="10">
        <v>200</v>
      </c>
      <c r="O52" s="13">
        <f t="shared" si="1"/>
        <v>60.037050000002658</v>
      </c>
    </row>
    <row r="53" spans="1:15" ht="15" customHeight="1" x14ac:dyDescent="0.25">
      <c r="A53" s="9" t="s">
        <v>270</v>
      </c>
      <c r="B53" s="10" t="s">
        <v>271</v>
      </c>
      <c r="C53" s="11">
        <v>5.2900000000000063</v>
      </c>
      <c r="D53" s="11">
        <v>9.2000000000000064</v>
      </c>
      <c r="E53" s="10" t="s">
        <v>272</v>
      </c>
      <c r="F53" s="11">
        <v>5.2900000000000063</v>
      </c>
      <c r="G53" s="12"/>
      <c r="H53" s="10" t="s">
        <v>273</v>
      </c>
      <c r="I53" s="11">
        <v>0</v>
      </c>
      <c r="J53" s="12"/>
      <c r="K53" s="10" t="s">
        <v>274</v>
      </c>
      <c r="L53" s="12"/>
      <c r="M53" s="12"/>
      <c r="N53" s="10">
        <v>200</v>
      </c>
      <c r="O53" s="13">
        <f t="shared" si="1"/>
        <v>5.2900000000000063</v>
      </c>
    </row>
    <row r="54" spans="1:15" ht="15" customHeight="1" x14ac:dyDescent="0.25">
      <c r="A54" s="9" t="s">
        <v>275</v>
      </c>
      <c r="B54" s="10" t="s">
        <v>276</v>
      </c>
      <c r="C54" s="11">
        <v>5.2900000000000187</v>
      </c>
      <c r="D54" s="11">
        <v>9.2000000000000171</v>
      </c>
      <c r="E54" s="10" t="s">
        <v>277</v>
      </c>
      <c r="F54" s="11">
        <v>5.2900000000000187</v>
      </c>
      <c r="G54" s="12"/>
      <c r="H54" s="10" t="s">
        <v>278</v>
      </c>
      <c r="I54" s="11">
        <v>0</v>
      </c>
      <c r="J54" s="12"/>
      <c r="K54" s="10" t="s">
        <v>279</v>
      </c>
      <c r="L54" s="12"/>
      <c r="M54" s="12"/>
      <c r="N54" s="10">
        <v>200</v>
      </c>
      <c r="O54" s="13">
        <f t="shared" si="1"/>
        <v>5.2900000000000187</v>
      </c>
    </row>
    <row r="55" spans="1:15" ht="15" customHeight="1" x14ac:dyDescent="0.25">
      <c r="A55" s="9" t="s">
        <v>280</v>
      </c>
      <c r="B55" s="10" t="s">
        <v>281</v>
      </c>
      <c r="C55" s="11">
        <v>59.970949999999277</v>
      </c>
      <c r="D55" s="11">
        <v>33.939999999999529</v>
      </c>
      <c r="E55" s="10" t="s">
        <v>282</v>
      </c>
      <c r="F55" s="11">
        <v>54.602449999998733</v>
      </c>
      <c r="G55" s="12"/>
      <c r="H55" s="10" t="s">
        <v>283</v>
      </c>
      <c r="I55" s="11">
        <v>5.3684999999998881</v>
      </c>
      <c r="J55" s="12"/>
      <c r="K55" s="10" t="s">
        <v>284</v>
      </c>
      <c r="L55" s="12"/>
      <c r="M55" s="12"/>
      <c r="N55" s="10">
        <v>200</v>
      </c>
      <c r="O55" s="13">
        <f t="shared" si="1"/>
        <v>59.970949999999277</v>
      </c>
    </row>
    <row r="56" spans="1:15" ht="15" customHeight="1" x14ac:dyDescent="0.25">
      <c r="A56" s="17" t="s">
        <v>328</v>
      </c>
      <c r="B56" s="15" t="s">
        <v>21</v>
      </c>
      <c r="C56" s="14">
        <v>46.963622108691752</v>
      </c>
      <c r="D56" s="14">
        <v>30.818117518049693</v>
      </c>
      <c r="E56" s="15" t="s">
        <v>22</v>
      </c>
      <c r="F56" s="14">
        <v>46.963622108691752</v>
      </c>
      <c r="G56" s="16"/>
      <c r="H56" s="15" t="s">
        <v>23</v>
      </c>
      <c r="I56" s="14">
        <v>0</v>
      </c>
      <c r="J56" s="16"/>
      <c r="K56" s="15" t="s">
        <v>24</v>
      </c>
      <c r="L56" s="16"/>
      <c r="M56" s="16"/>
      <c r="N56" s="15">
        <v>200</v>
      </c>
      <c r="O56" s="14">
        <f>IF(N56&gt;0, C56, 0)</f>
        <v>46.963622108691752</v>
      </c>
    </row>
    <row r="57" spans="1:15" x14ac:dyDescent="0.25">
      <c r="A57" s="17" t="s">
        <v>327</v>
      </c>
      <c r="B57" s="15" t="s">
        <v>81</v>
      </c>
      <c r="C57" s="14">
        <v>11.466640573737562</v>
      </c>
      <c r="D57" s="14">
        <v>14.429700568852335</v>
      </c>
      <c r="E57" s="15" t="s">
        <v>22</v>
      </c>
      <c r="F57" s="14">
        <v>11.466640573737562</v>
      </c>
      <c r="G57" s="16"/>
      <c r="H57" s="15" t="s">
        <v>23</v>
      </c>
      <c r="I57" s="14">
        <v>0</v>
      </c>
      <c r="J57" s="16"/>
      <c r="K57" s="15" t="s">
        <v>24</v>
      </c>
      <c r="L57" s="16"/>
      <c r="M57" s="16"/>
      <c r="N57" s="15">
        <v>200</v>
      </c>
      <c r="O57" s="14">
        <f>IF(N57&gt;0, C57, 0)</f>
        <v>11.466640573737562</v>
      </c>
    </row>
    <row r="58" spans="1:15" x14ac:dyDescent="0.25">
      <c r="A58" s="17" t="s">
        <v>326</v>
      </c>
      <c r="B58" s="15" t="s">
        <v>81</v>
      </c>
      <c r="C58" s="14">
        <v>11.654886513900923</v>
      </c>
      <c r="D58" s="14">
        <v>13.659931840180736</v>
      </c>
      <c r="E58" s="15" t="s">
        <v>22</v>
      </c>
      <c r="F58" s="14">
        <v>11.654886513900923</v>
      </c>
      <c r="G58" s="16"/>
      <c r="H58" s="15" t="s">
        <v>23</v>
      </c>
      <c r="I58" s="14">
        <v>0</v>
      </c>
      <c r="J58" s="16"/>
      <c r="K58" s="15" t="s">
        <v>24</v>
      </c>
      <c r="L58" s="16"/>
      <c r="M58" s="16"/>
      <c r="N58" s="15">
        <v>200</v>
      </c>
      <c r="O58" s="14">
        <f>IF(N58&gt;0, C58, 0)</f>
        <v>11.654886513900923</v>
      </c>
    </row>
    <row r="59" spans="1:15" x14ac:dyDescent="0.25">
      <c r="A59" s="17" t="s">
        <v>325</v>
      </c>
      <c r="B59" s="15" t="s">
        <v>56</v>
      </c>
      <c r="C59" s="14">
        <v>49.446243046555786</v>
      </c>
      <c r="D59" s="14">
        <v>30.465090632097368</v>
      </c>
      <c r="E59" s="15" t="s">
        <v>22</v>
      </c>
      <c r="F59" s="14">
        <v>49.446243046555786</v>
      </c>
      <c r="G59" s="16"/>
      <c r="H59" s="15" t="s">
        <v>23</v>
      </c>
      <c r="I59" s="14">
        <v>0</v>
      </c>
      <c r="J59" s="16"/>
      <c r="K59" s="15" t="s">
        <v>24</v>
      </c>
      <c r="L59" s="16"/>
      <c r="M59" s="16"/>
      <c r="N59" s="16"/>
      <c r="O59" s="14">
        <f>IF(N59&gt;0, C59, 0)</f>
        <v>0</v>
      </c>
    </row>
    <row r="60" spans="1:15" x14ac:dyDescent="0.25">
      <c r="A60" s="17" t="s">
        <v>324</v>
      </c>
      <c r="B60" s="15" t="s">
        <v>56</v>
      </c>
      <c r="C60" s="14">
        <v>27.178928080923608</v>
      </c>
      <c r="D60" s="14">
        <v>20.991600945220451</v>
      </c>
      <c r="E60" s="15" t="s">
        <v>22</v>
      </c>
      <c r="F60" s="14">
        <v>27.178928080923608</v>
      </c>
      <c r="G60" s="16"/>
      <c r="H60" s="15" t="s">
        <v>23</v>
      </c>
      <c r="I60" s="14">
        <v>0</v>
      </c>
      <c r="J60" s="16"/>
      <c r="K60" s="15" t="s">
        <v>24</v>
      </c>
      <c r="L60" s="16"/>
      <c r="M60" s="16"/>
      <c r="N60" s="16"/>
      <c r="O60" s="14">
        <f>IF(N60&gt;0, C60, 0)</f>
        <v>0</v>
      </c>
    </row>
    <row r="61" spans="1:15" x14ac:dyDescent="0.25">
      <c r="A61" s="17" t="s">
        <v>323</v>
      </c>
      <c r="B61" s="15" t="s">
        <v>26</v>
      </c>
      <c r="C61" s="14">
        <v>4.2347747715007218</v>
      </c>
      <c r="D61" s="14">
        <v>9.4461668937323378</v>
      </c>
      <c r="E61" s="15" t="s">
        <v>291</v>
      </c>
      <c r="F61" s="14">
        <v>4.2347747715007218</v>
      </c>
      <c r="G61" s="16"/>
      <c r="H61" s="15" t="s">
        <v>23</v>
      </c>
      <c r="I61" s="14">
        <v>0</v>
      </c>
      <c r="J61" s="16"/>
      <c r="K61" s="15" t="s">
        <v>24</v>
      </c>
      <c r="L61" s="16"/>
      <c r="M61" s="16"/>
      <c r="N61" s="15">
        <v>200</v>
      </c>
      <c r="O61" s="14">
        <f>IF(N61&gt;0, C61, 0)</f>
        <v>4.2347747715007218</v>
      </c>
    </row>
    <row r="62" spans="1:15" x14ac:dyDescent="0.25">
      <c r="A62" s="17" t="s">
        <v>322</v>
      </c>
      <c r="B62" s="15" t="s">
        <v>41</v>
      </c>
      <c r="C62" s="14">
        <v>3.9506257236677</v>
      </c>
      <c r="D62" s="14">
        <v>8.3945838663033392</v>
      </c>
      <c r="E62" s="15" t="s">
        <v>42</v>
      </c>
      <c r="F62" s="14">
        <v>3.9506257236676996</v>
      </c>
      <c r="G62" s="16"/>
      <c r="H62" s="15" t="s">
        <v>23</v>
      </c>
      <c r="I62" s="14">
        <v>0</v>
      </c>
      <c r="J62" s="16"/>
      <c r="K62" s="15" t="s">
        <v>24</v>
      </c>
      <c r="L62" s="16"/>
      <c r="M62" s="16"/>
      <c r="N62" s="15">
        <v>200</v>
      </c>
      <c r="O62" s="14">
        <f>IF(N62&gt;0, C62, 0)</f>
        <v>3.9506257236677</v>
      </c>
    </row>
    <row r="63" spans="1:15" x14ac:dyDescent="0.25">
      <c r="A63" s="17" t="s">
        <v>321</v>
      </c>
      <c r="B63" s="15" t="s">
        <v>41</v>
      </c>
      <c r="C63" s="14">
        <v>3.8509620930451156</v>
      </c>
      <c r="D63" s="14">
        <v>8.1698229872575912</v>
      </c>
      <c r="E63" s="15" t="s">
        <v>42</v>
      </c>
      <c r="F63" s="14">
        <v>3.8509620930451005</v>
      </c>
      <c r="G63" s="16"/>
      <c r="H63" s="15" t="s">
        <v>23</v>
      </c>
      <c r="I63" s="14">
        <v>0</v>
      </c>
      <c r="J63" s="16"/>
      <c r="K63" s="15" t="s">
        <v>24</v>
      </c>
      <c r="L63" s="16"/>
      <c r="M63" s="16"/>
      <c r="N63" s="15">
        <v>200</v>
      </c>
      <c r="O63" s="14">
        <f>IF(N63&gt;0, C63, 0)</f>
        <v>3.8509620930451156</v>
      </c>
    </row>
    <row r="64" spans="1:15" x14ac:dyDescent="0.25">
      <c r="A64" s="17" t="s">
        <v>320</v>
      </c>
      <c r="B64" s="15" t="s">
        <v>21</v>
      </c>
      <c r="C64" s="14">
        <v>55.00242088474819</v>
      </c>
      <c r="D64" s="14">
        <v>30.460000000000008</v>
      </c>
      <c r="E64" s="15" t="s">
        <v>22</v>
      </c>
      <c r="F64" s="14">
        <v>55.002420884748247</v>
      </c>
      <c r="G64" s="16"/>
      <c r="H64" s="15" t="s">
        <v>23</v>
      </c>
      <c r="I64" s="14">
        <v>0</v>
      </c>
      <c r="J64" s="16"/>
      <c r="K64" s="15" t="s">
        <v>24</v>
      </c>
      <c r="L64" s="16"/>
      <c r="M64" s="16"/>
      <c r="N64" s="15">
        <v>200</v>
      </c>
      <c r="O64" s="14">
        <f>IF(N64&gt;0, C64, 0)</f>
        <v>55.00242088474819</v>
      </c>
    </row>
    <row r="65" spans="1:15" x14ac:dyDescent="0.25">
      <c r="A65" s="17" t="s">
        <v>319</v>
      </c>
      <c r="B65" s="15" t="s">
        <v>26</v>
      </c>
      <c r="C65" s="14">
        <v>94.372822350935181</v>
      </c>
      <c r="D65" s="14">
        <v>88.110949886013046</v>
      </c>
      <c r="E65" s="15" t="s">
        <v>22</v>
      </c>
      <c r="F65" s="14">
        <v>94.360077197541571</v>
      </c>
      <c r="G65" s="16"/>
      <c r="H65" s="15" t="s">
        <v>23</v>
      </c>
      <c r="I65" s="14">
        <v>0</v>
      </c>
      <c r="J65" s="16"/>
      <c r="K65" s="15" t="s">
        <v>24</v>
      </c>
      <c r="L65" s="16"/>
      <c r="M65" s="16"/>
      <c r="N65" s="15">
        <v>200</v>
      </c>
      <c r="O65" s="14">
        <f>IF(N65&gt;0, C65, 0)</f>
        <v>94.372822350935181</v>
      </c>
    </row>
    <row r="66" spans="1:15" x14ac:dyDescent="0.25">
      <c r="A66" s="17" t="s">
        <v>318</v>
      </c>
      <c r="B66" s="15" t="s">
        <v>56</v>
      </c>
      <c r="C66" s="14">
        <v>64.175596847013423</v>
      </c>
      <c r="D66" s="14">
        <v>33.5815598940816</v>
      </c>
      <c r="E66" s="15" t="s">
        <v>22</v>
      </c>
      <c r="F66" s="14">
        <v>49.358285984768045</v>
      </c>
      <c r="G66" s="16"/>
      <c r="H66" s="15" t="s">
        <v>38</v>
      </c>
      <c r="I66" s="14">
        <v>14.812222575964661</v>
      </c>
      <c r="J66" s="16"/>
      <c r="K66" s="15" t="s">
        <v>24</v>
      </c>
      <c r="L66" s="16"/>
      <c r="M66" s="16"/>
      <c r="N66" s="16"/>
      <c r="O66" s="14">
        <f>IF(N66&gt;0, C66, 0)</f>
        <v>0</v>
      </c>
    </row>
    <row r="67" spans="1:15" x14ac:dyDescent="0.25">
      <c r="A67" s="17" t="s">
        <v>317</v>
      </c>
      <c r="B67" s="15" t="s">
        <v>56</v>
      </c>
      <c r="C67" s="14">
        <v>13.862650447337872</v>
      </c>
      <c r="D67" s="14">
        <v>14.948070207204786</v>
      </c>
      <c r="E67" s="15" t="s">
        <v>22</v>
      </c>
      <c r="F67" s="14">
        <v>13.456909694805484</v>
      </c>
      <c r="G67" s="16"/>
      <c r="H67" s="15" t="s">
        <v>23</v>
      </c>
      <c r="I67" s="14">
        <v>0</v>
      </c>
      <c r="J67" s="16"/>
      <c r="K67" s="15" t="s">
        <v>24</v>
      </c>
      <c r="L67" s="16"/>
      <c r="M67" s="16"/>
      <c r="N67" s="16"/>
      <c r="O67" s="14">
        <f>IF(N67&gt;0, C67, 0)</f>
        <v>0</v>
      </c>
    </row>
    <row r="68" spans="1:15" x14ac:dyDescent="0.25">
      <c r="A68" s="17" t="s">
        <v>316</v>
      </c>
      <c r="B68" s="15" t="s">
        <v>101</v>
      </c>
      <c r="C68" s="14">
        <v>2.6478943315120076</v>
      </c>
      <c r="D68" s="14">
        <v>6.5122551565619213</v>
      </c>
      <c r="E68" s="15" t="s">
        <v>38</v>
      </c>
      <c r="F68" s="14">
        <v>2.6478943315120076</v>
      </c>
      <c r="G68" s="16"/>
      <c r="H68" s="15" t="s">
        <v>23</v>
      </c>
      <c r="I68" s="14">
        <v>0</v>
      </c>
      <c r="J68" s="16"/>
      <c r="K68" s="15" t="s">
        <v>24</v>
      </c>
      <c r="L68" s="16"/>
      <c r="M68" s="16"/>
      <c r="N68" s="16"/>
      <c r="O68" s="14">
        <f>IF(N68&gt;0, C68, 0)</f>
        <v>0</v>
      </c>
    </row>
    <row r="69" spans="1:15" x14ac:dyDescent="0.25">
      <c r="A69" s="17" t="s">
        <v>315</v>
      </c>
      <c r="B69" s="15" t="s">
        <v>23</v>
      </c>
      <c r="C69" s="14">
        <v>0</v>
      </c>
      <c r="D69" s="14">
        <v>0</v>
      </c>
      <c r="E69" s="15" t="s">
        <v>42</v>
      </c>
      <c r="F69" s="14">
        <v>2.2742289999997021</v>
      </c>
      <c r="G69" s="16"/>
      <c r="H69" s="15" t="s">
        <v>23</v>
      </c>
      <c r="I69" s="14">
        <v>0</v>
      </c>
      <c r="J69" s="16"/>
      <c r="K69" s="15" t="s">
        <v>24</v>
      </c>
      <c r="L69" s="16"/>
      <c r="M69" s="16"/>
      <c r="N69" s="15">
        <v>200</v>
      </c>
      <c r="O69" s="14">
        <f>IF(N69&gt;0, C69, 0)</f>
        <v>0</v>
      </c>
    </row>
    <row r="70" spans="1:15" x14ac:dyDescent="0.25">
      <c r="A70" s="17" t="s">
        <v>314</v>
      </c>
      <c r="B70" s="15" t="s">
        <v>81</v>
      </c>
      <c r="C70" s="14">
        <v>15.691384651648987</v>
      </c>
      <c r="D70" s="14">
        <v>15.987763643112135</v>
      </c>
      <c r="E70" s="15" t="s">
        <v>22</v>
      </c>
      <c r="F70" s="14">
        <v>15.691384651648987</v>
      </c>
      <c r="G70" s="16"/>
      <c r="H70" s="15" t="s">
        <v>23</v>
      </c>
      <c r="I70" s="14">
        <v>0</v>
      </c>
      <c r="J70" s="16"/>
      <c r="K70" s="15" t="s">
        <v>24</v>
      </c>
      <c r="L70" s="16"/>
      <c r="M70" s="16"/>
      <c r="N70" s="15">
        <v>200</v>
      </c>
      <c r="O70" s="14">
        <f>IF(N70&gt;0, C70, 0)</f>
        <v>15.691384651648987</v>
      </c>
    </row>
    <row r="71" spans="1:15" x14ac:dyDescent="0.25">
      <c r="A71" s="17" t="s">
        <v>313</v>
      </c>
      <c r="B71" s="15" t="s">
        <v>26</v>
      </c>
      <c r="C71" s="14">
        <v>8.2637598546528963</v>
      </c>
      <c r="D71" s="14">
        <v>11.642452139011715</v>
      </c>
      <c r="E71" s="15" t="s">
        <v>22</v>
      </c>
      <c r="F71" s="14">
        <v>8.2637598546528963</v>
      </c>
      <c r="G71" s="16"/>
      <c r="H71" s="15" t="s">
        <v>23</v>
      </c>
      <c r="I71" s="14">
        <v>0</v>
      </c>
      <c r="J71" s="16"/>
      <c r="K71" s="15" t="s">
        <v>24</v>
      </c>
      <c r="L71" s="16"/>
      <c r="M71" s="16"/>
      <c r="N71" s="15">
        <v>200</v>
      </c>
      <c r="O71" s="14">
        <f>IF(N71&gt;0, C71, 0)</f>
        <v>8.2637598546528963</v>
      </c>
    </row>
    <row r="72" spans="1:15" x14ac:dyDescent="0.25">
      <c r="A72" s="17" t="s">
        <v>312</v>
      </c>
      <c r="B72" s="15" t="s">
        <v>21</v>
      </c>
      <c r="C72" s="14">
        <v>60.212062509165463</v>
      </c>
      <c r="D72" s="14">
        <v>33.02661394055292</v>
      </c>
      <c r="E72" s="15" t="s">
        <v>22</v>
      </c>
      <c r="F72" s="14">
        <v>60.212062509165584</v>
      </c>
      <c r="G72" s="16"/>
      <c r="H72" s="15" t="s">
        <v>23</v>
      </c>
      <c r="I72" s="14">
        <v>0</v>
      </c>
      <c r="J72" s="16"/>
      <c r="K72" s="15" t="s">
        <v>24</v>
      </c>
      <c r="L72" s="16"/>
      <c r="M72" s="16"/>
      <c r="N72" s="15">
        <v>200</v>
      </c>
      <c r="O72" s="14">
        <f>IF(N72&gt;0, C72, 0)</f>
        <v>60.212062509165463</v>
      </c>
    </row>
    <row r="73" spans="1:15" x14ac:dyDescent="0.25">
      <c r="A73" s="17" t="s">
        <v>311</v>
      </c>
      <c r="B73" s="15" t="s">
        <v>41</v>
      </c>
      <c r="C73" s="14">
        <v>3.8882762401501836</v>
      </c>
      <c r="D73" s="14">
        <v>8.2245018410032493</v>
      </c>
      <c r="E73" s="15" t="s">
        <v>42</v>
      </c>
      <c r="F73" s="14">
        <v>3.8882762401501982</v>
      </c>
      <c r="G73" s="16"/>
      <c r="H73" s="15" t="s">
        <v>23</v>
      </c>
      <c r="I73" s="14">
        <v>0</v>
      </c>
      <c r="J73" s="16"/>
      <c r="K73" s="15" t="s">
        <v>24</v>
      </c>
      <c r="L73" s="16"/>
      <c r="M73" s="16"/>
      <c r="N73" s="15">
        <v>200</v>
      </c>
      <c r="O73" s="14">
        <f>IF(N73&gt;0, C73, 0)</f>
        <v>3.8882762401501836</v>
      </c>
    </row>
    <row r="74" spans="1:15" x14ac:dyDescent="0.25">
      <c r="A74" s="17" t="s">
        <v>310</v>
      </c>
      <c r="B74" s="15" t="s">
        <v>56</v>
      </c>
      <c r="C74" s="14">
        <v>54.352018319345298</v>
      </c>
      <c r="D74" s="14">
        <v>31.972560223648962</v>
      </c>
      <c r="E74" s="15" t="s">
        <v>22</v>
      </c>
      <c r="F74" s="14">
        <v>54.352018319345333</v>
      </c>
      <c r="G74" s="16"/>
      <c r="H74" s="15" t="s">
        <v>23</v>
      </c>
      <c r="I74" s="14">
        <v>0</v>
      </c>
      <c r="J74" s="16"/>
      <c r="K74" s="15" t="s">
        <v>24</v>
      </c>
      <c r="L74" s="16"/>
      <c r="M74" s="16"/>
      <c r="N74" s="16"/>
      <c r="O74" s="14">
        <f>IF(N74&gt;0, C74, 0)</f>
        <v>0</v>
      </c>
    </row>
    <row r="75" spans="1:15" x14ac:dyDescent="0.25">
      <c r="A75" s="17" t="s">
        <v>309</v>
      </c>
      <c r="B75" s="15" t="s">
        <v>41</v>
      </c>
      <c r="C75" s="14">
        <v>11.505999999999226</v>
      </c>
      <c r="D75" s="14">
        <v>14.319999999999666</v>
      </c>
      <c r="E75" s="15" t="s">
        <v>67</v>
      </c>
      <c r="F75" s="14">
        <v>11.505999999999165</v>
      </c>
      <c r="G75" s="16"/>
      <c r="H75" s="15" t="s">
        <v>23</v>
      </c>
      <c r="I75" s="14">
        <v>0</v>
      </c>
      <c r="J75" s="16"/>
      <c r="K75" s="15" t="s">
        <v>24</v>
      </c>
      <c r="L75" s="16"/>
      <c r="M75" s="16"/>
      <c r="N75" s="15">
        <v>200</v>
      </c>
      <c r="O75" s="14">
        <f>IF(N75&gt;0, C75, 0)</f>
        <v>11.505999999999226</v>
      </c>
    </row>
    <row r="76" spans="1:15" x14ac:dyDescent="0.25">
      <c r="A76" s="17" t="s">
        <v>308</v>
      </c>
      <c r="B76" s="15" t="s">
        <v>21</v>
      </c>
      <c r="C76" s="14">
        <v>66.046224999999879</v>
      </c>
      <c r="D76" s="14">
        <v>32.859999999999971</v>
      </c>
      <c r="E76" s="15" t="s">
        <v>22</v>
      </c>
      <c r="F76" s="14">
        <v>66.046224999999879</v>
      </c>
      <c r="G76" s="16"/>
      <c r="H76" s="15" t="s">
        <v>23</v>
      </c>
      <c r="I76" s="14">
        <v>0</v>
      </c>
      <c r="J76" s="16"/>
      <c r="K76" s="15" t="s">
        <v>24</v>
      </c>
      <c r="L76" s="16"/>
      <c r="M76" s="16"/>
      <c r="N76" s="15">
        <v>200</v>
      </c>
      <c r="O76" s="14">
        <f>IF(N76&gt;0, C76, 0)</f>
        <v>66.046224999999879</v>
      </c>
    </row>
    <row r="77" spans="1:15" x14ac:dyDescent="0.25">
      <c r="A77" s="17" t="s">
        <v>307</v>
      </c>
      <c r="B77" s="15" t="s">
        <v>21</v>
      </c>
      <c r="C77" s="14">
        <v>66.04654586234939</v>
      </c>
      <c r="D77" s="14">
        <v>32.860068159819306</v>
      </c>
      <c r="E77" s="15" t="s">
        <v>22</v>
      </c>
      <c r="F77" s="14">
        <v>66.04654586234939</v>
      </c>
      <c r="G77" s="16"/>
      <c r="H77" s="15" t="s">
        <v>23</v>
      </c>
      <c r="I77" s="14">
        <v>0</v>
      </c>
      <c r="J77" s="16"/>
      <c r="K77" s="15" t="s">
        <v>24</v>
      </c>
      <c r="L77" s="16"/>
      <c r="M77" s="16"/>
      <c r="N77" s="15">
        <v>200</v>
      </c>
      <c r="O77" s="14">
        <f>IF(N77&gt;0, C77, 0)</f>
        <v>66.04654586234939</v>
      </c>
    </row>
    <row r="78" spans="1:15" x14ac:dyDescent="0.25">
      <c r="A78" s="17" t="s">
        <v>306</v>
      </c>
      <c r="B78" s="15" t="s">
        <v>26</v>
      </c>
      <c r="C78" s="14">
        <v>10.875599999999956</v>
      </c>
      <c r="D78" s="14">
        <v>18.699999999999957</v>
      </c>
      <c r="E78" s="15" t="s">
        <v>291</v>
      </c>
      <c r="F78" s="14">
        <v>10.875599999999956</v>
      </c>
      <c r="G78" s="16"/>
      <c r="H78" s="15" t="s">
        <v>23</v>
      </c>
      <c r="I78" s="14">
        <v>0</v>
      </c>
      <c r="J78" s="16"/>
      <c r="K78" s="15" t="s">
        <v>24</v>
      </c>
      <c r="L78" s="16"/>
      <c r="M78" s="16"/>
      <c r="N78" s="15">
        <v>200</v>
      </c>
      <c r="O78" s="14">
        <f>IF(N78&gt;0, C78, 0)</f>
        <v>10.875599999999956</v>
      </c>
    </row>
    <row r="79" spans="1:15" x14ac:dyDescent="0.25">
      <c r="A79" s="17" t="s">
        <v>305</v>
      </c>
      <c r="B79" s="15" t="s">
        <v>23</v>
      </c>
      <c r="C79" s="14">
        <v>0</v>
      </c>
      <c r="D79" s="14">
        <v>0</v>
      </c>
      <c r="E79" s="15" t="s">
        <v>23</v>
      </c>
      <c r="F79" s="14">
        <v>0</v>
      </c>
      <c r="G79" s="16"/>
      <c r="H79" s="15" t="s">
        <v>23</v>
      </c>
      <c r="I79" s="14">
        <v>0</v>
      </c>
      <c r="J79" s="16"/>
      <c r="K79" s="16"/>
      <c r="L79" s="16"/>
      <c r="M79" s="16"/>
      <c r="N79" s="16"/>
      <c r="O79" s="14">
        <f>IF(N79&gt;0, C79, 0)</f>
        <v>0</v>
      </c>
    </row>
    <row r="80" spans="1:15" x14ac:dyDescent="0.25">
      <c r="A80" s="17" t="s">
        <v>304</v>
      </c>
      <c r="B80" s="15" t="s">
        <v>81</v>
      </c>
      <c r="C80" s="14">
        <v>15.081602392608906</v>
      </c>
      <c r="D80" s="14">
        <v>15.718544102696997</v>
      </c>
      <c r="E80" s="15" t="s">
        <v>22</v>
      </c>
      <c r="F80" s="14">
        <v>15.081602392608906</v>
      </c>
      <c r="G80" s="16"/>
      <c r="H80" s="15" t="s">
        <v>23</v>
      </c>
      <c r="I80" s="14">
        <v>0</v>
      </c>
      <c r="J80" s="16"/>
      <c r="K80" s="15" t="s">
        <v>184</v>
      </c>
      <c r="L80" s="16"/>
      <c r="M80" s="16"/>
      <c r="N80" s="15">
        <v>200</v>
      </c>
      <c r="O80" s="14">
        <f>IF(N80&gt;0, C80, 0)</f>
        <v>15.081602392608906</v>
      </c>
    </row>
    <row r="81" spans="1:15" x14ac:dyDescent="0.25">
      <c r="A81" s="17" t="s">
        <v>303</v>
      </c>
      <c r="B81" s="15" t="s">
        <v>21</v>
      </c>
      <c r="C81" s="14">
        <v>27.178928080923466</v>
      </c>
      <c r="D81" s="14">
        <v>20.991600945220402</v>
      </c>
      <c r="E81" s="15" t="s">
        <v>22</v>
      </c>
      <c r="F81" s="14">
        <v>27.178928080923466</v>
      </c>
      <c r="G81" s="16"/>
      <c r="H81" s="15" t="s">
        <v>23</v>
      </c>
      <c r="I81" s="14">
        <v>0</v>
      </c>
      <c r="J81" s="16"/>
      <c r="K81" s="15" t="s">
        <v>184</v>
      </c>
      <c r="L81" s="16"/>
      <c r="M81" s="16"/>
      <c r="N81" s="15">
        <v>200</v>
      </c>
      <c r="O81" s="14">
        <f>IF(N81&gt;0, C81, 0)</f>
        <v>27.178928080923466</v>
      </c>
    </row>
    <row r="82" spans="1:15" x14ac:dyDescent="0.25">
      <c r="A82" s="17" t="s">
        <v>302</v>
      </c>
      <c r="B82" s="15" t="s">
        <v>21</v>
      </c>
      <c r="C82" s="14">
        <v>49.093075947460427</v>
      </c>
      <c r="D82" s="14">
        <v>30.465090632097446</v>
      </c>
      <c r="E82" s="15" t="s">
        <v>22</v>
      </c>
      <c r="F82" s="14">
        <v>49.093075947460413</v>
      </c>
      <c r="G82" s="16"/>
      <c r="H82" s="15" t="s">
        <v>23</v>
      </c>
      <c r="I82" s="14">
        <v>0</v>
      </c>
      <c r="J82" s="16"/>
      <c r="K82" s="15" t="s">
        <v>184</v>
      </c>
      <c r="L82" s="16"/>
      <c r="M82" s="16"/>
      <c r="N82" s="15">
        <v>200</v>
      </c>
      <c r="O82" s="14">
        <f>IF(N82&gt;0, C82, 0)</f>
        <v>49.093075947460427</v>
      </c>
    </row>
    <row r="83" spans="1:15" x14ac:dyDescent="0.25">
      <c r="A83" s="17" t="s">
        <v>301</v>
      </c>
      <c r="B83" s="15" t="s">
        <v>31</v>
      </c>
      <c r="C83" s="14">
        <v>5.3202799511400807</v>
      </c>
      <c r="D83" s="14">
        <v>9.232236400063961</v>
      </c>
      <c r="E83" s="15" t="s">
        <v>82</v>
      </c>
      <c r="F83" s="14">
        <v>5.3202799511400807</v>
      </c>
      <c r="G83" s="16"/>
      <c r="H83" s="15" t="s">
        <v>23</v>
      </c>
      <c r="I83" s="14">
        <v>0</v>
      </c>
      <c r="J83" s="16"/>
      <c r="K83" s="15" t="s">
        <v>184</v>
      </c>
      <c r="L83" s="16"/>
      <c r="M83" s="16"/>
      <c r="N83" s="16"/>
      <c r="O83" s="14">
        <f>IF(N83&gt;0, C83, 0)</f>
        <v>0</v>
      </c>
    </row>
    <row r="84" spans="1:15" x14ac:dyDescent="0.25">
      <c r="A84" s="17" t="s">
        <v>300</v>
      </c>
      <c r="B84" s="15" t="s">
        <v>31</v>
      </c>
      <c r="C84" s="14">
        <v>13.901934408941399</v>
      </c>
      <c r="D84" s="14">
        <v>14.967434277172302</v>
      </c>
      <c r="E84" s="15" t="s">
        <v>22</v>
      </c>
      <c r="F84" s="14">
        <v>13.901934408941399</v>
      </c>
      <c r="G84" s="16"/>
      <c r="H84" s="15" t="s">
        <v>23</v>
      </c>
      <c r="I84" s="14">
        <v>0</v>
      </c>
      <c r="J84" s="16"/>
      <c r="K84" s="15" t="s">
        <v>184</v>
      </c>
      <c r="L84" s="16"/>
      <c r="M84" s="16"/>
      <c r="N84" s="16"/>
      <c r="O84" s="14">
        <f>IF(N84&gt;0, C84, 0)</f>
        <v>0</v>
      </c>
    </row>
    <row r="85" spans="1:15" x14ac:dyDescent="0.25">
      <c r="A85" s="17" t="s">
        <v>299</v>
      </c>
      <c r="B85" s="15" t="s">
        <v>41</v>
      </c>
      <c r="C85" s="14">
        <v>2.5352126719746968</v>
      </c>
      <c r="D85" s="14">
        <v>6.3717804595851124</v>
      </c>
      <c r="E85" s="15" t="s">
        <v>38</v>
      </c>
      <c r="F85" s="14">
        <v>2.5352126719746968</v>
      </c>
      <c r="G85" s="16"/>
      <c r="H85" s="15" t="s">
        <v>23</v>
      </c>
      <c r="I85" s="14">
        <v>0</v>
      </c>
      <c r="J85" s="16"/>
      <c r="K85" s="15" t="s">
        <v>184</v>
      </c>
      <c r="L85" s="16"/>
      <c r="M85" s="16"/>
      <c r="N85" s="15">
        <v>200</v>
      </c>
      <c r="O85" s="14">
        <f>IF(N85&gt;0, C85, 0)</f>
        <v>2.5352126719746968</v>
      </c>
    </row>
    <row r="86" spans="1:15" x14ac:dyDescent="0.25">
      <c r="A86" s="17" t="s">
        <v>298</v>
      </c>
      <c r="B86" s="15" t="s">
        <v>101</v>
      </c>
      <c r="C86" s="14">
        <v>2.6052337056298409</v>
      </c>
      <c r="D86" s="14">
        <v>6.4623996861147646</v>
      </c>
      <c r="E86" s="15" t="s">
        <v>38</v>
      </c>
      <c r="F86" s="14">
        <v>2.6052337056298409</v>
      </c>
      <c r="G86" s="16"/>
      <c r="H86" s="15" t="s">
        <v>23</v>
      </c>
      <c r="I86" s="14">
        <v>0</v>
      </c>
      <c r="J86" s="16"/>
      <c r="K86" s="15" t="s">
        <v>184</v>
      </c>
      <c r="L86" s="16"/>
      <c r="M86" s="16"/>
      <c r="N86" s="16"/>
      <c r="O86" s="14">
        <f>IF(N86&gt;0, C86, 0)</f>
        <v>0</v>
      </c>
    </row>
    <row r="87" spans="1:15" x14ac:dyDescent="0.25">
      <c r="A87" s="17" t="s">
        <v>297</v>
      </c>
      <c r="B87" s="15" t="s">
        <v>21</v>
      </c>
      <c r="C87" s="14">
        <v>62.178311246511498</v>
      </c>
      <c r="D87" s="14">
        <v>32.952976283698639</v>
      </c>
      <c r="E87" s="15" t="s">
        <v>22</v>
      </c>
      <c r="F87" s="14">
        <v>62.178311246511498</v>
      </c>
      <c r="G87" s="16"/>
      <c r="H87" s="15" t="s">
        <v>23</v>
      </c>
      <c r="I87" s="14">
        <v>0</v>
      </c>
      <c r="J87" s="16"/>
      <c r="K87" s="15" t="s">
        <v>184</v>
      </c>
      <c r="L87" s="16"/>
      <c r="M87" s="16"/>
      <c r="N87" s="15">
        <v>200</v>
      </c>
      <c r="O87" s="14">
        <f>IF(N87&gt;0, C87, 0)</f>
        <v>62.178311246511498</v>
      </c>
    </row>
    <row r="88" spans="1:15" x14ac:dyDescent="0.25">
      <c r="A88" s="17" t="s">
        <v>296</v>
      </c>
      <c r="B88" s="15" t="s">
        <v>41</v>
      </c>
      <c r="C88" s="14">
        <v>4.7116139449013481</v>
      </c>
      <c r="D88" s="14">
        <v>8.6825034070090812</v>
      </c>
      <c r="E88" s="15" t="s">
        <v>67</v>
      </c>
      <c r="F88" s="14">
        <v>4.7116139449013481</v>
      </c>
      <c r="G88" s="16"/>
      <c r="H88" s="15" t="s">
        <v>23</v>
      </c>
      <c r="I88" s="14">
        <v>0</v>
      </c>
      <c r="J88" s="16"/>
      <c r="K88" s="15" t="s">
        <v>184</v>
      </c>
      <c r="L88" s="16"/>
      <c r="M88" s="16"/>
      <c r="N88" s="15">
        <v>200</v>
      </c>
      <c r="O88" s="14">
        <f>IF(N88&gt;0, C88, 0)</f>
        <v>4.7116139449013481</v>
      </c>
    </row>
    <row r="89" spans="1:15" x14ac:dyDescent="0.25">
      <c r="A89" s="17" t="s">
        <v>295</v>
      </c>
      <c r="B89" s="15" t="s">
        <v>21</v>
      </c>
      <c r="C89" s="14">
        <v>54.612260522440152</v>
      </c>
      <c r="D89" s="14">
        <v>30.330605820822232</v>
      </c>
      <c r="E89" s="15" t="s">
        <v>22</v>
      </c>
      <c r="F89" s="14">
        <v>54.612260522440152</v>
      </c>
      <c r="G89" s="16"/>
      <c r="H89" s="15" t="s">
        <v>23</v>
      </c>
      <c r="I89" s="14">
        <v>0</v>
      </c>
      <c r="J89" s="16"/>
      <c r="K89" s="15" t="s">
        <v>184</v>
      </c>
      <c r="L89" s="16"/>
      <c r="M89" s="16"/>
      <c r="N89" s="15">
        <v>200</v>
      </c>
      <c r="O89" s="14">
        <f>IF(N89&gt;0, C89, 0)</f>
        <v>54.612260522440152</v>
      </c>
    </row>
    <row r="90" spans="1:15" x14ac:dyDescent="0.25">
      <c r="A90" s="17" t="s">
        <v>294</v>
      </c>
      <c r="B90" s="15" t="s">
        <v>26</v>
      </c>
      <c r="C90" s="14">
        <v>8.7117463416704659</v>
      </c>
      <c r="D90" s="14">
        <v>12.208105956815157</v>
      </c>
      <c r="E90" s="15" t="s">
        <v>22</v>
      </c>
      <c r="F90" s="14">
        <v>8.7117463416704588</v>
      </c>
      <c r="G90" s="16"/>
      <c r="H90" s="15" t="s">
        <v>23</v>
      </c>
      <c r="I90" s="14">
        <v>0</v>
      </c>
      <c r="J90" s="16"/>
      <c r="K90" s="15" t="s">
        <v>184</v>
      </c>
      <c r="L90" s="16"/>
      <c r="M90" s="16"/>
      <c r="N90" s="15">
        <v>200</v>
      </c>
      <c r="O90" s="14">
        <f>IF(N90&gt;0, C90, 0)</f>
        <v>8.7117463416704659</v>
      </c>
    </row>
    <row r="91" spans="1:15" x14ac:dyDescent="0.25">
      <c r="A91" s="17" t="s">
        <v>293</v>
      </c>
      <c r="B91" s="15" t="s">
        <v>26</v>
      </c>
      <c r="C91" s="14">
        <v>66.486051066405977</v>
      </c>
      <c r="D91" s="14">
        <v>54.875409254764797</v>
      </c>
      <c r="E91" s="15" t="s">
        <v>22</v>
      </c>
      <c r="F91" s="14">
        <v>66.486051066405949</v>
      </c>
      <c r="G91" s="16"/>
      <c r="H91" s="15" t="s">
        <v>23</v>
      </c>
      <c r="I91" s="14">
        <v>0</v>
      </c>
      <c r="J91" s="16"/>
      <c r="K91" s="15" t="s">
        <v>184</v>
      </c>
      <c r="L91" s="16"/>
      <c r="M91" s="16"/>
      <c r="N91" s="15">
        <v>200</v>
      </c>
      <c r="O91" s="14">
        <f>IF(N91&gt;0, C91, 0)</f>
        <v>66.486051066405977</v>
      </c>
    </row>
    <row r="92" spans="1:15" x14ac:dyDescent="0.25">
      <c r="A92" s="17" t="s">
        <v>292</v>
      </c>
      <c r="B92" s="15" t="s">
        <v>26</v>
      </c>
      <c r="C92" s="14">
        <v>10.875546835340849</v>
      </c>
      <c r="D92" s="14">
        <v>18.699931840180643</v>
      </c>
      <c r="E92" s="15" t="s">
        <v>291</v>
      </c>
      <c r="F92" s="14">
        <v>10.875546835340824</v>
      </c>
      <c r="G92" s="16"/>
      <c r="H92" s="15" t="s">
        <v>23</v>
      </c>
      <c r="I92" s="14">
        <v>0</v>
      </c>
      <c r="J92" s="16"/>
      <c r="K92" s="15" t="s">
        <v>184</v>
      </c>
      <c r="L92" s="16"/>
      <c r="M92" s="16"/>
      <c r="N92" s="15">
        <v>200</v>
      </c>
      <c r="O92" s="14">
        <f>IF(N92&gt;0, C92, 0)</f>
        <v>10.875546835340849</v>
      </c>
    </row>
    <row r="93" spans="1:15" x14ac:dyDescent="0.25">
      <c r="A93" s="17" t="s">
        <v>290</v>
      </c>
      <c r="B93" s="15" t="s">
        <v>21</v>
      </c>
      <c r="C93" s="14">
        <v>15.129226205646946</v>
      </c>
      <c r="D93" s="14">
        <v>17.932588632296873</v>
      </c>
      <c r="E93" s="15" t="s">
        <v>22</v>
      </c>
      <c r="F93" s="14">
        <v>15.129226205646946</v>
      </c>
      <c r="G93" s="16"/>
      <c r="H93" s="15" t="s">
        <v>23</v>
      </c>
      <c r="I93" s="14">
        <v>0</v>
      </c>
      <c r="J93" s="16"/>
      <c r="K93" s="15" t="s">
        <v>184</v>
      </c>
      <c r="L93" s="16"/>
      <c r="M93" s="16"/>
      <c r="N93" s="15">
        <v>200</v>
      </c>
      <c r="O93" s="14">
        <f>IF(N93&gt;0, C93, 0)</f>
        <v>15.129226205646946</v>
      </c>
    </row>
    <row r="94" spans="1:15" x14ac:dyDescent="0.25">
      <c r="A94" s="17" t="s">
        <v>289</v>
      </c>
      <c r="B94" s="15" t="s">
        <v>21</v>
      </c>
      <c r="C94" s="14">
        <v>58.007188107353819</v>
      </c>
      <c r="D94" s="14">
        <v>32.860068159820301</v>
      </c>
      <c r="E94" s="15" t="s">
        <v>22</v>
      </c>
      <c r="F94" s="14">
        <v>58.007188107353834</v>
      </c>
      <c r="G94" s="16"/>
      <c r="H94" s="15" t="s">
        <v>23</v>
      </c>
      <c r="I94" s="14">
        <v>0</v>
      </c>
      <c r="J94" s="16"/>
      <c r="K94" s="15" t="s">
        <v>184</v>
      </c>
      <c r="L94" s="16"/>
      <c r="M94" s="16"/>
      <c r="N94" s="15">
        <v>200</v>
      </c>
      <c r="O94" s="14">
        <f>IF(N94&gt;0, C94, 0)</f>
        <v>58.007188107353819</v>
      </c>
    </row>
    <row r="95" spans="1:15" x14ac:dyDescent="0.25">
      <c r="A95" s="17" t="s">
        <v>288</v>
      </c>
      <c r="B95" s="15" t="s">
        <v>21</v>
      </c>
      <c r="C95" s="14">
        <v>58.049727117736253</v>
      </c>
      <c r="D95" s="14">
        <v>32.859999999998941</v>
      </c>
      <c r="E95" s="15" t="s">
        <v>22</v>
      </c>
      <c r="F95" s="14">
        <v>58.049727117736239</v>
      </c>
      <c r="G95" s="16"/>
      <c r="H95" s="15" t="s">
        <v>23</v>
      </c>
      <c r="I95" s="14">
        <v>0</v>
      </c>
      <c r="J95" s="16"/>
      <c r="K95" s="15" t="s">
        <v>184</v>
      </c>
      <c r="L95" s="16"/>
      <c r="M95" s="16"/>
      <c r="N95" s="15">
        <v>200</v>
      </c>
      <c r="O95" s="14">
        <f>IF(N95&gt;0, C95, 0)</f>
        <v>58.049727117736253</v>
      </c>
    </row>
    <row r="96" spans="1:15" x14ac:dyDescent="0.25">
      <c r="A96" s="17" t="s">
        <v>287</v>
      </c>
      <c r="B96" s="15" t="s">
        <v>41</v>
      </c>
      <c r="C96" s="14">
        <v>3.6019999346711078</v>
      </c>
      <c r="D96" s="14">
        <v>8.0400000000000915</v>
      </c>
      <c r="E96" s="15" t="s">
        <v>42</v>
      </c>
      <c r="F96" s="14">
        <v>3.6019999346711038</v>
      </c>
      <c r="G96" s="16"/>
      <c r="H96" s="15" t="s">
        <v>23</v>
      </c>
      <c r="I96" s="14">
        <v>0</v>
      </c>
      <c r="J96" s="16"/>
      <c r="K96" s="15" t="s">
        <v>184</v>
      </c>
      <c r="L96" s="16"/>
      <c r="M96" s="16"/>
      <c r="N96" s="15">
        <v>200</v>
      </c>
      <c r="O96" s="14">
        <f>IF(N96&gt;0, C96, 0)</f>
        <v>3.6019999346711078</v>
      </c>
    </row>
    <row r="97" spans="1:15" x14ac:dyDescent="0.25">
      <c r="A97" s="17" t="s">
        <v>286</v>
      </c>
      <c r="B97" s="15" t="s">
        <v>41</v>
      </c>
      <c r="C97" s="14">
        <v>3.7054999346711339</v>
      </c>
      <c r="D97" s="14">
        <v>8.1400000000001214</v>
      </c>
      <c r="E97" s="15" t="s">
        <v>42</v>
      </c>
      <c r="F97" s="14">
        <v>3.7054999346711339</v>
      </c>
      <c r="G97" s="16"/>
      <c r="H97" s="15" t="s">
        <v>23</v>
      </c>
      <c r="I97" s="14">
        <v>0</v>
      </c>
      <c r="J97" s="16"/>
      <c r="K97" s="15" t="s">
        <v>184</v>
      </c>
      <c r="L97" s="16"/>
      <c r="M97" s="16"/>
      <c r="N97" s="15">
        <v>200</v>
      </c>
      <c r="O97" s="14">
        <f>IF(N97&gt;0, C97, 0)</f>
        <v>3.7054999346711339</v>
      </c>
    </row>
    <row r="98" spans="1:15" x14ac:dyDescent="0.25">
      <c r="A98" s="17" t="s">
        <v>285</v>
      </c>
      <c r="B98" s="15" t="s">
        <v>21</v>
      </c>
      <c r="C98" s="14">
        <v>59.612579717360163</v>
      </c>
      <c r="D98" s="14">
        <v>32.620000000000438</v>
      </c>
      <c r="E98" s="15" t="s">
        <v>22</v>
      </c>
      <c r="F98" s="14">
        <v>59.612579717360155</v>
      </c>
      <c r="G98" s="16"/>
      <c r="H98" s="15" t="s">
        <v>23</v>
      </c>
      <c r="I98" s="14">
        <v>0</v>
      </c>
      <c r="J98" s="16"/>
      <c r="K98" s="15" t="s">
        <v>184</v>
      </c>
      <c r="L98" s="16"/>
      <c r="M98" s="16"/>
      <c r="N98" s="15">
        <v>200</v>
      </c>
      <c r="O98" s="14">
        <f>IF(N98&gt;0, C98, 0)</f>
        <v>59.612579717360163</v>
      </c>
    </row>
    <row r="99" spans="1:15" x14ac:dyDescent="0.25">
      <c r="F99" s="18">
        <f>SUM(F3:F98)</f>
        <v>2320.6082575293444</v>
      </c>
      <c r="O99" s="18">
        <f>SUM(O3:O98)</f>
        <v>2007.2921156862956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2024-09-16T13:50:23Z</dcterms:modified>
</cp:coreProperties>
</file>