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mconline.sharepoint.com/sites/EUAanbestedingNGS-Analyseplatform/Gedeelde documenten/Inkoopdossier/2c. Aanbestedingssdocumenten (PVE)/"/>
    </mc:Choice>
  </mc:AlternateContent>
  <xr:revisionPtr revIDLastSave="112" documentId="13_ncr:1_{F49E2D56-7BE6-4BFE-A2F0-EDF11BB27443}" xr6:coauthVersionLast="47" xr6:coauthVersionMax="47" xr10:uidLastSave="{2BB5E99F-8B54-4C2C-A48E-5B098930A4AF}"/>
  <bookViews>
    <workbookView xWindow="-120" yWindow="-120" windowWidth="29040" windowHeight="17520" xr2:uid="{00000000-000D-0000-FFFF-FFFF00000000}"/>
  </bookViews>
  <sheets>
    <sheet name="Prijzenblad" sheetId="12" r:id="rId1"/>
  </sheets>
  <definedNames>
    <definedName name="_xlnm.Print_Area" localSheetId="0">Prijzenblad!$B$2:$I$32</definedName>
    <definedName name="MaxPnt">#REF!</definedName>
    <definedName name="PrIn">#REF!</definedName>
    <definedName name="PrKn">#REF!</definedName>
    <definedName name="PrMax">#REF!</definedName>
    <definedName name="PuK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2" l="1"/>
  <c r="G10" i="12"/>
  <c r="G13" i="12"/>
  <c r="G14" i="12"/>
  <c r="I14" i="12" s="1"/>
  <c r="G11" i="12"/>
  <c r="I11" i="12" s="1"/>
  <c r="G16" i="12"/>
  <c r="I10" i="12" l="1"/>
  <c r="G12" i="12"/>
  <c r="I12" i="12" l="1"/>
  <c r="G19" i="12"/>
  <c r="G15" i="12"/>
  <c r="I15" i="12" l="1"/>
  <c r="I16" i="12" l="1"/>
  <c r="G17" i="12" l="1"/>
  <c r="I17" i="12" l="1"/>
  <c r="G20" i="12"/>
</calcChain>
</file>

<file path=xl/sharedStrings.xml><?xml version="1.0" encoding="utf-8"?>
<sst xmlns="http://schemas.openxmlformats.org/spreadsheetml/2006/main" count="45" uniqueCount="32">
  <si>
    <t>Prijzenblad</t>
  </si>
  <si>
    <t>Aanbesteding:</t>
  </si>
  <si>
    <t>NGS-analyseplatform</t>
  </si>
  <si>
    <t>Naam (onderneming) Inschrijver:</t>
  </si>
  <si>
    <t>Versie:</t>
  </si>
  <si>
    <t>1.0 def.</t>
  </si>
  <si>
    <t>Contactpersoon:</t>
  </si>
  <si>
    <t>Datum van indienen:</t>
  </si>
  <si>
    <t>Product</t>
  </si>
  <si>
    <t>Product &amp; omschrijving/toelichting</t>
  </si>
  <si>
    <t>Artikelnummer Inschrijver</t>
  </si>
  <si>
    <t>Benodigde aantallen</t>
  </si>
  <si>
    <t>Prijs p/s Inschrijver 
(excl. btw)</t>
  </si>
  <si>
    <t>Totaal 
(excl. btw)</t>
  </si>
  <si>
    <t>Btw 
percentage</t>
  </si>
  <si>
    <t>Totaal
(incl. btw)</t>
  </si>
  <si>
    <t>Implementatiekosten (eenmalig)</t>
  </si>
  <si>
    <t>&lt;vul in indien van toepassing&gt;</t>
  </si>
  <si>
    <t>…</t>
  </si>
  <si>
    <t>Licentiekosten per jaar &gt;75 users</t>
  </si>
  <si>
    <t>Training</t>
  </si>
  <si>
    <t>WGS singleton analyse 2026 en 2027</t>
  </si>
  <si>
    <t>WGS trio analyse (3 samples; index including parents) 2026 en 2027</t>
  </si>
  <si>
    <t>Genepanel (captured NGS)  (Singleton)
2026 en 2027</t>
  </si>
  <si>
    <t>Optioneel, telt niet mee in het totaalbedrag 
&lt;vul in indien van toepassing&gt;</t>
  </si>
  <si>
    <t>Overige kosten</t>
  </si>
  <si>
    <t>Overige Kosten</t>
  </si>
  <si>
    <t>Aantal punten:</t>
  </si>
  <si>
    <t>Inschrijfprijs:</t>
  </si>
  <si>
    <t>Plafond:</t>
  </si>
  <si>
    <t>Uw puntenscore op prijs:</t>
  </si>
  <si>
    <t>Drempel: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</si>
</sst>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_-&quot;€&quot;\ * #,##0.00\-;_-&quot;€&quot;\ * &quot;-&quot;??_-;_-@_-"/>
    <numFmt numFmtId="164" formatCode="&quot;€&quot;\ #,##0.00;[Red]&quot;€&quot;\ \-#,##0.00"/>
    <numFmt numFmtId="165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FFFF"/>
      <name val="Calibri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5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 applyAlignment="1">
      <alignment horizontal="left"/>
    </xf>
    <xf numFmtId="0" fontId="0" fillId="4" borderId="0" xfId="0" applyFill="1"/>
    <xf numFmtId="44" fontId="0" fillId="3" borderId="1" xfId="1" applyFont="1" applyFill="1" applyBorder="1" applyAlignment="1" applyProtection="1">
      <alignment vertical="center"/>
      <protection locked="0"/>
    </xf>
    <xf numFmtId="44" fontId="0" fillId="0" borderId="1" xfId="1" applyFont="1" applyFill="1" applyBorder="1" applyAlignment="1" applyProtection="1">
      <alignment vertical="center"/>
    </xf>
    <xf numFmtId="9" fontId="0" fillId="3" borderId="1" xfId="2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left"/>
    </xf>
    <xf numFmtId="165" fontId="0" fillId="4" borderId="0" xfId="0" applyNumberFormat="1" applyFill="1"/>
    <xf numFmtId="44" fontId="0" fillId="4" borderId="1" xfId="0" applyNumberFormat="1" applyFill="1" applyBorder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/>
    <xf numFmtId="44" fontId="0" fillId="4" borderId="0" xfId="0" applyNumberFormat="1" applyFill="1" applyAlignment="1">
      <alignment vertical="center"/>
    </xf>
    <xf numFmtId="2" fontId="7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vertical="center"/>
    </xf>
    <xf numFmtId="2" fontId="8" fillId="4" borderId="0" xfId="0" applyNumberFormat="1" applyFont="1" applyFill="1" applyAlignment="1">
      <alignment horizontal="left" vertical="center"/>
    </xf>
    <xf numFmtId="164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4" fontId="10" fillId="0" borderId="1" xfId="1" applyFont="1" applyFill="1" applyBorder="1" applyAlignment="1" applyProtection="1">
      <alignment vertical="center"/>
    </xf>
    <xf numFmtId="44" fontId="10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4" borderId="1" xfId="0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3">
    <dxf>
      <font>
        <color theme="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FF0000"/>
      <color rgb="FF09A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12</xdr:col>
      <xdr:colOff>360829</xdr:colOff>
      <xdr:row>8</xdr:row>
      <xdr:rowOff>240196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C015AEB4-6C5F-43DD-A961-6B604E68C0FB}"/>
            </a:ext>
          </a:extLst>
        </xdr:cNvPr>
        <xdr:cNvSpPr txBox="1"/>
      </xdr:nvSpPr>
      <xdr:spPr>
        <a:xfrm>
          <a:off x="12407348" y="190500"/>
          <a:ext cx="1536959" cy="16813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sng">
              <a:solidFill>
                <a:schemeClr val="bg1"/>
              </a:solidFill>
            </a:rPr>
            <a:t>Invulinstructie:</a:t>
          </a:r>
        </a:p>
        <a:p>
          <a:r>
            <a:rPr lang="nl-NL" sz="1100">
              <a:solidFill>
                <a:schemeClr val="bg1"/>
              </a:solidFill>
            </a:rPr>
            <a:t>Vul </a:t>
          </a:r>
          <a:r>
            <a:rPr lang="nl-NL" sz="1100" u="sng">
              <a:solidFill>
                <a:schemeClr val="bg1"/>
              </a:solidFill>
            </a:rPr>
            <a:t>alleen</a:t>
          </a:r>
          <a:r>
            <a:rPr lang="nl-NL" sz="1100">
              <a:solidFill>
                <a:schemeClr val="bg1"/>
              </a:solidFill>
            </a:rPr>
            <a:t> maar </a:t>
          </a:r>
          <a:r>
            <a:rPr lang="nl-NL" sz="1100" u="sng">
              <a:solidFill>
                <a:schemeClr val="bg1"/>
              </a:solidFill>
            </a:rPr>
            <a:t>alle</a:t>
          </a:r>
          <a:r>
            <a:rPr lang="nl-NL" sz="1100">
              <a:solidFill>
                <a:schemeClr val="bg1"/>
              </a:solidFill>
            </a:rPr>
            <a:t> lichtblauwe </a:t>
          </a:r>
          <a:r>
            <a:rPr lang="nl-NL" sz="1100" baseline="0">
              <a:solidFill>
                <a:schemeClr val="bg1"/>
              </a:solidFill>
            </a:rPr>
            <a:t>velden in.</a:t>
          </a:r>
        </a:p>
        <a:p>
          <a:endParaRPr lang="nl-NL" sz="1100" baseline="0">
            <a:solidFill>
              <a:schemeClr val="bg1"/>
            </a:solidFill>
          </a:endParaRPr>
        </a:p>
        <a:p>
          <a:r>
            <a:rPr lang="nl-NL" sz="1100" baseline="0">
              <a:solidFill>
                <a:schemeClr val="bg1"/>
              </a:solidFill>
            </a:rPr>
            <a:t>In kolom C </a:t>
          </a:r>
          <a:r>
            <a:rPr lang="nl-NL" sz="1100" u="sng" baseline="0">
              <a:solidFill>
                <a:schemeClr val="bg1"/>
              </a:solidFill>
            </a:rPr>
            <a:t>moet</a:t>
          </a:r>
          <a:r>
            <a:rPr lang="nl-NL" sz="1100" baseline="0">
              <a:solidFill>
                <a:schemeClr val="bg1"/>
              </a:solidFill>
            </a:rPr>
            <a:t> u het product dat u aanbiedt benoemen en </a:t>
          </a:r>
          <a:r>
            <a:rPr lang="nl-NL" sz="1100" u="sng" baseline="0">
              <a:solidFill>
                <a:schemeClr val="bg1"/>
              </a:solidFill>
            </a:rPr>
            <a:t>mag</a:t>
          </a:r>
          <a:r>
            <a:rPr lang="nl-NL" sz="1100" baseline="0">
              <a:solidFill>
                <a:schemeClr val="bg1"/>
              </a:solidFill>
            </a:rPr>
            <a:t> u een omschrijving en/of toelichting geven.</a:t>
          </a:r>
        </a:p>
        <a:p>
          <a:endParaRPr lang="nl-NL" sz="1100" baseline="0">
            <a:solidFill>
              <a:schemeClr val="bg1"/>
            </a:solidFill>
          </a:endParaRPr>
        </a:p>
        <a:p>
          <a:r>
            <a:rPr lang="nl-NL" sz="1100" baseline="0">
              <a:solidFill>
                <a:schemeClr val="bg1"/>
              </a:solidFill>
            </a:rPr>
            <a:t>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2"/>
  <sheetViews>
    <sheetView tabSelected="1" zoomScale="115" zoomScaleNormal="115" workbookViewId="0">
      <selection activeCell="I12" sqref="I12:I13"/>
    </sheetView>
  </sheetViews>
  <sheetFormatPr defaultColWidth="8.85546875" defaultRowHeight="15" x14ac:dyDescent="0.25"/>
  <cols>
    <col min="1" max="1" width="3.7109375" style="2" customWidth="1"/>
    <col min="2" max="2" width="42.140625" style="1" bestFit="1" customWidth="1"/>
    <col min="3" max="3" width="41.28515625" style="1" customWidth="1"/>
    <col min="4" max="4" width="20.28515625" style="2" customWidth="1"/>
    <col min="5" max="5" width="18.7109375" style="2" customWidth="1"/>
    <col min="6" max="6" width="18" style="2" bestFit="1" customWidth="1"/>
    <col min="7" max="7" width="16.42578125" style="2" customWidth="1"/>
    <col min="8" max="8" width="11.28515625" style="2" bestFit="1" customWidth="1"/>
    <col min="9" max="9" width="16.42578125" style="2" customWidth="1"/>
    <col min="10" max="16384" width="8.85546875" style="2"/>
  </cols>
  <sheetData>
    <row r="2" spans="2:9" ht="23.25" x14ac:dyDescent="0.35">
      <c r="B2" s="34" t="s">
        <v>0</v>
      </c>
      <c r="C2" s="34"/>
      <c r="D2" s="7"/>
      <c r="E2" s="7"/>
    </row>
    <row r="3" spans="2:9" x14ac:dyDescent="0.25">
      <c r="B3" s="2"/>
      <c r="C3" s="2"/>
    </row>
    <row r="4" spans="2:9" x14ac:dyDescent="0.25">
      <c r="B4" s="7" t="s">
        <v>1</v>
      </c>
      <c r="C4" s="14" t="s">
        <v>2</v>
      </c>
      <c r="D4" s="33" t="s">
        <v>3</v>
      </c>
      <c r="E4" s="33"/>
      <c r="F4" s="37"/>
      <c r="G4" s="37"/>
      <c r="H4" s="37"/>
      <c r="I4" s="37"/>
    </row>
    <row r="5" spans="2:9" x14ac:dyDescent="0.25">
      <c r="B5" s="7" t="s">
        <v>4</v>
      </c>
      <c r="C5" s="14" t="s">
        <v>5</v>
      </c>
      <c r="D5" s="33" t="s">
        <v>6</v>
      </c>
      <c r="E5" s="33"/>
      <c r="F5" s="37"/>
      <c r="G5" s="37"/>
      <c r="H5" s="37"/>
      <c r="I5" s="37"/>
    </row>
    <row r="6" spans="2:9" x14ac:dyDescent="0.25">
      <c r="D6" s="33" t="s">
        <v>7</v>
      </c>
      <c r="E6" s="33"/>
      <c r="F6" s="37"/>
      <c r="G6" s="37"/>
      <c r="H6" s="37"/>
      <c r="I6" s="37"/>
    </row>
    <row r="8" spans="2:9" x14ac:dyDescent="0.25">
      <c r="I8" s="15"/>
    </row>
    <row r="9" spans="2:9" ht="45" x14ac:dyDescent="0.25">
      <c r="B9" s="9" t="s">
        <v>8</v>
      </c>
      <c r="C9" s="9" t="s">
        <v>9</v>
      </c>
      <c r="D9" s="10" t="s">
        <v>10</v>
      </c>
      <c r="E9" s="10" t="s">
        <v>11</v>
      </c>
      <c r="F9" s="8" t="s">
        <v>12</v>
      </c>
      <c r="G9" s="8" t="s">
        <v>13</v>
      </c>
      <c r="H9" s="10" t="s">
        <v>14</v>
      </c>
      <c r="I9" s="8" t="s">
        <v>15</v>
      </c>
    </row>
    <row r="10" spans="2:9" x14ac:dyDescent="0.25">
      <c r="B10" s="11" t="s">
        <v>16</v>
      </c>
      <c r="C10" s="12" t="s">
        <v>17</v>
      </c>
      <c r="D10" s="13" t="s">
        <v>18</v>
      </c>
      <c r="E10" s="17">
        <v>1</v>
      </c>
      <c r="F10" s="3"/>
      <c r="G10" s="4">
        <f>E10*F10</f>
        <v>0</v>
      </c>
      <c r="H10" s="5">
        <v>0.21</v>
      </c>
      <c r="I10" s="16">
        <f t="shared" ref="I10:I17" si="0">G10+(G10*H10)</f>
        <v>0</v>
      </c>
    </row>
    <row r="11" spans="2:9" x14ac:dyDescent="0.25">
      <c r="B11" s="11" t="s">
        <v>19</v>
      </c>
      <c r="C11" s="12" t="s">
        <v>17</v>
      </c>
      <c r="D11" s="13" t="s">
        <v>18</v>
      </c>
      <c r="E11" s="17">
        <v>0</v>
      </c>
      <c r="F11" s="3">
        <v>0</v>
      </c>
      <c r="G11" s="4">
        <f>E11*F11</f>
        <v>0</v>
      </c>
      <c r="H11" s="5">
        <v>0.21</v>
      </c>
      <c r="I11" s="16">
        <f t="shared" ref="I11" si="1">G11+(G11*H11)</f>
        <v>0</v>
      </c>
    </row>
    <row r="12" spans="2:9" x14ac:dyDescent="0.25">
      <c r="B12" s="11" t="s">
        <v>20</v>
      </c>
      <c r="C12" s="12" t="s">
        <v>17</v>
      </c>
      <c r="D12" s="13" t="s">
        <v>18</v>
      </c>
      <c r="E12" s="17">
        <v>0</v>
      </c>
      <c r="F12" s="3">
        <v>0</v>
      </c>
      <c r="G12" s="4">
        <f t="shared" ref="G12:G17" si="2">E12*F12</f>
        <v>0</v>
      </c>
      <c r="H12" s="5">
        <v>0.21</v>
      </c>
      <c r="I12" s="16">
        <f t="shared" si="0"/>
        <v>0</v>
      </c>
    </row>
    <row r="13" spans="2:9" x14ac:dyDescent="0.25">
      <c r="B13" s="27" t="s">
        <v>21</v>
      </c>
      <c r="C13" s="12" t="s">
        <v>17</v>
      </c>
      <c r="D13" s="13" t="s">
        <v>18</v>
      </c>
      <c r="E13" s="38">
        <v>2900</v>
      </c>
      <c r="F13" s="3">
        <v>0</v>
      </c>
      <c r="G13" s="4">
        <f t="shared" si="2"/>
        <v>0</v>
      </c>
      <c r="H13" s="5">
        <v>0.21</v>
      </c>
      <c r="I13" s="16">
        <f t="shared" si="0"/>
        <v>0</v>
      </c>
    </row>
    <row r="14" spans="2:9" ht="30" x14ac:dyDescent="0.25">
      <c r="B14" s="27" t="s">
        <v>22</v>
      </c>
      <c r="C14" s="12" t="s">
        <v>17</v>
      </c>
      <c r="D14" s="13" t="s">
        <v>18</v>
      </c>
      <c r="E14" s="38">
        <v>1700</v>
      </c>
      <c r="F14" s="3">
        <v>0</v>
      </c>
      <c r="G14" s="4">
        <f t="shared" si="2"/>
        <v>0</v>
      </c>
      <c r="H14" s="5">
        <v>0.21</v>
      </c>
      <c r="I14" s="16">
        <f t="shared" ref="I14" si="3">G14+(G14*H14)</f>
        <v>0</v>
      </c>
    </row>
    <row r="15" spans="2:9" ht="30" x14ac:dyDescent="0.25">
      <c r="B15" s="28" t="s">
        <v>23</v>
      </c>
      <c r="C15" s="29" t="s">
        <v>24</v>
      </c>
      <c r="D15" s="30" t="s">
        <v>18</v>
      </c>
      <c r="E15" s="39">
        <v>5000</v>
      </c>
      <c r="F15" s="3">
        <v>0</v>
      </c>
      <c r="G15" s="31">
        <f t="shared" si="2"/>
        <v>0</v>
      </c>
      <c r="H15" s="5">
        <v>0.21</v>
      </c>
      <c r="I15" s="32">
        <f t="shared" si="0"/>
        <v>0</v>
      </c>
    </row>
    <row r="16" spans="2:9" x14ac:dyDescent="0.25">
      <c r="B16" s="11" t="s">
        <v>25</v>
      </c>
      <c r="C16" s="12" t="s">
        <v>17</v>
      </c>
      <c r="D16" s="13" t="s">
        <v>18</v>
      </c>
      <c r="E16" s="17">
        <v>0</v>
      </c>
      <c r="F16" s="3">
        <v>0</v>
      </c>
      <c r="G16" s="4">
        <f t="shared" si="2"/>
        <v>0</v>
      </c>
      <c r="H16" s="5">
        <v>0.21</v>
      </c>
      <c r="I16" s="16">
        <f t="shared" si="0"/>
        <v>0</v>
      </c>
    </row>
    <row r="17" spans="2:9" x14ac:dyDescent="0.25">
      <c r="B17" s="11" t="s">
        <v>26</v>
      </c>
      <c r="C17" s="12" t="s">
        <v>17</v>
      </c>
      <c r="D17" s="13" t="s">
        <v>18</v>
      </c>
      <c r="E17" s="17">
        <v>0</v>
      </c>
      <c r="F17" s="3">
        <v>0</v>
      </c>
      <c r="G17" s="4">
        <f t="shared" si="2"/>
        <v>0</v>
      </c>
      <c r="H17" s="5">
        <v>0.21</v>
      </c>
      <c r="I17" s="16">
        <f t="shared" si="0"/>
        <v>0</v>
      </c>
    </row>
    <row r="18" spans="2:9" x14ac:dyDescent="0.25">
      <c r="B18" s="6"/>
      <c r="C18" s="6"/>
      <c r="D18" s="22"/>
      <c r="H18" s="6"/>
      <c r="I18" s="19"/>
    </row>
    <row r="19" spans="2:9" x14ac:dyDescent="0.25">
      <c r="B19" s="6"/>
      <c r="C19" s="25" t="s">
        <v>27</v>
      </c>
      <c r="D19" s="23">
        <v>300</v>
      </c>
      <c r="E19" s="35" t="s">
        <v>28</v>
      </c>
      <c r="F19" s="36"/>
      <c r="G19" s="18">
        <f>SUM(G10:G14,G16:G17)</f>
        <v>0</v>
      </c>
      <c r="H19" s="6"/>
      <c r="I19" s="6"/>
    </row>
    <row r="20" spans="2:9" x14ac:dyDescent="0.25">
      <c r="B20" s="2"/>
      <c r="C20" s="26" t="s">
        <v>29</v>
      </c>
      <c r="D20" s="24">
        <v>400000</v>
      </c>
      <c r="E20" s="33" t="s">
        <v>30</v>
      </c>
      <c r="F20" s="33"/>
      <c r="G20" s="20">
        <f>$D$19*(D20-G19)/(D20-D21)</f>
        <v>1000</v>
      </c>
      <c r="H20" s="6"/>
    </row>
    <row r="21" spans="2:9" x14ac:dyDescent="0.25">
      <c r="B21" s="2"/>
      <c r="C21" s="26" t="s">
        <v>31</v>
      </c>
      <c r="D21" s="24">
        <v>280000</v>
      </c>
    </row>
    <row r="22" spans="2:9" x14ac:dyDescent="0.25">
      <c r="B22" s="2"/>
      <c r="C22" s="2"/>
      <c r="D22" s="21"/>
    </row>
    <row r="23" spans="2:9" x14ac:dyDescent="0.25">
      <c r="B23" s="2"/>
      <c r="C23" s="2"/>
      <c r="D23" s="21"/>
    </row>
    <row r="24" spans="2:9" x14ac:dyDescent="0.25">
      <c r="B24" s="2"/>
      <c r="C24" s="2"/>
      <c r="D24" s="21"/>
    </row>
    <row r="25" spans="2:9" x14ac:dyDescent="0.25">
      <c r="B25" s="2"/>
      <c r="C25" s="2"/>
      <c r="D25" s="21"/>
    </row>
    <row r="26" spans="2:9" x14ac:dyDescent="0.25">
      <c r="B26" s="2"/>
      <c r="C26" s="2"/>
      <c r="D26" s="21"/>
    </row>
    <row r="27" spans="2:9" x14ac:dyDescent="0.25">
      <c r="B27" s="2"/>
      <c r="C27" s="2"/>
    </row>
    <row r="28" spans="2:9" x14ac:dyDescent="0.25">
      <c r="B28" s="2"/>
      <c r="C28" s="2"/>
    </row>
    <row r="29" spans="2:9" x14ac:dyDescent="0.25">
      <c r="B29" s="2"/>
      <c r="C29" s="2"/>
    </row>
    <row r="30" spans="2:9" x14ac:dyDescent="0.25">
      <c r="B30" s="2"/>
      <c r="C30" s="2"/>
    </row>
    <row r="31" spans="2:9" x14ac:dyDescent="0.25">
      <c r="B31" s="2"/>
      <c r="C31" s="2"/>
    </row>
    <row r="32" spans="2:9" x14ac:dyDescent="0.25">
      <c r="B32" s="2"/>
      <c r="C32" s="2"/>
    </row>
  </sheetData>
  <sheetProtection algorithmName="SHA-512" hashValue="4rtFZ6UebvTMjD9kzOqVkJPkW8aDfJljHJ1L3SUo1NNaRfcOhCNzwN+CksSYaCivonzT5XU+fhiFbiN8XUCqsA==" saltValue="2qm0NKEcc+98s2nWFDeFBg==" spinCount="100000" sheet="1" objects="1" scenarios="1"/>
  <mergeCells count="9">
    <mergeCell ref="E20:F20"/>
    <mergeCell ref="B2:C2"/>
    <mergeCell ref="E19:F19"/>
    <mergeCell ref="D4:E4"/>
    <mergeCell ref="D5:E5"/>
    <mergeCell ref="D6:E6"/>
    <mergeCell ref="F4:I4"/>
    <mergeCell ref="F5:I5"/>
    <mergeCell ref="F6:I6"/>
  </mergeCells>
  <conditionalFormatting sqref="G19">
    <cfRule type="cellIs" dxfId="2" priority="2" operator="between">
      <formula>$D$21</formula>
      <formula>$D$20</formula>
    </cfRule>
    <cfRule type="cellIs" dxfId="1" priority="3" operator="notBetween">
      <formula>$D$21</formula>
      <formula>$D$20</formula>
    </cfRule>
  </conditionalFormatting>
  <conditionalFormatting sqref="G20">
    <cfRule type="cellIs" dxfId="0" priority="1" operator="notBetween">
      <formula>0</formula>
      <formula>$D$19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5934DD66EFE48A0FC8849B73CCD4B" ma:contentTypeVersion="3" ma:contentTypeDescription="Een nieuw document maken." ma:contentTypeScope="" ma:versionID="75e3ec8c9f2efb4d2769077f51eb67b6">
  <xsd:schema xmlns:xsd="http://www.w3.org/2001/XMLSchema" xmlns:xs="http://www.w3.org/2001/XMLSchema" xmlns:p="http://schemas.microsoft.com/office/2006/metadata/properties" xmlns:ns2="c31918d3-8024-4d5b-aa02-c71279877f46" targetNamespace="http://schemas.microsoft.com/office/2006/metadata/properties" ma:root="true" ma:fieldsID="febc0ef7021a8936275ab5bfbf919960" ns2:_="">
    <xsd:import namespace="c31918d3-8024-4d5b-aa02-c71279877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918d3-8024-4d5b-aa02-c71279877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DB086E-6B44-4D39-9675-2799C83E2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398F3-F06F-407C-BABC-E9F8939B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918d3-8024-4d5b-aa02-c71279877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F98B0E-8F06-419E-A1B9-4B13135F4CE6}">
  <ds:schemaRefs>
    <ds:schemaRef ds:uri="http://purl.org/dc/elements/1.1/"/>
    <ds:schemaRef ds:uri="http://schemas.microsoft.com/office/2006/metadata/properties"/>
    <ds:schemaRef ds:uri="c31918d3-8024-4d5b-aa02-c71279877f4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Stanislascollege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diederik.bauw@inkopenvoor.nl</dc:creator>
  <cp:keywords/>
  <dc:description/>
  <cp:lastModifiedBy>Berg, Pieter van den (FB-INKOOP - LUMC)</cp:lastModifiedBy>
  <cp:revision/>
  <dcterms:created xsi:type="dcterms:W3CDTF">2015-01-19T14:52:11Z</dcterms:created>
  <dcterms:modified xsi:type="dcterms:W3CDTF">2026-03-26T13:15:54Z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0x01010011B5934DD66EFE48A0FC8849B73CCD4B</vt:lpwstr>
  </property>
</Properties>
</file>