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gemeentevenlo-my.sharepoint.com/personal/r_troquay_venlo_nl/Documents/Bureaublad/"/>
    </mc:Choice>
  </mc:AlternateContent>
  <xr:revisionPtr revIDLastSave="0" documentId="8_{61916138-646D-46C4-A6EF-F993C0C14864}" xr6:coauthVersionLast="47" xr6:coauthVersionMax="47" xr10:uidLastSave="{00000000-0000-0000-0000-000000000000}"/>
  <bookViews>
    <workbookView xWindow="38280" yWindow="-120" windowWidth="38640" windowHeight="21120" xr2:uid="{5C01ED86-3C60-4C2F-9262-A025F9AF4A4E}"/>
  </bookViews>
  <sheets>
    <sheet name="Prijzenblad Wmo Trapliften"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3" l="1"/>
  <c r="F18" i="3"/>
  <c r="F16" i="3"/>
  <c r="F15" i="3"/>
  <c r="F14" i="3"/>
  <c r="F13" i="3"/>
  <c r="F20" i="3" l="1"/>
</calcChain>
</file>

<file path=xl/sharedStrings.xml><?xml version="1.0" encoding="utf-8"?>
<sst xmlns="http://schemas.openxmlformats.org/spreadsheetml/2006/main" count="21" uniqueCount="21">
  <si>
    <t>Prijzenblad Wmo Trapliften</t>
  </si>
  <si>
    <t>Naam inschrijver:</t>
  </si>
  <si>
    <t>Datum:</t>
  </si>
  <si>
    <t>Categorieën Traplift</t>
  </si>
  <si>
    <t>Prijs (all-in) excl. BTW / per stuk</t>
  </si>
  <si>
    <t>Weging</t>
  </si>
  <si>
    <t>1. Rechte traplift</t>
  </si>
  <si>
    <t>2. Rechte traplift met uitloop</t>
  </si>
  <si>
    <t>3. Traplift met 1 bocht</t>
  </si>
  <si>
    <t>4. Traplift met 2 (of meer) bochten</t>
  </si>
  <si>
    <t>Totale fictieve inschrijfprijs</t>
  </si>
  <si>
    <t>Toegekend aantal punten = (gewogen inschrijfprijs inschrijver – bovenkant range)/(onderkant range-bovenkant range) * maximum aantal punten prijs. </t>
  </si>
  <si>
    <t>Minimum prijs (excl. btw)</t>
  </si>
  <si>
    <t>Maximum prijs (excl. btw)</t>
  </si>
  <si>
    <t>De weging is een fictieve weging, hier kunnen geen rechten aan worden ontleend.</t>
  </si>
  <si>
    <t>Inschrijver die inschrijft met een tarief welke gelijk is aan de onderkant van de range, krijgt het maximum aantal punten (400 punten). Inschrijver die inschrijft met een tarief welke gelijk is aan de bovenkant van de range krijgt 0 punten. Daartussen geldt een recht-evenredig verdeling. Indien Inschrijver inschrijft met een tarief dat lager is dan de onderkant van de range, zal dit niet meer dan het maximumaantal punten opleveren. Indien inschijver inschrijft met een hoger tarief, wordt de inschrijving ter zijde gelegd.</t>
  </si>
  <si>
    <t>All-in tarief preventief en correctief onderhoud tot en met 10e jaar, per traplift, per jaar.</t>
  </si>
  <si>
    <t>all-in tarief preventief onderhoud en trapliftkeuring vanaf 11e jaar, per traplift, per jaar.</t>
  </si>
  <si>
    <t>In onderstaande tabel dient Inschrijver de tarieven op te geven in de geel gearceerde vakken, ten aanzien van de opgegeven bedragen geldt dat deze:
- in euro's en exclusief btw zijn;
- all-in bedragen zijn;
- realistisch en marktconform zijn.
- de indexering heeft betrekking op alle met de uitvoering van de aanbesteding en daarbij samenhangende kosten, waaronder arbeidsloon en voorrijkosten, tenzij anders vermeld en/of overeengekomen met opdrachtgever.</t>
  </si>
  <si>
    <t>Handtekening:</t>
  </si>
  <si>
    <t>Totaal gewogen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</si>
</sst>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6" formatCode="_ &quot;€&quot;\ * #,##0.00_ ;_ &quot;€&quot;\ * \-#,##0.00_ ;_ &quot;€&quot;\ * &quot;-&quot;??_ ;_ @_ "/>
    <numFmt numFmtId="168" formatCode="&quot;€&quot;\ #,##0"/>
    <numFmt numFmtId="169" formatCode="&quot;€&quot;\ #,##0.00"/>
  </numFmts>
  <fonts count="3" x14ac:knownFonts="1">
    <font>
      <sz val="11"/>
      <color theme="1"/>
      <name val="Aptos Narrow"/>
      <family val="2"/>
      <scheme val="minor"/>
    </font>
    <font>
      <b/>
      <sz val="11"/>
      <color theme="1"/>
      <name val="Aptos Narrow"/>
      <family val="2"/>
      <scheme val="minor"/>
    </font>
    <font>
      <i/>
      <sz val="11"/>
      <color theme="1"/>
      <name val="Aptos Narrow"/>
      <family val="2"/>
      <scheme val="minor"/>
    </font>
  </fonts>
  <fills count="4">
    <fill>
      <patternFill patternType="none"/>
    </fill>
    <fill>
      <patternFill patternType="gray125"/>
    </fill>
    <fill>
      <patternFill patternType="solid">
        <fgColor rgb="FFFFFF99"/>
        <bgColor indexed="64"/>
      </patternFill>
    </fill>
    <fill>
      <patternFill patternType="solid">
        <fgColor theme="3" tint="0.74999237037263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28">
    <xf numFmtId="0" fontId="0" fillId="0" borderId="0" xfId="0"/>
    <xf numFmtId="0" fontId="0" fillId="0" borderId="1" xfId="0" applyBorder="1"/>
    <xf numFmtId="0" fontId="1" fillId="3" borderId="1" xfId="0" applyFont="1" applyFill="1" applyBorder="1"/>
    <xf numFmtId="0" fontId="0" fillId="3" borderId="1" xfId="0" applyFill="1" applyBorder="1"/>
    <xf numFmtId="0" fontId="1" fillId="3" borderId="1" xfId="0" applyFont="1" applyFill="1" applyBorder="1" applyAlignment="1">
      <alignment wrapText="1"/>
    </xf>
    <xf numFmtId="44" fontId="0" fillId="0" borderId="1" xfId="0" applyNumberFormat="1" applyBorder="1"/>
    <xf numFmtId="44" fontId="0" fillId="2" borderId="1" xfId="0" applyNumberFormat="1" applyFill="1" applyBorder="1"/>
    <xf numFmtId="0" fontId="2" fillId="0" borderId="0" xfId="0" applyFont="1"/>
    <xf numFmtId="9" fontId="0" fillId="0" borderId="1" xfId="0" applyNumberFormat="1" applyBorder="1"/>
    <xf numFmtId="0" fontId="0" fillId="0" borderId="0" xfId="0" applyAlignment="1">
      <alignment wrapText="1"/>
    </xf>
    <xf numFmtId="0" fontId="0" fillId="0" borderId="1" xfId="0" applyBorder="1" applyAlignment="1">
      <alignment wrapText="1"/>
    </xf>
    <xf numFmtId="0" fontId="0" fillId="0" borderId="5" xfId="0" applyBorder="1" applyAlignment="1">
      <alignment vertical="top"/>
    </xf>
    <xf numFmtId="0" fontId="0" fillId="0" borderId="0" xfId="0" applyAlignment="1">
      <alignment horizontal="left" vertical="top"/>
    </xf>
    <xf numFmtId="0" fontId="1" fillId="3" borderId="2" xfId="0" applyFont="1" applyFill="1" applyBorder="1" applyAlignment="1">
      <alignment horizontal="left"/>
    </xf>
    <xf numFmtId="0" fontId="1" fillId="3" borderId="3" xfId="0" applyFont="1" applyFill="1" applyBorder="1" applyAlignment="1">
      <alignment horizontal="left"/>
    </xf>
    <xf numFmtId="0" fontId="0" fillId="0" borderId="0" xfId="0" applyAlignment="1">
      <alignment horizontal="left" vertical="top" wrapText="1"/>
    </xf>
    <xf numFmtId="0" fontId="1" fillId="3" borderId="1" xfId="0" applyFont="1" applyFill="1" applyBorder="1" applyAlignment="1">
      <alignment wrapText="1"/>
    </xf>
    <xf numFmtId="166" fontId="0" fillId="0" borderId="1" xfId="0" applyNumberFormat="1" applyBorder="1"/>
    <xf numFmtId="168" fontId="1" fillId="3" borderId="1" xfId="0" applyNumberFormat="1" applyFont="1" applyFill="1" applyBorder="1"/>
    <xf numFmtId="169" fontId="1" fillId="3" borderId="1" xfId="0" applyNumberFormat="1" applyFont="1" applyFill="1" applyBorder="1"/>
    <xf numFmtId="0" fontId="0" fillId="0" borderId="4" xfId="0" applyBorder="1" applyAlignment="1">
      <alignment wrapText="1"/>
    </xf>
    <xf numFmtId="0" fontId="0" fillId="0" borderId="9" xfId="0" applyBorder="1" applyAlignment="1">
      <alignment wrapText="1"/>
    </xf>
    <xf numFmtId="0" fontId="0" fillId="2" borderId="9" xfId="0" applyFill="1" applyBorder="1" applyAlignment="1">
      <alignment horizontal="center" wrapText="1"/>
    </xf>
    <xf numFmtId="0" fontId="0" fillId="2" borderId="7" xfId="0" applyFill="1" applyBorder="1" applyAlignment="1">
      <alignment horizontal="center" wrapText="1"/>
    </xf>
    <xf numFmtId="0" fontId="0" fillId="2" borderId="6" xfId="0" applyFill="1" applyBorder="1" applyAlignment="1">
      <alignment horizontal="center" wrapText="1"/>
    </xf>
    <xf numFmtId="0" fontId="0" fillId="2" borderId="10" xfId="0" applyFill="1" applyBorder="1" applyAlignment="1">
      <alignment horizontal="center" wrapText="1"/>
    </xf>
    <xf numFmtId="0" fontId="0" fillId="2" borderId="8" xfId="0" applyFill="1" applyBorder="1" applyAlignment="1">
      <alignment horizontal="center" wrapText="1"/>
    </xf>
    <xf numFmtId="0" fontId="0" fillId="2" borderId="11" xfId="0" applyFill="1" applyBorder="1" applyAlignment="1">
      <alignment horizontal="center" wrapText="1"/>
    </xf>
  </cellXfs>
  <cellStyles count="1">
    <cellStyle name="Standaard"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B8CC2-FA33-4960-8190-77E8D7E3A546}">
  <dimension ref="A1:G24"/>
  <sheetViews>
    <sheetView tabSelected="1" zoomScale="130" zoomScaleNormal="130" workbookViewId="0">
      <selection activeCell="A6" sqref="A6:F6"/>
    </sheetView>
  </sheetViews>
  <sheetFormatPr defaultRowHeight="15" x14ac:dyDescent="0.25"/>
  <cols>
    <col min="1" max="1" width="61.28515625" bestFit="1" customWidth="1"/>
    <col min="2" max="2" width="21" customWidth="1"/>
    <col min="3" max="3" width="18" customWidth="1"/>
    <col min="4" max="4" width="20.42578125" customWidth="1"/>
    <col min="5" max="5" width="12.5703125" customWidth="1"/>
    <col min="6" max="6" width="16.42578125" customWidth="1"/>
    <col min="7" max="7" width="21.42578125" customWidth="1"/>
  </cols>
  <sheetData>
    <row r="1" spans="1:7" ht="15.75" thickBot="1" x14ac:dyDescent="0.3">
      <c r="A1" s="13" t="s">
        <v>0</v>
      </c>
      <c r="B1" s="14"/>
      <c r="C1" s="14"/>
      <c r="D1" s="14"/>
      <c r="E1" s="14"/>
      <c r="F1" s="14"/>
    </row>
    <row r="2" spans="1:7" ht="15.75" thickBot="1" x14ac:dyDescent="0.3"/>
    <row r="3" spans="1:7" x14ac:dyDescent="0.25">
      <c r="A3" s="21" t="s">
        <v>1</v>
      </c>
      <c r="B3" s="22"/>
      <c r="C3" s="23"/>
      <c r="D3" s="23"/>
      <c r="E3" s="23"/>
      <c r="F3" s="24"/>
    </row>
    <row r="4" spans="1:7" ht="15.75" thickBot="1" x14ac:dyDescent="0.3">
      <c r="A4" s="20" t="s">
        <v>2</v>
      </c>
      <c r="B4" s="25"/>
      <c r="C4" s="26"/>
      <c r="D4" s="26"/>
      <c r="E4" s="26"/>
      <c r="F4" s="27"/>
    </row>
    <row r="6" spans="1:7" ht="91.5" customHeight="1" x14ac:dyDescent="0.25">
      <c r="A6" s="15" t="s">
        <v>18</v>
      </c>
      <c r="B6" s="15"/>
      <c r="C6" s="15"/>
      <c r="D6" s="15"/>
      <c r="E6" s="15"/>
      <c r="F6" s="15"/>
    </row>
    <row r="7" spans="1:7" x14ac:dyDescent="0.25">
      <c r="A7" s="15" t="s">
        <v>15</v>
      </c>
      <c r="B7" s="15"/>
      <c r="C7" s="15"/>
      <c r="D7" s="15"/>
      <c r="E7" s="15"/>
      <c r="F7" s="15"/>
    </row>
    <row r="8" spans="1:7" ht="72" customHeight="1" x14ac:dyDescent="0.25">
      <c r="A8" s="15"/>
      <c r="B8" s="15"/>
      <c r="C8" s="15"/>
      <c r="D8" s="15"/>
      <c r="E8" s="15"/>
      <c r="F8" s="15"/>
    </row>
    <row r="9" spans="1:7" x14ac:dyDescent="0.25">
      <c r="A9" s="12" t="s">
        <v>14</v>
      </c>
      <c r="B9" s="12"/>
      <c r="C9" s="12"/>
      <c r="D9" s="12"/>
      <c r="E9" s="12"/>
      <c r="F9" s="12"/>
    </row>
    <row r="12" spans="1:7" ht="30" x14ac:dyDescent="0.25">
      <c r="A12" s="2" t="s">
        <v>3</v>
      </c>
      <c r="B12" s="4" t="s">
        <v>12</v>
      </c>
      <c r="C12" s="4" t="s">
        <v>13</v>
      </c>
      <c r="D12" s="4" t="s">
        <v>4</v>
      </c>
      <c r="E12" s="4" t="s">
        <v>5</v>
      </c>
      <c r="F12" s="16" t="s">
        <v>20</v>
      </c>
    </row>
    <row r="13" spans="1:7" x14ac:dyDescent="0.25">
      <c r="A13" s="1" t="s">
        <v>6</v>
      </c>
      <c r="B13" s="5">
        <v>1550</v>
      </c>
      <c r="C13" s="5">
        <v>1750</v>
      </c>
      <c r="D13" s="6"/>
      <c r="E13" s="8">
        <v>0.15</v>
      </c>
      <c r="F13" s="5">
        <f>SUM(D13*0.15)</f>
        <v>0</v>
      </c>
    </row>
    <row r="14" spans="1:7" x14ac:dyDescent="0.25">
      <c r="A14" s="1" t="s">
        <v>7</v>
      </c>
      <c r="B14" s="5">
        <v>2300</v>
      </c>
      <c r="C14" s="5">
        <v>2500</v>
      </c>
      <c r="D14" s="6"/>
      <c r="E14" s="8">
        <v>0.15</v>
      </c>
      <c r="F14" s="5">
        <f>SUM(D14*0.15)</f>
        <v>0</v>
      </c>
    </row>
    <row r="15" spans="1:7" x14ac:dyDescent="0.25">
      <c r="A15" s="1" t="s">
        <v>8</v>
      </c>
      <c r="B15" s="5">
        <v>3300</v>
      </c>
      <c r="C15" s="5">
        <v>3500</v>
      </c>
      <c r="D15" s="6"/>
      <c r="E15" s="8">
        <v>0.3</v>
      </c>
      <c r="F15" s="5">
        <f>SUM(D15*0.3)</f>
        <v>0</v>
      </c>
    </row>
    <row r="16" spans="1:7" x14ac:dyDescent="0.25">
      <c r="A16" s="1" t="s">
        <v>9</v>
      </c>
      <c r="B16" s="5">
        <v>3500</v>
      </c>
      <c r="C16" s="5">
        <v>3700</v>
      </c>
      <c r="D16" s="6"/>
      <c r="E16" s="8">
        <v>0.3</v>
      </c>
      <c r="F16" s="5">
        <f>SUM(D16*0.3)</f>
        <v>0</v>
      </c>
      <c r="G16" s="9"/>
    </row>
    <row r="17" spans="1:6" x14ac:dyDescent="0.25">
      <c r="A17" s="2"/>
      <c r="B17" s="3"/>
      <c r="C17" s="3"/>
      <c r="D17" s="3"/>
      <c r="E17" s="2"/>
      <c r="F17" s="18"/>
    </row>
    <row r="18" spans="1:6" ht="30" x14ac:dyDescent="0.25">
      <c r="A18" s="10" t="s">
        <v>16</v>
      </c>
      <c r="B18" s="5">
        <v>35</v>
      </c>
      <c r="C18" s="5">
        <v>50</v>
      </c>
      <c r="D18" s="6"/>
      <c r="E18" s="8">
        <v>0.05</v>
      </c>
      <c r="F18" s="17">
        <f>SUM(D18*0.05)</f>
        <v>0</v>
      </c>
    </row>
    <row r="19" spans="1:6" ht="30" x14ac:dyDescent="0.25">
      <c r="A19" s="10" t="s">
        <v>17</v>
      </c>
      <c r="B19" s="5">
        <v>35</v>
      </c>
      <c r="C19" s="5">
        <v>50</v>
      </c>
      <c r="D19" s="6"/>
      <c r="E19" s="8">
        <v>0.05</v>
      </c>
      <c r="F19" s="17">
        <f>SUM(D19*0.05)</f>
        <v>0</v>
      </c>
    </row>
    <row r="20" spans="1:6" x14ac:dyDescent="0.25">
      <c r="A20" s="2" t="s">
        <v>10</v>
      </c>
      <c r="B20" s="3"/>
      <c r="C20" s="3"/>
      <c r="D20" s="3"/>
      <c r="E20" s="3"/>
      <c r="F20" s="19">
        <f>SUM(F13:F16,F18:F19)</f>
        <v>0</v>
      </c>
    </row>
    <row r="22" spans="1:6" x14ac:dyDescent="0.25">
      <c r="A22" s="7" t="s">
        <v>11</v>
      </c>
      <c r="B22" s="7"/>
      <c r="C22" s="7"/>
    </row>
    <row r="23" spans="1:6" ht="15.75" thickBot="1" x14ac:dyDescent="0.3"/>
    <row r="24" spans="1:6" ht="147" customHeight="1" thickBot="1" x14ac:dyDescent="0.3">
      <c r="A24" s="11" t="s">
        <v>19</v>
      </c>
    </row>
  </sheetData>
  <mergeCells count="6">
    <mergeCell ref="A9:F9"/>
    <mergeCell ref="A1:F1"/>
    <mergeCell ref="A6:F6"/>
    <mergeCell ref="A7:F8"/>
    <mergeCell ref="B3:F3"/>
    <mergeCell ref="B4:F4"/>
  </mergeCells>
  <conditionalFormatting sqref="D13">
    <cfRule type="cellIs" dxfId="4" priority="7" operator="greaterThan">
      <formula>1750</formula>
    </cfRule>
  </conditionalFormatting>
  <conditionalFormatting sqref="D14">
    <cfRule type="cellIs" dxfId="3" priority="6" operator="greaterThan">
      <formula>2500</formula>
    </cfRule>
  </conditionalFormatting>
  <conditionalFormatting sqref="D15">
    <cfRule type="cellIs" dxfId="2" priority="5" operator="greaterThan">
      <formula>3500</formula>
    </cfRule>
  </conditionalFormatting>
  <conditionalFormatting sqref="D16">
    <cfRule type="cellIs" dxfId="1" priority="4" operator="greaterThan">
      <formula>3700</formula>
    </cfRule>
  </conditionalFormatting>
  <conditionalFormatting sqref="D18:D19">
    <cfRule type="cellIs" dxfId="0" priority="2" operator="greaterThan">
      <formula>50</formula>
    </cfRule>
  </conditionalFormatting>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1bd8ff4e-934b-4cb3-9e5e-2de378f81cc1">EC5J2KMFP6C7-1368239236-79</_dlc_DocId>
    <_dlc_DocIdUrl xmlns="1bd8ff4e-934b-4cb3-9e5e-2de378f81cc1">
      <Url>https://gemeentevenlo.sharepoint.com/sites/SA-2024-00975/_layouts/15/DocIdRedir.aspx?ID=EC5J2KMFP6C7-1368239236-79</Url>
      <Description>EC5J2KMFP6C7-1368239236-79</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8A423383578F642847DDB1099305C7B" ma:contentTypeVersion="82" ma:contentTypeDescription="Een nieuw document maken." ma:contentTypeScope="" ma:versionID="09207100eaad0dd605735457c5d08506">
  <xsd:schema xmlns:xsd="http://www.w3.org/2001/XMLSchema" xmlns:xs="http://www.w3.org/2001/XMLSchema" xmlns:p="http://schemas.microsoft.com/office/2006/metadata/properties" xmlns:ns2="2751c3df-5f0a-4ef8-b9e8-f652c1452858" xmlns:ns3="1bd8ff4e-934b-4cb3-9e5e-2de378f81cc1" targetNamespace="http://schemas.microsoft.com/office/2006/metadata/properties" ma:root="true" ma:fieldsID="37e34fe225ff41e55eeee5c902b438b4" ns2:_="" ns3:_="">
    <xsd:import namespace="2751c3df-5f0a-4ef8-b9e8-f652c1452858"/>
    <xsd:import namespace="1bd8ff4e-934b-4cb3-9e5e-2de378f81cc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51c3df-5f0a-4ef8-b9e8-f652c14528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d8ff4e-934b-4cb3-9e5e-2de378f81cc1" elementFormDefault="qualified">
    <xsd:import namespace="http://schemas.microsoft.com/office/2006/documentManagement/types"/>
    <xsd:import namespace="http://schemas.microsoft.com/office/infopath/2007/PartnerControls"/>
    <xsd:element name="_dlc_DocId" ma:index="12"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13"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Id blijven behouden" ma:description="Id behouden tijdens toevoeg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c625830-0393-40cf-9517-f15112bf8dda" ContentTypeId="0x0101"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AF3775E-D2E1-42CD-876D-E7A15271E7CB}">
  <ds:schemaRefs>
    <ds:schemaRef ds:uri="http://schemas.microsoft.com/sharepoint/v3/contenttype/forms"/>
  </ds:schemaRefs>
</ds:datastoreItem>
</file>

<file path=customXml/itemProps2.xml><?xml version="1.0" encoding="utf-8"?>
<ds:datastoreItem xmlns:ds="http://schemas.openxmlformats.org/officeDocument/2006/customXml" ds:itemID="{583AF6C4-65B1-47E0-9073-C6346A1B8C1B}">
  <ds:schemaRefs>
    <ds:schemaRef ds:uri="2751c3df-5f0a-4ef8-b9e8-f652c1452858"/>
    <ds:schemaRef ds:uri="http://schemas.microsoft.com/office/2006/documentManagement/types"/>
    <ds:schemaRef ds:uri="1bd8ff4e-934b-4cb3-9e5e-2de378f81cc1"/>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B97423B-1210-467E-A21D-862964F0D6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51c3df-5f0a-4ef8-b9e8-f652c1452858"/>
    <ds:schemaRef ds:uri="1bd8ff4e-934b-4cb3-9e5e-2de378f81c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F1CD5F4-52EB-4330-9634-FEA8A22AE4E0}">
  <ds:schemaRefs>
    <ds:schemaRef ds:uri="Microsoft.SharePoint.Taxonomy.ContentTypeSync"/>
  </ds:schemaRefs>
</ds:datastoreItem>
</file>

<file path=customXml/itemProps5.xml><?xml version="1.0" encoding="utf-8"?>
<ds:datastoreItem xmlns:ds="http://schemas.openxmlformats.org/officeDocument/2006/customXml" ds:itemID="{C93D74FF-F678-45F6-B80A-ECAB7D5F390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Wmo Trapliften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Peters - Troquay, Rio (RMA)</dc:creator>
  <cp:keywords/>
  <dc:description/>
  <cp:lastModifiedBy>Peters - Troquay, Rio (RMA)</cp:lastModifiedBy>
  <cp:revision/>
  <dcterms:created xsi:type="dcterms:W3CDTF">2026-01-27T14:05:10Z</dcterms:created>
  <dcterms:modified xsi:type="dcterms:W3CDTF">2026-04-09T11:27:17Z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0x01010028A423383578F642847DDB1099305C7B</vt:lpwstr>
  </property>
  <property fmtid="{D5CDD505-2E9C-101B-9397-08002B2CF9AE}" pid="3" name="_dlc_DocIdItemGuid">
    <vt:lpwstr>6f541528-e901-42ac-bb6c-d9351b1b69d9</vt:lpwstr>
  </property>
</Properties>
</file>