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5hl.sharepoint.com/sites/Aanbestedingvervangingtelefonieomgeving/Shared Documents/Algemeen/03. Aanbesteding/"/>
    </mc:Choice>
  </mc:AlternateContent>
  <xr:revisionPtr revIDLastSave="125" documentId="10_ncr:8000_{4E10862A-C956-4121-80CB-D7B83F0B1C13}" xr6:coauthVersionLast="47" xr6:coauthVersionMax="47" xr10:uidLastSave="{F4AD67A4-FE75-4A9A-A3A6-9CB006958877}"/>
  <workbookProtection lockStructure="1"/>
  <bookViews>
    <workbookView xWindow="32811" yWindow="-103" windowWidth="33120" windowHeight="18000" xr2:uid="{8E3DC5FA-7B5C-4973-8322-6B8DC2CC6962}"/>
  </bookViews>
  <sheets>
    <sheet name="PvW"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C27" i="1"/>
  <c r="C26" i="1"/>
  <c r="C10" i="1"/>
  <c r="C22" i="1"/>
  <c r="C21" i="1"/>
  <c r="C20" i="1"/>
  <c r="C33" i="1"/>
  <c r="C19" i="1"/>
  <c r="C34" i="1"/>
  <c r="C32" i="1"/>
  <c r="C18" i="1"/>
  <c r="C14" i="1"/>
  <c r="C40" i="1" l="1"/>
</calcChain>
</file>

<file path=xl/sharedStrings.xml><?xml version="1.0" encoding="utf-8"?>
<sst xmlns="http://schemas.openxmlformats.org/spreadsheetml/2006/main" count="56" uniqueCount="41">
  <si>
    <t xml:space="preserve">Vijfheerenlanden Programma van Wensen </t>
  </si>
  <si>
    <t>Invulinstructie</t>
  </si>
  <si>
    <t>Punten</t>
  </si>
  <si>
    <t>Ja/nee</t>
  </si>
  <si>
    <t>Opmerkingen - toelichting</t>
  </si>
  <si>
    <t>Ten aanzien de Teams gebruiker zijn er de volgende functionele wensen</t>
  </si>
  <si>
    <t>Ten aanzien de piket gebruiker zijn er de volgende functionele wensen</t>
  </si>
  <si>
    <t xml:space="preserve">De piketgebruikers kunnen overzicht hebben wie de dienst heeft.
</t>
  </si>
  <si>
    <t>Opmerkingen</t>
  </si>
  <si>
    <t xml:space="preserve">Er moeten per ACDM groep en kanaal prioriteiten kunnen worden aangegeven. </t>
  </si>
  <si>
    <t>Prioriteiten van aanbieden van een ACDM groep dienen op de volgende manieren te kunnen worden toegekend: 
a. Op basis van kanaal; 
b. Op basis van ACDM groep;</t>
  </si>
  <si>
    <t xml:space="preserve"> </t>
  </si>
  <si>
    <t>Getekend voor akkoord:</t>
  </si>
  <si>
    <t>Naam Inschrijver</t>
  </si>
  <si>
    <t>Naam tekenbevoegde</t>
  </si>
  <si>
    <t>Handtekening*</t>
  </si>
  <si>
    <t>Datum</t>
  </si>
  <si>
    <t>* Rechtsgeldig ondertekend.</t>
  </si>
  <si>
    <t xml:space="preserve">Na het afhandelen van de ACDM oproep of bericht kan de CX gebruiker het onderwerp van het contactmoment registreren. Is eis 62.
a.  De CX gebruiker krijgt geen nieuwe oproepen of berichten aangeboden totdat het onderwerp is ingevuld;
</t>
  </si>
  <si>
    <t xml:space="preserve">Het is mogelijk informatie te krijgen bij een inkomende oproep of deze beller al eerder heeft gebeld, met welke CX gebruiker de beller contact heeft gehad en wanneer. 
    a. Deze informatie wordt getoond in het dashboard van de KCC'er die de 
         oproep aanneemt
</t>
  </si>
  <si>
    <t xml:space="preserve">De CX gebruiker kan een gesprek opzetten vanuit zaaksysteem.nl en Gidso regie op basis van de vaste en mobiele telefoonnummers opgenomen in deze applicaties en tevens een lopend gesprek doorverbinden;
</t>
  </si>
  <si>
    <t xml:space="preserve">De CX gebruiker heeft de beschikking over een dashboard of scherm en daarin kan het status bericht worden getoond dat de back office medewerkers in Teams hebben ingevuld;
</t>
  </si>
  <si>
    <t>Ten aanzien de CX gebruiker zijn er de volgende functionele wensen</t>
  </si>
  <si>
    <t>Ten aanzien van de CX applicatie zijn er de volgende functionele wensen</t>
  </si>
  <si>
    <t xml:space="preserve">De Teams gebruiker kan een gesprek opzetten vanuit externe applicaties als:  zaaksysteem.nl, website en Gidso Regie, op basis van de vaste en mobiele telefoonnummers opgenomen in deze applicaties. Als dit mogelijk is vanuit de externe applicaties;
</t>
  </si>
  <si>
    <t xml:space="preserve">De gewenste functionaliteit wordt aangegeven. De Inschrijver wordt verzocht aan te geven of de functionaliteit wordt ingevuld door de aangeboden diensten als aangegeven in de vraagstelling en onderdeel zijn van de Inschrijving met 'ja' of 'nee'. </t>
  </si>
  <si>
    <t>1.1 De Teams gebruiker</t>
  </si>
  <si>
    <t>1  De gebruikersprofielen</t>
  </si>
  <si>
    <t>1.2 De piket gebruiker</t>
  </si>
  <si>
    <t>1.3 De CX gebruiker</t>
  </si>
  <si>
    <t>1.4 De Supervisor/functioneel beheerder</t>
  </si>
  <si>
    <t>2  De CX applicatie</t>
  </si>
  <si>
    <t>2.1 De CX applicatie</t>
  </si>
  <si>
    <t>Ten aanzien van het functioneel beheer van de CX applicatie zijn er de volgende functionele wensen</t>
  </si>
  <si>
    <t xml:space="preserve">Binnen het dashboard van de CX applicatie kan de CX gebruiker groepen van medewerkers inrichten en opzoeken. Wordt de naam van een groep ingetoetst dan worden alle deelnemers in de groep getoond met hun status;
</t>
  </si>
  <si>
    <t xml:space="preserve">    a. De CX gebruiker moet deze groep zelf invoeren;
</t>
  </si>
  <si>
    <t xml:space="preserve">    b. De beheerder of supervisor kan dit invoeren voor alle CX gebruikers.
</t>
  </si>
  <si>
    <t xml:space="preserve">De CX applicatie kan een sentimentanalyse over de gesprekken uitvoeren als deze zijn naar geschreven tekst zijn getranscribeerd, registreren en rapporteren op basis van AI;
a.   Van de bellers
b.   Van de CX gebruikers
 </t>
  </si>
  <si>
    <t>3. Automatisering, techniek, beveiliging en richtlijnen</t>
  </si>
  <si>
    <t>3.1 De veiligheid</t>
  </si>
  <si>
    <t>De opdrachtnemer kan, voor de software die wordt gebruikt ten behoeve van de SaaS‑oplossing(en), een actuele Software Bill of Materials (SBOM) verstrekken in een machineleesbaar formaat (bij voorkeur CycloneDX of SPDX).
De SBOM bevat minimaal:
• alle gebruikte softwarecomponenten, inclusief open‑source libraries;
• versienummers;
• leveranciersinformatie;
• bekende kwetsbaarheden (CVE‑informatie).
De opdrachtnemer levert een bijgewerkte SBOM:
• jaarlijks, én
• bij iedere major release, én
• op verzoek van de opdrachtgever in geval van een kritieke kwetsbaarheid.
De SBOM wordt gedeeld via een beveiligd kanaal en mag worden voorzien van een NDA indien de opdrachtnemer dat nodig 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</si>
</sst>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 #,##0_ ;_ &quot;€&quot;\ * \-#,##0_ ;_ &quot;€&quot;\ * &quot;-&quot;_ ;_ @_ "/>
  </numFmts>
  <fonts count="6" x14ac:knownFonts="1">
    <font>
      <sz val="11"/>
      <color theme="1"/>
      <name val="Aptos Narrow"/>
      <family val="2"/>
      <scheme val="minor"/>
    </font>
    <font>
      <b/>
      <sz val="11"/>
      <color theme="1"/>
      <name val="Aptos Narrow"/>
      <family val="2"/>
      <scheme val="minor"/>
    </font>
    <font>
      <sz val="10"/>
      <color theme="1"/>
      <name val="Calibri"/>
      <family val="2"/>
    </font>
    <font>
      <b/>
      <sz val="10"/>
      <color theme="1"/>
      <name val="Aptos Narrow"/>
      <family val="2"/>
      <scheme val="minor"/>
    </font>
    <font>
      <sz val="10"/>
      <color theme="1"/>
      <name val="Aptos Narrow"/>
      <family val="2"/>
      <scheme val="minor"/>
    </font>
    <font>
      <sz val="8"/>
      <color theme="1"/>
      <name val="Calibri"/>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9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6">
    <xf numFmtId="0" fontId="0" fillId="0" borderId="0" xfId="0"/>
    <xf numFmtId="0" fontId="4" fillId="4" borderId="4" xfId="0" applyFont="1" applyFill="1" applyBorder="1" applyAlignment="1" applyProtection="1">
      <alignment horizontal="center" vertical="top" wrapText="1"/>
      <protection locked="0"/>
    </xf>
    <xf numFmtId="0" fontId="4" fillId="4" borderId="4" xfId="0" applyFont="1" applyFill="1" applyBorder="1" applyAlignment="1" applyProtection="1">
      <alignment vertical="top" wrapText="1"/>
      <protection locked="0"/>
    </xf>
    <xf numFmtId="0" fontId="4" fillId="4" borderId="3" xfId="0" applyFont="1" applyFill="1" applyBorder="1" applyAlignment="1" applyProtection="1">
      <alignment vertical="top" wrapText="1"/>
      <protection locked="0"/>
    </xf>
    <xf numFmtId="0" fontId="4" fillId="4" borderId="8" xfId="0" applyFont="1" applyFill="1" applyBorder="1" applyAlignment="1" applyProtection="1">
      <alignment vertical="top" wrapText="1"/>
      <protection locked="0"/>
    </xf>
    <xf numFmtId="0" fontId="0" fillId="0" borderId="0" xfId="0"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vertical="top" wrapText="1"/>
    </xf>
    <xf numFmtId="0" fontId="4" fillId="0" borderId="4" xfId="0" applyFont="1" applyBorder="1" applyAlignment="1">
      <alignment horizontal="center" vertical="top" wrapText="1"/>
    </xf>
    <xf numFmtId="42" fontId="4" fillId="0" borderId="4" xfId="0" applyNumberFormat="1" applyFont="1" applyBorder="1" applyAlignment="1">
      <alignment horizontal="center" vertical="top" wrapText="1"/>
    </xf>
    <xf numFmtId="0" fontId="4" fillId="3" borderId="8" xfId="0" applyFont="1" applyFill="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Border="1" applyAlignment="1">
      <alignment vertical="top" wrapText="1"/>
    </xf>
    <xf numFmtId="0" fontId="2" fillId="0" borderId="0" xfId="0" applyFont="1" applyAlignment="1">
      <alignment horizontal="left" vertical="center" wrapText="1"/>
    </xf>
    <xf numFmtId="0" fontId="4" fillId="3" borderId="9" xfId="0" applyFont="1" applyFill="1" applyBorder="1" applyAlignment="1">
      <alignment horizontal="center" vertical="top" wrapText="1"/>
    </xf>
    <xf numFmtId="0" fontId="4" fillId="0" borderId="9" xfId="0" applyFont="1" applyBorder="1" applyAlignment="1">
      <alignment vertical="top" wrapText="1"/>
    </xf>
    <xf numFmtId="0" fontId="4" fillId="3" borderId="4" xfId="0" applyFont="1" applyFill="1" applyBorder="1" applyAlignment="1">
      <alignment horizontal="center" vertical="top" wrapText="1"/>
    </xf>
    <xf numFmtId="0" fontId="2" fillId="0" borderId="4" xfId="0" applyFont="1" applyBorder="1" applyAlignment="1">
      <alignment vertical="center" wrapText="1"/>
    </xf>
    <xf numFmtId="0" fontId="0" fillId="0" borderId="0" xfId="0" applyAlignment="1">
      <alignment horizontal="center" vertical="top" wrapText="1"/>
    </xf>
    <xf numFmtId="0" fontId="5" fillId="0" borderId="0" xfId="0" applyFont="1" applyAlignment="1">
      <alignment vertical="center"/>
    </xf>
    <xf numFmtId="42" fontId="4" fillId="0" borderId="12" xfId="0" applyNumberFormat="1" applyFont="1" applyBorder="1" applyAlignment="1">
      <alignment horizontal="center" vertical="top" wrapText="1"/>
    </xf>
    <xf numFmtId="0" fontId="3" fillId="0" borderId="0" xfId="0" applyFont="1" applyAlignment="1">
      <alignment vertical="top"/>
    </xf>
    <xf numFmtId="0" fontId="4" fillId="0" borderId="0" xfId="0" applyFont="1" applyAlignment="1">
      <alignment horizontal="left" vertical="top"/>
    </xf>
    <xf numFmtId="0" fontId="4" fillId="0" borderId="0" xfId="0" applyFont="1" applyAlignment="1">
      <alignment vertical="top"/>
    </xf>
    <xf numFmtId="0" fontId="0" fillId="0" borderId="0" xfId="0" applyAlignment="1">
      <alignment vertical="top"/>
    </xf>
    <xf numFmtId="0" fontId="4" fillId="0" borderId="4" xfId="0" applyFont="1" applyBorder="1" applyAlignment="1">
      <alignment horizontal="left" vertical="top" wrapText="1"/>
    </xf>
    <xf numFmtId="0" fontId="0" fillId="4" borderId="4" xfId="0" applyFill="1" applyBorder="1" applyAlignment="1" applyProtection="1">
      <alignment horizontal="center" vertical="top" wrapText="1"/>
      <protection locked="0"/>
    </xf>
    <xf numFmtId="0" fontId="4" fillId="0" borderId="0" xfId="0" applyFont="1" applyAlignment="1">
      <alignment horizontal="left" vertical="top"/>
    </xf>
    <xf numFmtId="0" fontId="0" fillId="0" borderId="0" xfId="0" applyAlignment="1">
      <alignment horizontal="center"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4" fillId="3" borderId="8"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10" xfId="0" applyFont="1" applyFill="1" applyBorder="1" applyAlignment="1">
      <alignment horizontal="center"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 fillId="0" borderId="0" xfId="0" applyFont="1" applyAlignment="1">
      <alignment horizontal="left" vertical="top"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4" fillId="0" borderId="4" xfId="0" applyFont="1" applyBorder="1" applyAlignment="1">
      <alignment vertical="top" wrapText="1"/>
    </xf>
    <xf numFmtId="42" fontId="4" fillId="0" borderId="0" xfId="0" applyNumberFormat="1" applyFont="1" applyBorder="1" applyAlignment="1">
      <alignment horizontal="center" vertical="top" wrapText="1"/>
    </xf>
    <xf numFmtId="0" fontId="3" fillId="2" borderId="1"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0" xfId="0" applyFont="1" applyBorder="1" applyAlignment="1">
      <alignment horizontal="left" vertical="top" wrapText="1"/>
    </xf>
    <xf numFmtId="0" fontId="4" fillId="0" borderId="0" xfId="0" applyFont="1" applyBorder="1" applyAlignment="1">
      <alignment horizontal="center" vertical="top" wrapText="1"/>
    </xf>
    <xf numFmtId="0" fontId="3" fillId="0" borderId="0" xfId="0" applyFont="1" applyAlignment="1">
      <alignment horizontal="left" vertical="top" wrapText="1"/>
    </xf>
    <xf numFmtId="0" fontId="2" fillId="0" borderId="4" xfId="0" applyFont="1" applyBorder="1" applyAlignment="1">
      <alignment horizontal="left" vertical="top"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0" fillId="0" borderId="0" xfId="0"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A7805-2BE7-4893-82CD-85EE5267E22F}">
  <dimension ref="A1:H49"/>
  <sheetViews>
    <sheetView tabSelected="1" zoomScale="115" zoomScaleNormal="115" workbookViewId="0">
      <selection activeCell="D39" sqref="D39"/>
    </sheetView>
  </sheetViews>
  <sheetFormatPr defaultColWidth="9.3046875" defaultRowHeight="14.6" x14ac:dyDescent="0.4"/>
  <cols>
    <col min="1" max="1" width="4.53515625" style="21" customWidth="1"/>
    <col min="2" max="2" width="55.69140625" style="5" customWidth="1"/>
    <col min="3" max="3" width="9.84375" style="21" customWidth="1"/>
    <col min="4" max="4" width="11.84375" style="21" customWidth="1"/>
    <col min="5" max="5" width="63.3828125" style="5" customWidth="1"/>
    <col min="6" max="6" width="9.3046875" style="5"/>
    <col min="7" max="7" width="9.53515625" style="5" customWidth="1"/>
    <col min="8" max="16384" width="9.3046875" style="5"/>
  </cols>
  <sheetData>
    <row r="1" spans="1:5" x14ac:dyDescent="0.4">
      <c r="A1" s="40" t="s">
        <v>0</v>
      </c>
      <c r="B1" s="40"/>
      <c r="C1" s="40"/>
      <c r="D1" s="40"/>
      <c r="E1" s="40"/>
    </row>
    <row r="3" spans="1:5" x14ac:dyDescent="0.4">
      <c r="A3" s="41" t="s">
        <v>1</v>
      </c>
      <c r="B3" s="42"/>
      <c r="C3" s="42"/>
      <c r="D3" s="42"/>
      <c r="E3" s="43"/>
    </row>
    <row r="4" spans="1:5" ht="41.25" customHeight="1" x14ac:dyDescent="0.4">
      <c r="A4" s="44" t="s">
        <v>25</v>
      </c>
      <c r="B4" s="44"/>
      <c r="C4" s="44"/>
      <c r="D4" s="44"/>
      <c r="E4" s="44"/>
    </row>
    <row r="5" spans="1:5" x14ac:dyDescent="0.4">
      <c r="A5" s="7"/>
      <c r="B5" s="7"/>
      <c r="C5" s="7"/>
      <c r="D5" s="7"/>
      <c r="E5" s="7"/>
    </row>
    <row r="6" spans="1:5" x14ac:dyDescent="0.4">
      <c r="A6" s="49" t="s">
        <v>27</v>
      </c>
      <c r="B6" s="49"/>
      <c r="C6" s="50"/>
      <c r="D6" s="8"/>
      <c r="E6" s="8"/>
    </row>
    <row r="7" spans="1:5" x14ac:dyDescent="0.4">
      <c r="A7" s="8"/>
      <c r="B7" s="7"/>
      <c r="C7" s="8"/>
      <c r="D7" s="8"/>
      <c r="E7" s="8"/>
    </row>
    <row r="8" spans="1:5" s="55" customFormat="1" ht="30" customHeight="1" x14ac:dyDescent="0.4">
      <c r="A8" s="46" t="s">
        <v>26</v>
      </c>
      <c r="B8" s="48"/>
      <c r="C8" s="53" t="s">
        <v>2</v>
      </c>
      <c r="D8" s="53" t="s">
        <v>3</v>
      </c>
      <c r="E8" s="54" t="s">
        <v>4</v>
      </c>
    </row>
    <row r="9" spans="1:5" ht="21.45" customHeight="1" x14ac:dyDescent="0.4">
      <c r="A9" s="38" t="s">
        <v>5</v>
      </c>
      <c r="B9" s="39"/>
      <c r="C9" s="9"/>
      <c r="D9" s="9"/>
      <c r="E9" s="10"/>
    </row>
    <row r="10" spans="1:5" ht="64.3" x14ac:dyDescent="0.4">
      <c r="A10" s="11">
        <v>1</v>
      </c>
      <c r="B10" s="6" t="s">
        <v>24</v>
      </c>
      <c r="C10" s="12">
        <f>IF(D10="ja",971.25,0)</f>
        <v>0</v>
      </c>
      <c r="D10" s="1"/>
      <c r="E10" s="3"/>
    </row>
    <row r="11" spans="1:5" x14ac:dyDescent="0.4">
      <c r="A11" s="8"/>
      <c r="B11" s="7"/>
      <c r="C11" s="8"/>
      <c r="D11" s="8"/>
      <c r="E11" s="8"/>
    </row>
    <row r="12" spans="1:5" s="55" customFormat="1" ht="30" customHeight="1" x14ac:dyDescent="0.4">
      <c r="A12" s="46" t="s">
        <v>28</v>
      </c>
      <c r="B12" s="48"/>
      <c r="C12" s="53" t="s">
        <v>2</v>
      </c>
      <c r="D12" s="53" t="s">
        <v>3</v>
      </c>
      <c r="E12" s="54" t="s">
        <v>4</v>
      </c>
    </row>
    <row r="13" spans="1:5" ht="30.75" customHeight="1" x14ac:dyDescent="0.4">
      <c r="A13" s="38" t="s">
        <v>6</v>
      </c>
      <c r="B13" s="39"/>
      <c r="C13" s="9"/>
      <c r="D13" s="9"/>
      <c r="E13" s="10"/>
    </row>
    <row r="14" spans="1:5" ht="25.75" x14ac:dyDescent="0.4">
      <c r="A14" s="11">
        <v>2</v>
      </c>
      <c r="B14" s="6" t="s">
        <v>7</v>
      </c>
      <c r="C14" s="12">
        <f>IF(D14="ja",3885,0)</f>
        <v>0</v>
      </c>
      <c r="D14" s="1"/>
      <c r="E14" s="3"/>
    </row>
    <row r="15" spans="1:5" x14ac:dyDescent="0.4">
      <c r="A15" s="8"/>
      <c r="B15" s="7"/>
      <c r="C15" s="8"/>
      <c r="D15" s="8"/>
      <c r="E15" s="8"/>
    </row>
    <row r="16" spans="1:5" s="55" customFormat="1" ht="30" customHeight="1" x14ac:dyDescent="0.4">
      <c r="A16" s="46" t="s">
        <v>29</v>
      </c>
      <c r="B16" s="48"/>
      <c r="C16" s="53" t="s">
        <v>2</v>
      </c>
      <c r="D16" s="53" t="s">
        <v>3</v>
      </c>
      <c r="E16" s="54" t="s">
        <v>4</v>
      </c>
    </row>
    <row r="17" spans="1:8" ht="30.75" customHeight="1" x14ac:dyDescent="0.4">
      <c r="A17" s="32" t="s">
        <v>22</v>
      </c>
      <c r="B17" s="33"/>
      <c r="C17" s="9"/>
      <c r="D17" s="9"/>
      <c r="E17" s="10"/>
    </row>
    <row r="18" spans="1:8" ht="51.45" x14ac:dyDescent="0.4">
      <c r="A18" s="11">
        <v>3</v>
      </c>
      <c r="B18" s="6" t="s">
        <v>21</v>
      </c>
      <c r="C18" s="12">
        <f>IF(D18="ja",3885,0)</f>
        <v>0</v>
      </c>
      <c r="D18" s="1"/>
      <c r="E18" s="3"/>
    </row>
    <row r="19" spans="1:8" ht="51.45" x14ac:dyDescent="0.4">
      <c r="A19" s="11">
        <v>4</v>
      </c>
      <c r="B19" s="6" t="s">
        <v>20</v>
      </c>
      <c r="C19" s="12">
        <f>IF(D19="ja",2590,0)</f>
        <v>0</v>
      </c>
      <c r="D19" s="1"/>
      <c r="E19" s="3"/>
    </row>
    <row r="20" spans="1:8" ht="51.45" x14ac:dyDescent="0.4">
      <c r="A20" s="35">
        <v>5</v>
      </c>
      <c r="B20" s="6" t="s">
        <v>34</v>
      </c>
      <c r="C20" s="12">
        <f>IF(D20="ja",11655,0)</f>
        <v>0</v>
      </c>
      <c r="D20" s="1"/>
      <c r="E20" s="3"/>
    </row>
    <row r="21" spans="1:8" ht="25.75" x14ac:dyDescent="0.4">
      <c r="A21" s="36"/>
      <c r="B21" s="6" t="s">
        <v>35</v>
      </c>
      <c r="C21" s="12">
        <f>IF(D21="ja",2590,0)</f>
        <v>0</v>
      </c>
      <c r="D21" s="1"/>
      <c r="E21" s="3"/>
    </row>
    <row r="22" spans="1:8" ht="25.75" x14ac:dyDescent="0.4">
      <c r="A22" s="37"/>
      <c r="B22" s="6" t="s">
        <v>36</v>
      </c>
      <c r="C22" s="12">
        <f>IF(D22="ja",2590,0)</f>
        <v>0</v>
      </c>
      <c r="D22" s="1"/>
      <c r="E22" s="3"/>
    </row>
    <row r="23" spans="1:8" x14ac:dyDescent="0.4">
      <c r="A23" s="8"/>
      <c r="B23" s="7"/>
      <c r="C23" s="8"/>
      <c r="D23" s="8"/>
      <c r="E23" s="8"/>
    </row>
    <row r="24" spans="1:8" s="55" customFormat="1" ht="29.25" customHeight="1" x14ac:dyDescent="0.4">
      <c r="A24" s="46" t="s">
        <v>30</v>
      </c>
      <c r="B24" s="47"/>
      <c r="C24" s="53" t="s">
        <v>2</v>
      </c>
      <c r="D24" s="53" t="s">
        <v>3</v>
      </c>
      <c r="E24" s="54" t="s">
        <v>8</v>
      </c>
    </row>
    <row r="25" spans="1:8" ht="32.25" customHeight="1" x14ac:dyDescent="0.4">
      <c r="A25" s="32" t="s">
        <v>33</v>
      </c>
      <c r="B25" s="33"/>
      <c r="C25" s="14"/>
      <c r="D25" s="14"/>
      <c r="E25" s="15"/>
    </row>
    <row r="26" spans="1:8" ht="25.75" x14ac:dyDescent="0.4">
      <c r="A26" s="13">
        <v>6</v>
      </c>
      <c r="B26" s="16" t="s">
        <v>9</v>
      </c>
      <c r="C26" s="12">
        <f t="shared" ref="C26:C27" si="0">IF(D26="ja",971.25,0)</f>
        <v>0</v>
      </c>
      <c r="D26" s="1"/>
      <c r="E26" s="4"/>
    </row>
    <row r="27" spans="1:8" ht="51.45" x14ac:dyDescent="0.4">
      <c r="A27" s="17">
        <v>7</v>
      </c>
      <c r="B27" s="18" t="s">
        <v>10</v>
      </c>
      <c r="C27" s="12">
        <f t="shared" si="0"/>
        <v>0</v>
      </c>
      <c r="D27" s="1"/>
      <c r="E27" s="4"/>
    </row>
    <row r="28" spans="1:8" x14ac:dyDescent="0.4">
      <c r="A28" s="8"/>
      <c r="B28" s="7"/>
      <c r="C28" s="8"/>
      <c r="D28" s="8"/>
      <c r="E28" s="7"/>
      <c r="H28" s="5" t="s">
        <v>11</v>
      </c>
    </row>
    <row r="29" spans="1:8" x14ac:dyDescent="0.4">
      <c r="A29" s="34" t="s">
        <v>31</v>
      </c>
      <c r="B29" s="34"/>
      <c r="C29" s="8"/>
      <c r="D29" s="8"/>
      <c r="E29" s="7"/>
    </row>
    <row r="30" spans="1:8" s="55" customFormat="1" ht="32.25" customHeight="1" x14ac:dyDescent="0.4">
      <c r="A30" s="46" t="s">
        <v>32</v>
      </c>
      <c r="B30" s="47"/>
      <c r="C30" s="53" t="s">
        <v>2</v>
      </c>
      <c r="D30" s="53" t="s">
        <v>3</v>
      </c>
      <c r="E30" s="54" t="s">
        <v>8</v>
      </c>
    </row>
    <row r="31" spans="1:8" ht="30.75" customHeight="1" x14ac:dyDescent="0.4">
      <c r="A31" s="32" t="s">
        <v>23</v>
      </c>
      <c r="B31" s="33"/>
      <c r="C31" s="14"/>
      <c r="D31" s="14"/>
      <c r="E31" s="15"/>
    </row>
    <row r="32" spans="1:8" ht="77.150000000000006" x14ac:dyDescent="0.4">
      <c r="A32" s="19">
        <v>8</v>
      </c>
      <c r="B32" s="6" t="s">
        <v>19</v>
      </c>
      <c r="C32" s="12">
        <f>IF(D32="ja",3885,0)</f>
        <v>0</v>
      </c>
      <c r="D32" s="1"/>
      <c r="E32" s="2"/>
    </row>
    <row r="33" spans="1:5" ht="77.150000000000006" x14ac:dyDescent="0.4">
      <c r="A33" s="19">
        <v>9</v>
      </c>
      <c r="B33" s="20" t="s">
        <v>37</v>
      </c>
      <c r="C33" s="12">
        <f>IF(D33="ja",2590,0)</f>
        <v>0</v>
      </c>
      <c r="D33" s="1"/>
      <c r="E33" s="2"/>
    </row>
    <row r="34" spans="1:5" ht="64.3" x14ac:dyDescent="0.4">
      <c r="A34" s="19">
        <v>10</v>
      </c>
      <c r="B34" s="20" t="s">
        <v>18</v>
      </c>
      <c r="C34" s="12">
        <f>IF(D34="ja",3885,0)</f>
        <v>0</v>
      </c>
      <c r="D34" s="1"/>
      <c r="E34" s="2"/>
    </row>
    <row r="36" spans="1:5" x14ac:dyDescent="0.4">
      <c r="A36" s="51" t="s">
        <v>38</v>
      </c>
      <c r="B36" s="51"/>
      <c r="C36" s="45"/>
      <c r="D36" s="8"/>
    </row>
    <row r="37" spans="1:5" s="55" customFormat="1" ht="29.25" customHeight="1" x14ac:dyDescent="0.4">
      <c r="A37" s="46" t="s">
        <v>39</v>
      </c>
      <c r="B37" s="47"/>
      <c r="C37" s="53" t="s">
        <v>2</v>
      </c>
      <c r="D37" s="53" t="s">
        <v>3</v>
      </c>
      <c r="E37" s="54" t="s">
        <v>8</v>
      </c>
    </row>
    <row r="38" spans="1:5" ht="32.25" customHeight="1" x14ac:dyDescent="0.4">
      <c r="A38" s="32" t="s">
        <v>33</v>
      </c>
      <c r="B38" s="33"/>
      <c r="C38" s="14"/>
      <c r="D38" s="14"/>
      <c r="E38" s="15"/>
    </row>
    <row r="39" spans="1:5" ht="244.75" customHeight="1" x14ac:dyDescent="0.4">
      <c r="A39" s="19">
        <v>11</v>
      </c>
      <c r="B39" s="52" t="s">
        <v>40</v>
      </c>
      <c r="C39" s="12">
        <f>IF(D39="ja",971.25,0)</f>
        <v>0</v>
      </c>
      <c r="D39" s="1"/>
      <c r="E39" s="2"/>
    </row>
    <row r="40" spans="1:5" ht="15" thickBot="1" x14ac:dyDescent="0.45">
      <c r="B40" s="22"/>
      <c r="C40" s="23">
        <f>SUM(C9:C39)</f>
        <v>0</v>
      </c>
      <c r="D40" s="8"/>
    </row>
    <row r="41" spans="1:5" x14ac:dyDescent="0.4">
      <c r="B41" s="22"/>
      <c r="C41" s="45"/>
      <c r="D41" s="8"/>
    </row>
    <row r="42" spans="1:5" x14ac:dyDescent="0.4">
      <c r="A42" s="24" t="s">
        <v>12</v>
      </c>
      <c r="B42" s="7"/>
    </row>
    <row r="43" spans="1:5" ht="19.5" customHeight="1" x14ac:dyDescent="0.4">
      <c r="A43" s="28" t="s">
        <v>13</v>
      </c>
      <c r="B43" s="28"/>
      <c r="C43" s="29"/>
      <c r="D43" s="29"/>
      <c r="E43" s="29"/>
    </row>
    <row r="44" spans="1:5" ht="20.25" customHeight="1" x14ac:dyDescent="0.4">
      <c r="A44" s="28" t="s">
        <v>14</v>
      </c>
      <c r="B44" s="28"/>
      <c r="C44" s="29"/>
      <c r="D44" s="29"/>
      <c r="E44" s="29"/>
    </row>
    <row r="45" spans="1:5" ht="91.5" customHeight="1" x14ac:dyDescent="0.4">
      <c r="A45" s="28" t="s">
        <v>15</v>
      </c>
      <c r="B45" s="28"/>
      <c r="C45" s="29"/>
      <c r="D45" s="29"/>
      <c r="E45" s="29"/>
    </row>
    <row r="46" spans="1:5" x14ac:dyDescent="0.4">
      <c r="A46" s="28" t="s">
        <v>16</v>
      </c>
      <c r="B46" s="28"/>
      <c r="C46" s="29"/>
      <c r="D46" s="29"/>
      <c r="E46" s="29"/>
    </row>
    <row r="47" spans="1:5" x14ac:dyDescent="0.4">
      <c r="A47" s="30" t="s">
        <v>17</v>
      </c>
      <c r="B47" s="30"/>
      <c r="C47" s="31"/>
      <c r="D47" s="31"/>
      <c r="E47" s="31"/>
    </row>
    <row r="48" spans="1:5" x14ac:dyDescent="0.4">
      <c r="A48" s="26"/>
      <c r="B48" s="25"/>
    </row>
    <row r="49" spans="2:2" x14ac:dyDescent="0.4">
      <c r="B49" s="27"/>
    </row>
  </sheetData>
  <sheetProtection algorithmName="SHA-512" hashValue="j0rCNpb5g5QrKmgjKclkqcQ4oJXkcHyJhyDPpXByDP6Q5a2xu0sHiJiS8FviVEBNnAzeQzlGkQ/z2B96V6gGEQ==" saltValue="YDa98Ok+e11BiVAxEopC/g==" spinCount="100000" sheet="1" objects="1" scenarios="1"/>
  <mergeCells count="29">
    <mergeCell ref="A9:B9"/>
    <mergeCell ref="A12:B12"/>
    <mergeCell ref="A13:B13"/>
    <mergeCell ref="A1:E1"/>
    <mergeCell ref="A3:E3"/>
    <mergeCell ref="A4:E4"/>
    <mergeCell ref="A6:B6"/>
    <mergeCell ref="A8:B8"/>
    <mergeCell ref="A16:B16"/>
    <mergeCell ref="A17:B17"/>
    <mergeCell ref="A24:B24"/>
    <mergeCell ref="A25:B25"/>
    <mergeCell ref="A29:B29"/>
    <mergeCell ref="A20:A22"/>
    <mergeCell ref="A30:B30"/>
    <mergeCell ref="A31:B31"/>
    <mergeCell ref="A43:B43"/>
    <mergeCell ref="C43:E43"/>
    <mergeCell ref="A44:B44"/>
    <mergeCell ref="C44:E44"/>
    <mergeCell ref="A37:B37"/>
    <mergeCell ref="A38:B38"/>
    <mergeCell ref="A36:B36"/>
    <mergeCell ref="A45:B45"/>
    <mergeCell ref="C45:E45"/>
    <mergeCell ref="A46:B46"/>
    <mergeCell ref="C46:E46"/>
    <mergeCell ref="A47:B47"/>
    <mergeCell ref="C47:E4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7207837EED0A4C9BDCE099998B4E61" ma:contentTypeVersion="10" ma:contentTypeDescription="Create a new document." ma:contentTypeScope="" ma:versionID="a69db057e0dd8b2a0be36d2b4de18593">
  <xsd:schema xmlns:xsd="http://www.w3.org/2001/XMLSchema" xmlns:xs="http://www.w3.org/2001/XMLSchema" xmlns:p="http://schemas.microsoft.com/office/2006/metadata/properties" xmlns:ns2="8c9ec1cb-763c-483d-bdbd-d9e88beaab70" xmlns:ns3="bae7b4ae-cd44-4e8b-8c6e-3f6f5f6a7229" targetNamespace="http://schemas.microsoft.com/office/2006/metadata/properties" ma:root="true" ma:fieldsID="50b989f0a410d31a9aa0f632f8ba2c66" ns2:_="" ns3:_="">
    <xsd:import namespace="8c9ec1cb-763c-483d-bdbd-d9e88beaab70"/>
    <xsd:import namespace="bae7b4ae-cd44-4e8b-8c6e-3f6f5f6a72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9ec1cb-763c-483d-bdbd-d9e88beaab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755eed7-2b43-4230-853f-cd7c3520b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7b4ae-cd44-4e8b-8c6e-3f6f5f6a722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e67718-11cb-4e1b-9fe1-9a831c83bb2b}" ma:internalName="TaxCatchAll" ma:showField="CatchAllData" ma:web="bae7b4ae-cd44-4e8b-8c6e-3f6f5f6a72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9ec1cb-763c-483d-bdbd-d9e88beaab70">
      <Terms xmlns="http://schemas.microsoft.com/office/infopath/2007/PartnerControls"/>
    </lcf76f155ced4ddcb4097134ff3c332f>
    <TaxCatchAll xmlns="bae7b4ae-cd44-4e8b-8c6e-3f6f5f6a72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ABECC-8E17-4FD3-8853-E3132CB34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9ec1cb-763c-483d-bdbd-d9e88beaab70"/>
    <ds:schemaRef ds:uri="bae7b4ae-cd44-4e8b-8c6e-3f6f5f6a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82EFB-7DDD-4D0A-941E-EDC1943F97BF}">
  <ds:schemaRefs>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schemas.openxmlformats.org/package/2006/metadata/core-properties"/>
    <ds:schemaRef ds:uri="bae7b4ae-cd44-4e8b-8c6e-3f6f5f6a7229"/>
    <ds:schemaRef ds:uri="8c9ec1cb-763c-483d-bdbd-d9e88beaab70"/>
    <ds:schemaRef ds:uri="http://www.w3.org/XML/1998/namespace"/>
  </ds:schemaRefs>
</ds:datastoreItem>
</file>

<file path=customXml/itemProps3.xml><?xml version="1.0" encoding="utf-8"?>
<ds:datastoreItem xmlns:ds="http://schemas.openxmlformats.org/officeDocument/2006/customXml" ds:itemID="{E7E5F8A0-5A03-4BDA-A27B-A2A0C31A73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 Boekel</cp:lastModifiedBy>
  <dcterms:modified xsi:type="dcterms:W3CDTF">2026-03-20T11:01:17Z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0x010100F97207837EED0A4C9BDCE099998B4E61</vt:lpwstr>
  </property>
</Properties>
</file>