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rvicepunt71-my.sharepoint.com/personal/s_van_der_capellen_leiden_nl/Documents/Bureaublad/GHA/"/>
    </mc:Choice>
  </mc:AlternateContent>
  <xr:revisionPtr revIDLastSave="0" documentId="8_{01BFC918-42CD-483C-84FE-726815F2946A}" xr6:coauthVersionLast="47" xr6:coauthVersionMax="47" xr10:uidLastSave="{00000000-0000-0000-0000-000000000000}"/>
  <bookViews>
    <workbookView xWindow="-108" yWindow="-108" windowWidth="30936" windowHeight="16776" tabRatio="766" xr2:uid="{00000000-000D-0000-FFFF-FFFF00000000}"/>
  </bookViews>
  <sheets>
    <sheet name="0. Voorblad" sheetId="21" r:id="rId1"/>
    <sheet name="1. Informatie en omvang" sheetId="19" r:id="rId2"/>
    <sheet name="2. Definities" sheetId="18" r:id="rId3"/>
    <sheet name="3. Algemeen" sheetId="16" r:id="rId4"/>
    <sheet name="4. Verwerking HRA " sheetId="1" r:id="rId5"/>
    <sheet name="5. Verwerking GHA" sheetId="20" r:id="rId6"/>
    <sheet name="6. Facturatie en prijzen" sheetId="17" r:id="rId7"/>
  </sheets>
  <definedNames>
    <definedName name="_xlnm._FilterDatabase" localSheetId="2" hidden="1">'2. Definities'!$A$7:$O$37</definedName>
    <definedName name="_xlnm._FilterDatabase" localSheetId="3" hidden="1">'3. Algemeen'!$A$7:$I$65</definedName>
    <definedName name="_xlnm._FilterDatabase" localSheetId="4" hidden="1">'4. Verwerking HRA '!$A$7:$N$20</definedName>
    <definedName name="_xlnm._FilterDatabase" localSheetId="5" hidden="1">'5. Verwerking GHA'!$A$7:$N$19</definedName>
    <definedName name="_xlnm._FilterDatabase" localSheetId="6" hidden="1">'6. Facturatie en prijzen'!$A$7:$M$31</definedName>
    <definedName name="_Hlk68822963" localSheetId="3">'3. Algemeen'!#REF!</definedName>
    <definedName name="_Toc39055353" localSheetId="0">'0. Voorblad'!#REF!</definedName>
    <definedName name="_Toc39055354" localSheetId="0">'0. Voorblad'!#REF!</definedName>
    <definedName name="_Toc39055356" localSheetId="0">'0. Voorblad'!#REF!</definedName>
    <definedName name="_Toc39055359" localSheetId="0">'0. Voorblad'!#REF!</definedName>
    <definedName name="_Toc39055364" localSheetId="0">'0. Voorblad'!#REF!</definedName>
    <definedName name="_Toc39055366" localSheetId="0">'0. Voorblad'!#REF!</definedName>
    <definedName name="_Toc39055367" localSheetId="0">'0. Voorblad'!#REF!</definedName>
    <definedName name="_Toc39055368" localSheetId="0">'0. Voorblad'!#REF!</definedName>
    <definedName name="Activiteit" localSheetId="0">#REF!</definedName>
    <definedName name="Activiteit">#REF!</definedName>
    <definedName name="_xlnm.Print_Area" localSheetId="0">'0. Voorblad'!$A$1:$F$17</definedName>
    <definedName name="_xlnm.Print_Area" localSheetId="1">'1. Informatie en omvang'!$A$1:$L$65</definedName>
    <definedName name="_xlnm.Print_Area" localSheetId="2">'2. Definities'!$A$1:$G$40</definedName>
    <definedName name="_xlnm.Print_Area" localSheetId="3">'3. Algemeen'!$A$1:$F$67</definedName>
    <definedName name="_xlnm.Print_Area" localSheetId="4">'4. Verwerking HRA '!$A$1:$F$23</definedName>
    <definedName name="_xlnm.Print_Area" localSheetId="5">'5. Verwerking GHA'!$A$1:$F$22</definedName>
    <definedName name="_xlnm.Print_Area" localSheetId="6">'6. Facturatie en prijzen'!$A$1:$F$34</definedName>
    <definedName name="AfkeurPMD.VNS.Inv.MKS">#REF!</definedName>
    <definedName name="AfkeurPMD.VNS.Inv.PE">#REF!</definedName>
    <definedName name="AfkeurPMD.VNS.Inv.PET">#REF!</definedName>
    <definedName name="AfkeurPMD.VNS.Inv.PETTr">#REF!</definedName>
    <definedName name="AfkeurPMD.VNS.Inv.PP">#REF!</definedName>
    <definedName name="AnnualCounterM">#REF!</definedName>
    <definedName name="AnnualCounterQ">#REF!</definedName>
    <definedName name="AnnualMonthCounterA">#REF!</definedName>
    <definedName name="AREA" localSheetId="0">#REF!</definedName>
    <definedName name="AREA">#REF!</definedName>
    <definedName name="ArtikelNummer">#REF!</definedName>
    <definedName name="ArtikelOmschrijving">#REF!</definedName>
    <definedName name="ArtikelVerdeling">#REF!</definedName>
    <definedName name="asdfawdf">#REF!</definedName>
    <definedName name="AVU" localSheetId="0">#REF!</definedName>
    <definedName name="AVU">#REF!</definedName>
    <definedName name="BA.ANS.Inv.MKS">#REF!</definedName>
    <definedName name="BA.ANS.Inv.PE">#REF!</definedName>
    <definedName name="BA.ANS.Inv.PET">#REF!</definedName>
    <definedName name="BA.ANS.Inv.PP">#REF!</definedName>
    <definedName name="BA.BS.Afvalcode">#REF!</definedName>
    <definedName name="BA.BS.Client">#REF!</definedName>
    <definedName name="BA.BS.ClientNaam">#REF!</definedName>
    <definedName name="BA.BS.Inventory">#REF!</definedName>
    <definedName name="BA.BS.Leverancier">#REF!</definedName>
    <definedName name="BA.BS.Rejections">#REF!</definedName>
    <definedName name="BA.NS.Client.Wijster">#REF!</definedName>
    <definedName name="BA.NS.Inv.HK">#REF!</definedName>
    <definedName name="BA.NS.Inv.RA">#REF!</definedName>
    <definedName name="BA.NS.Reporting">#REF!</definedName>
    <definedName name="BA.NS.Wijster.Afvalcode">#REF!</definedName>
    <definedName name="BA.NS.Wijster.ClientNaam">#REF!</definedName>
    <definedName name="BA.NS.Wijster.Leverancier">#REF!</definedName>
    <definedName name="BA.VNS.Client.Wijster">#REF!</definedName>
    <definedName name="BA.VNS.Inv.D">#REF!</definedName>
    <definedName name="BA.VNS.Inv.F">#REF!</definedName>
    <definedName name="BA.VNS.Inv.HK">#REF!</definedName>
    <definedName name="BA.VNS.Inv.MKS">#REF!</definedName>
    <definedName name="BA.VNS.Inv.PE">#REF!</definedName>
    <definedName name="BA.VNS.Inv.PET">#REF!</definedName>
    <definedName name="BA.VNS.Inv.PETTr">#REF!</definedName>
    <definedName name="BA.VNS.Inv.PP">#REF!</definedName>
    <definedName name="BA.VNS.Inv.RA">#REF!</definedName>
    <definedName name="BA.VNS.Reporting">#REF!</definedName>
    <definedName name="BS.Data">#REF!</definedName>
    <definedName name="CBM" localSheetId="0">#REF!</definedName>
    <definedName name="CBM">#REF!</definedName>
    <definedName name="CurrencyLabel">#REF!</definedName>
    <definedName name="D">#REF!</definedName>
    <definedName name="dag">{0,1,2,3,4,5,6} + {0;1;2;3;4;5}*7</definedName>
    <definedName name="Dagen" localSheetId="0">{0,1,2,3,4,5,6} + {0;1;2;3;4;5}*7</definedName>
    <definedName name="Dagen" localSheetId="1">{0,1,2,3,4,5,6} + {0;1;2;3;4;5}*7</definedName>
    <definedName name="Dagen">{0,1,2,3,4,5,6} + {0;1;2;3;4;5}*7</definedName>
    <definedName name="DateActualForecast">#REF!</definedName>
    <definedName name="DateModelEndIn">#REF!</definedName>
    <definedName name="DateModelStartIn">#REF!</definedName>
    <definedName name="DaysInPeriodM">#REF!</definedName>
    <definedName name="DaysInPeriodQ">#REF!</definedName>
    <definedName name="DaysOffset">#REF!</definedName>
    <definedName name="DME_BeforeCloseCompleted" hidden="1">"Onwaar"</definedName>
    <definedName name="DME_LocalFile" hidden="1">"Waar"</definedName>
    <definedName name="Drankenkartons__DKR_510">#REF!</definedName>
    <definedName name="Drankenkartons__DKR_510__T">#REF!</definedName>
    <definedName name="ExactAddinConnection" hidden="1">"100"</definedName>
    <definedName name="ExactAddinConnection.100" hidden="1">"RADHW-SQL01\\EXACT;100;arjan;1"</definedName>
    <definedName name="ExactAddinReports" hidden="1">3</definedName>
    <definedName name="Extern.NS.Afvalcode">#REF!</definedName>
    <definedName name="Extern.NS.Client">#REF!</definedName>
    <definedName name="Extern.NS.ClientNaam">#REF!</definedName>
    <definedName name="Extern.NS.Inventory">#REF!</definedName>
    <definedName name="Extern.NS.Leverancier">#REF!</definedName>
    <definedName name="F">#REF!</definedName>
    <definedName name="FCTTRANS.D">#REF!</definedName>
    <definedName name="FCTTRANS.F">#REF!</definedName>
    <definedName name="FCTTRANS.Ferro">#REF!</definedName>
    <definedName name="FCTTRANS.MKS">#REF!</definedName>
    <definedName name="FCTTRANS.Nferro">#REF!</definedName>
    <definedName name="FCTTRANS.PE">#REF!</definedName>
    <definedName name="FCTTRANS.PET">#REF!</definedName>
    <definedName name="FCTTRANS.PETTr_R">#REF!</definedName>
    <definedName name="FCTTRANS.PETTr_T">#REF!</definedName>
    <definedName name="FCTTRANS.PP">#REF!</definedName>
    <definedName name="FCTTRANS.R">#REF!</definedName>
    <definedName name="Ferro__PSP">#REF!</definedName>
    <definedName name="FinancialYearFlagA">#REF!</definedName>
    <definedName name="FinancialYearFlagM">#REF!</definedName>
    <definedName name="FinancialYearFlagQ">#REF!</definedName>
    <definedName name="Folie__DKR_310">#REF!</definedName>
    <definedName name="GAD" localSheetId="0">#REF!</definedName>
    <definedName name="GAD">#REF!</definedName>
    <definedName name="HHA.ANS.Client">#REF!</definedName>
    <definedName name="HHA.ANS.Client.Cube">#REF!</definedName>
    <definedName name="HHA.ANS.CustomerGroup2">#REF!</definedName>
    <definedName name="HHA.ANS.Inv.PE">#REF!</definedName>
    <definedName name="HHA.ANS.Inv.PET">#REF!</definedName>
    <definedName name="HHA.ANS.Reporting">#REF!</definedName>
    <definedName name="HHA.BS.Afvalcode">#REF!</definedName>
    <definedName name="HHA.BS.ASN">#REF!</definedName>
    <definedName name="HHA.BS.ASNClient">#REF!</definedName>
    <definedName name="HHA.BS.Client">#REF!</definedName>
    <definedName name="HHA.BS.ClientNaam">#REF!</definedName>
    <definedName name="HHA.BS.CorrectionSupply">#REF!</definedName>
    <definedName name="HHA.BS.Inventory">#REF!</definedName>
    <definedName name="HHA.BS.Leverancier">#REF!</definedName>
    <definedName name="HHA.BS.Reporting">#REF!</definedName>
    <definedName name="HHA.NNS.Client">#REF!</definedName>
    <definedName name="HHA.NNS.Client.Cube">#REF!</definedName>
    <definedName name="HHA.NNS.CustomerGroup">#REF!</definedName>
    <definedName name="HHA.NNS.CustomerGroup2">#REF!</definedName>
    <definedName name="HHA.NNS.Reporting">#REF!</definedName>
    <definedName name="HHA.NS.ClientAfkeurPMD">#REF!</definedName>
    <definedName name="HHA.NS.ClientAfkeurPMD.Cube">#REF!</definedName>
    <definedName name="HHA.NS.ClientVNS.Cube">#REF!</definedName>
    <definedName name="HHA.NS.ClientVollNS">#REF!</definedName>
    <definedName name="HHA.NS.Groningen.Afvalcode">#REF!</definedName>
    <definedName name="HHA.NS.Groningen.ClientNaam">#REF!</definedName>
    <definedName name="HHA.NS.Groningen.Leverancier">#REF!</definedName>
    <definedName name="HHA.NS.PostSeparation">#REF!</definedName>
    <definedName name="HHA.NS.Reporting.AfkeurPMD">#REF!</definedName>
    <definedName name="HHA.NS.Reporting.G">#REF!</definedName>
    <definedName name="HHA.NS.Wijster.Afvalcode">#REF!</definedName>
    <definedName name="HHA.NS.Wijster.ClientNaam">#REF!</definedName>
    <definedName name="HHA.NS.Wijster.Leverancier">#REF!</definedName>
    <definedName name="HHA.NSAfkeurPMD.Inv.D">#REF!</definedName>
    <definedName name="HHA.NSAfkeurPMD.Inv.HK">#REF!</definedName>
    <definedName name="HHA.NSAfkeurPMD.Inv.RA">#REF!</definedName>
    <definedName name="HHA.RKN.Client">#REF!</definedName>
    <definedName name="HHA.RKN.Inv.D">#REF!</definedName>
    <definedName name="HHA.RKN.Inv.F">#REF!</definedName>
    <definedName name="HHA.RKN.Inv.M">#REF!</definedName>
    <definedName name="HHA.RKN.Inv.MKS">#REF!</definedName>
    <definedName name="HHA.RKN.Inv.NF">#REF!</definedName>
    <definedName name="HHA.RKN.Inv.PE">#REF!</definedName>
    <definedName name="HHA.RKN.Inv.PET">#REF!</definedName>
    <definedName name="HHA.RKN.Inv.PETTR">#REF!</definedName>
    <definedName name="HHA.RKN.Inv.PP">#REF!</definedName>
    <definedName name="HHA.RKN.Reporting">#REF!</definedName>
    <definedName name="HHA.VNS.Inv.D">#REF!</definedName>
    <definedName name="HHA.VNS.Inv.F">#REF!</definedName>
    <definedName name="HHA.VNS.Inv.HK">#REF!</definedName>
    <definedName name="HHA.VNS.Inv.MKS">#REF!</definedName>
    <definedName name="HHA.VNS.Inv.PE">#REF!</definedName>
    <definedName name="HHA.VNS.Inv.PET">#REF!</definedName>
    <definedName name="HHA.VNS.Inv.PETTr">#REF!</definedName>
    <definedName name="HHA.VNS.Inv.PP">#REF!</definedName>
    <definedName name="HHA.VNS.Inv.RA">#REF!</definedName>
    <definedName name="HHA.VNS.Reporting">#REF!</definedName>
    <definedName name="IngezameldAfgekeurdList">#REF!</definedName>
    <definedName name="inw_2003">#REF!</definedName>
    <definedName name="inw_2004">#REF!</definedName>
    <definedName name="inw_2005">#REF!</definedName>
    <definedName name="Inzetcode_ZB" localSheetId="0">#REF!</definedName>
    <definedName name="Inzetcode_ZB">#REF!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"09/15/2021 12:23:05"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leuren">#REF!</definedName>
    <definedName name="kop_datum">#REF!</definedName>
    <definedName name="kop_titel">#REF!</definedName>
    <definedName name="kop_versie">#REF!</definedName>
    <definedName name="Kostenrubriekcode" localSheetId="0">#REF!</definedName>
    <definedName name="Kostenrubriekcode">#REF!</definedName>
    <definedName name="lijst_normen">#REF!</definedName>
    <definedName name="lijst_tarieven">#REF!</definedName>
    <definedName name="M">#REF!</definedName>
    <definedName name="marktrente">#REF!</definedName>
    <definedName name="MasterCheck">#REF!</definedName>
    <definedName name="MKS_DKR_350">#REF!</definedName>
    <definedName name="ModelList">#REF!</definedName>
    <definedName name="ModelName">#REF!</definedName>
    <definedName name="ModelStatus">#REF!</definedName>
    <definedName name="ModelYearEndIn">#REF!</definedName>
    <definedName name="Monostroom.D">#REF!</definedName>
    <definedName name="Monostroom.F">#REF!</definedName>
    <definedName name="Monostroom.Ferro">#REF!</definedName>
    <definedName name="Monostroom.Mix">#REF!</definedName>
    <definedName name="Monostroom.NFerro">#REF!</definedName>
    <definedName name="Monostroom.PE">#REF!</definedName>
    <definedName name="Monostroom.PET">#REF!</definedName>
    <definedName name="Monostroom.PetTrays">#REF!</definedName>
    <definedName name="Monostroom.PP">#REF!</definedName>
    <definedName name="MonthlyForecastFlag">#REF!</definedName>
    <definedName name="MonthsModelLife">#REF!</definedName>
    <definedName name="MonthsOffset">#REF!</definedName>
    <definedName name="Non_Ferro__PSP">#REF!</definedName>
    <definedName name="Norm.Monostroom.D">#REF!</definedName>
    <definedName name="Norm.Monostroom.F">#REF!</definedName>
    <definedName name="Norm.Monostroom.Mix">#REF!</definedName>
    <definedName name="Norm.Monostroom.PE">#REF!</definedName>
    <definedName name="Norm.Monostroom.PET">#REF!</definedName>
    <definedName name="Norm.Monostroom.PetTrays">#REF!</definedName>
    <definedName name="Norm.Monostroom.PP">#REF!</definedName>
    <definedName name="o.Financieel">#REF!</definedName>
    <definedName name="ovh_direct">#REF!</definedName>
    <definedName name="ovh_overig">#REF!</definedName>
    <definedName name="PE_DKR_329">#REF!</definedName>
    <definedName name="PeriodFromM">#REF!</definedName>
    <definedName name="PeriodFromQ">#REF!</definedName>
    <definedName name="PeriodNumberM">#REF!</definedName>
    <definedName name="PeriodNumberQ">#REF!</definedName>
    <definedName name="PeriodStartNumber">#REF!</definedName>
    <definedName name="PeriodToA">#REF!</definedName>
    <definedName name="PeriodToM">#REF!</definedName>
    <definedName name="PeriodToQ">#REF!</definedName>
    <definedName name="PeriodToS">#REF!</definedName>
    <definedName name="PET_90_DKR_328_1">#REF!</definedName>
    <definedName name="PET_trays_KIDV">#REF!</definedName>
    <definedName name="PET_trays_KIDV_T">#REF!</definedName>
    <definedName name="PP_DKR_324">#REF!</definedName>
    <definedName name="Productcode" localSheetId="0">#REF!</definedName>
    <definedName name="Productcode">#REF!</definedName>
    <definedName name="productief">#REF!</definedName>
    <definedName name="productiemiddelen_code">#REF!</definedName>
    <definedName name="productiemiddelenLIJST">#REF!</definedName>
    <definedName name="Projectnummer" localSheetId="0">#REF!</definedName>
    <definedName name="Projectnummer">#REF!</definedName>
    <definedName name="QrtrlyForecastFlag">#REF!</definedName>
    <definedName name="QuarterlyCounterM">#REF!</definedName>
    <definedName name="rekenrente">#REF!</definedName>
    <definedName name="Report1.Header">#REF!</definedName>
    <definedName name="Report1.Range">#REF!</definedName>
    <definedName name="Report2.Header">#REF!</definedName>
    <definedName name="Residu.totaal">#REF!</definedName>
    <definedName name="Residu_PSP">#REF!</definedName>
    <definedName name="ROVA" localSheetId="0">#REF!</definedName>
    <definedName name="ROVA">#REF!</definedName>
    <definedName name="Schaalcode">#REF!</definedName>
    <definedName name="sdfsdf" localSheetId="0">#REF!</definedName>
    <definedName name="sdfsdf">#REF!</definedName>
    <definedName name="SemiAnnualMonthCounterS">#REF!</definedName>
    <definedName name="SeparationList">#REF!</definedName>
    <definedName name="tar_directpersoneel">#REF!</definedName>
    <definedName name="tar_tractie">#REF!</definedName>
    <definedName name="Tariefcode">#REF!</definedName>
    <definedName name="Thousand">#REF!</definedName>
    <definedName name="Timeline">#REF!</definedName>
    <definedName name="Tolerance">#REF!</definedName>
    <definedName name="TypesHK">#REF!</definedName>
    <definedName name="verwerkingstarief_code">#REF!</definedName>
    <definedName name="vulgraad_code">#REF!</definedName>
    <definedName name="WasteToolOpgavetypeList">#REF!</definedName>
    <definedName name="WasteTypeList">#REF!</definedName>
    <definedName name="WBM.D">#REF!</definedName>
    <definedName name="WBM.D_T">#REF!</definedName>
    <definedName name="WBM.F">#REF!</definedName>
    <definedName name="WBM.Ferro">#REF!</definedName>
    <definedName name="WBM.MKS">#REF!</definedName>
    <definedName name="WBM.NonFerro">#REF!</definedName>
    <definedName name="WBM.PE">#REF!</definedName>
    <definedName name="WBM.PET">#REF!</definedName>
    <definedName name="WBM.PetTrays">#REF!</definedName>
    <definedName name="WBM.PetTrays_T">#REF!</definedName>
    <definedName name="WBM.PP">#REF!</definedName>
    <definedName name="WBM.R">#REF!</definedName>
    <definedName name="wijk_buit">#REF!</definedName>
    <definedName name="wijk_cent">#REF!</definedName>
    <definedName name="wijk_dbh">#REF!</definedName>
    <definedName name="wijk_hvoet">#REF!</definedName>
    <definedName name="wijk_kooi">#REF!</definedName>
    <definedName name="wijk_nhoor">#REF!</definedName>
    <definedName name="wijk_nw">#REF!</definedName>
    <definedName name="wijk_rav">#REF!</definedName>
    <definedName name="wijk_stru">#REF!</definedName>
    <definedName name="wijk_zw">#REF!</definedName>
    <definedName name="YearsModelLife">#REF!</definedName>
    <definedName name="YesNo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19" l="1"/>
  <c r="A2" i="17"/>
  <c r="F1" i="16"/>
  <c r="A1" i="17" l="1"/>
  <c r="A1" i="20"/>
  <c r="A1" i="1"/>
  <c r="A1" i="16"/>
  <c r="A1" i="18"/>
  <c r="A1" i="19"/>
  <c r="A2" i="20" l="1"/>
  <c r="A2" i="1"/>
  <c r="A2" i="16"/>
  <c r="A2" i="18"/>
  <c r="A2" i="19"/>
  <c r="G45" i="19" l="1"/>
  <c r="G50" i="19" l="1"/>
  <c r="G38" i="19" l="1"/>
  <c r="F38" i="19"/>
  <c r="E38" i="19"/>
  <c r="D38" i="19"/>
  <c r="F45" i="19" l="1"/>
  <c r="E45" i="19"/>
  <c r="D45" i="19"/>
  <c r="F50" i="19"/>
  <c r="F57" i="19"/>
  <c r="E57" i="19"/>
  <c r="D57" i="19"/>
  <c r="E50" i="19"/>
  <c r="D50" i="19"/>
  <c r="F1" i="17" l="1"/>
  <c r="F1" i="20"/>
  <c r="F1" i="1"/>
  <c r="G1" i="18"/>
  <c r="L1" i="19"/>
</calcChain>
</file>

<file path=xl/sharedStrings.xml><?xml version="1.0" encoding="utf-8"?>
<sst xmlns="http://schemas.openxmlformats.org/spreadsheetml/2006/main" count="395" uniqueCount="357">
  <si>
    <t>Algemeen</t>
  </si>
  <si>
    <t xml:space="preserve">Nr. </t>
  </si>
  <si>
    <t>Facturatie en prijzen</t>
  </si>
  <si>
    <t>Indexatie en prijsaanpassingen</t>
  </si>
  <si>
    <t xml:space="preserve">Transport </t>
  </si>
  <si>
    <t>Nr.</t>
  </si>
  <si>
    <t xml:space="preserve">Materieel en inzamelmiddelen </t>
  </si>
  <si>
    <t>Prijzen voor verwerking</t>
  </si>
  <si>
    <t>Brongescheiden HRA</t>
  </si>
  <si>
    <t>Ontvangstlocatie</t>
  </si>
  <si>
    <t>Ontvangst en wegen</t>
  </si>
  <si>
    <t>Acceptatie, overgang van eigenaarschap en afkeur</t>
  </si>
  <si>
    <t>F-1</t>
  </si>
  <si>
    <t>F-2</t>
  </si>
  <si>
    <t>F-3</t>
  </si>
  <si>
    <t>F-4</t>
  </si>
  <si>
    <t>F-5</t>
  </si>
  <si>
    <t>F-6</t>
  </si>
  <si>
    <t>F-7</t>
  </si>
  <si>
    <t>F-8</t>
  </si>
  <si>
    <t>Prijzen voor ontvangst (incl. evt. op-, overslag en transport)</t>
  </si>
  <si>
    <t>F-9</t>
  </si>
  <si>
    <t>F-10</t>
  </si>
  <si>
    <t>F-11</t>
  </si>
  <si>
    <t>F-12</t>
  </si>
  <si>
    <t>F-13</t>
  </si>
  <si>
    <t>F-14</t>
  </si>
  <si>
    <t>F-15</t>
  </si>
  <si>
    <t>F-16</t>
  </si>
  <si>
    <t>F-17</t>
  </si>
  <si>
    <t>F-18</t>
  </si>
  <si>
    <t>Definitie</t>
  </si>
  <si>
    <t>Betekenis</t>
  </si>
  <si>
    <t>D-1</t>
  </si>
  <si>
    <t>Afvalhiërarchie / stappen uit de afvalhiërarchie</t>
  </si>
  <si>
    <t>D-2</t>
  </si>
  <si>
    <t>D-3</t>
  </si>
  <si>
    <t>Beleid</t>
  </si>
  <si>
    <t>D-4</t>
  </si>
  <si>
    <t>GHA</t>
  </si>
  <si>
    <t>D-5</t>
  </si>
  <si>
    <t>D-6</t>
  </si>
  <si>
    <t>Inschrijver</t>
  </si>
  <si>
    <t>D-7</t>
  </si>
  <si>
    <t>Inzameltijden</t>
  </si>
  <si>
    <t>D-8</t>
  </si>
  <si>
    <t>Kantoortijden</t>
  </si>
  <si>
    <t>D-9</t>
  </si>
  <si>
    <t>D-10</t>
  </si>
  <si>
    <t>D-11</t>
  </si>
  <si>
    <t>D-12</t>
  </si>
  <si>
    <t>D-13</t>
  </si>
  <si>
    <t>Overeenkomst</t>
  </si>
  <si>
    <t>D-14</t>
  </si>
  <si>
    <t>D-15</t>
  </si>
  <si>
    <t>D-16</t>
  </si>
  <si>
    <t>D-17</t>
  </si>
  <si>
    <t>D-18</t>
  </si>
  <si>
    <t>Verwerken (verwerking, verwerkingsproces, etc.)</t>
  </si>
  <si>
    <t>D-19</t>
  </si>
  <si>
    <t>Verwerkingslocatie</t>
  </si>
  <si>
    <t>D-20</t>
  </si>
  <si>
    <t>VIHB en VIHB-lijst</t>
  </si>
  <si>
    <t>D-21</t>
  </si>
  <si>
    <t>D-22</t>
  </si>
  <si>
    <t>Vracht</t>
  </si>
  <si>
    <t>D-23</t>
  </si>
  <si>
    <t>D-24</t>
  </si>
  <si>
    <t>Wm</t>
  </si>
  <si>
    <t>Afvalstroom</t>
  </si>
  <si>
    <t>Behandelen (behandeling) GHA</t>
  </si>
  <si>
    <t>Sorteerlocatie GHA</t>
  </si>
  <si>
    <t>Sorteren (sortering, sorteerproces, etc.) GHA</t>
  </si>
  <si>
    <t>D-25</t>
  </si>
  <si>
    <t>D-26</t>
  </si>
  <si>
    <t>D-27</t>
  </si>
  <si>
    <t>Definities</t>
  </si>
  <si>
    <t xml:space="preserve">Omvang en informatie </t>
  </si>
  <si>
    <t>PMD</t>
  </si>
  <si>
    <t>1. Omvang en informatie</t>
  </si>
  <si>
    <t>2. Definities</t>
  </si>
  <si>
    <t>Gemeente</t>
  </si>
  <si>
    <t>Algemene informatie</t>
  </si>
  <si>
    <t>Verwerkingsmethode</t>
  </si>
  <si>
    <t xml:space="preserve">Na te scheiden HRA </t>
  </si>
  <si>
    <t>Gemeenten Leiden, Leiderdorp en Oegstgeest</t>
  </si>
  <si>
    <t>Gemeente Zoeterwoude</t>
  </si>
  <si>
    <t>Aantal inwoners 2025</t>
  </si>
  <si>
    <t>Aantal woonhuisaansluitingen 2025</t>
  </si>
  <si>
    <t>Leiden</t>
  </si>
  <si>
    <t>Leiderdorp</t>
  </si>
  <si>
    <t>Oegstgeest</t>
  </si>
  <si>
    <t>Zoeterwoude</t>
  </si>
  <si>
    <t>Maximale rijafstanden (km enkele reis)</t>
  </si>
  <si>
    <t>Centraal station Leiden</t>
  </si>
  <si>
    <t> Stationsplein 3G</t>
  </si>
  <si>
    <t>2312 AJ</t>
  </si>
  <si>
    <t>Totale hoeveelheid brongescheiden HRA</t>
  </si>
  <si>
    <t>Hoeveelheid 2022</t>
  </si>
  <si>
    <t>Hoeveelheid  2022</t>
  </si>
  <si>
    <t>Hoeveelheid  2023</t>
  </si>
  <si>
    <t>Hoeveelheid  2024</t>
  </si>
  <si>
    <t>Hoeveelheid  2025</t>
  </si>
  <si>
    <t>Max. rijafstand voor GHA</t>
  </si>
  <si>
    <t>Totale hoeveelheid GHA</t>
  </si>
  <si>
    <t>CMP</t>
  </si>
  <si>
    <t xml:space="preserve">Betaling van niet betwiste facturen vindt plaats binnen 30 dagen na ontvangst van de factuur.
</t>
  </si>
  <si>
    <t>versie 1.0</t>
  </si>
  <si>
    <t>Verwerking HRA</t>
  </si>
  <si>
    <t>Verwerking GHA</t>
  </si>
  <si>
    <t>Voorblad Programma van Eisen</t>
  </si>
  <si>
    <t>Programma van Eisen</t>
  </si>
  <si>
    <t>5. Verwerking GHA</t>
  </si>
  <si>
    <t>Aanbestedende dienst</t>
  </si>
  <si>
    <t>Uurtarief Aanbestedende dienst</t>
  </si>
  <si>
    <t xml:space="preserve">Een stroom aan afvalstoffen die als één afvalfractie is ingezameld.
</t>
  </si>
  <si>
    <t xml:space="preserve">Sorteren en verwerken van het door Aanbestedende dienst aangeleverde GHA wordt gezamenlijk aangeduid met 'behandelen'. 
</t>
  </si>
  <si>
    <t xml:space="preserve">Beleid van Aanbestedende dienst, zoals bijvoorbeeld het beleid inzake inzameling van afvalstoffen.
</t>
  </si>
  <si>
    <t xml:space="preserve">De partij die een inschrijving heeft uitgebracht. 
</t>
  </si>
  <si>
    <t xml:space="preserve">Het Circulair Materialenplan. Indien het CMP opgevolgd wordt door een nieuw landelijk afvalbeheerplan, dient het nieuwe landelijke afvalbeheerplan op de plek waar 'CMP' staat, gelezen te worden.
</t>
  </si>
  <si>
    <t>Verwerking HRA met nascheiding</t>
  </si>
  <si>
    <t xml:space="preserve">Op maandag tot en met vrijdag met uitzondering van in Nederland erkende feestdagen van 08:00 tot 17:00 uur. 
</t>
  </si>
  <si>
    <t xml:space="preserve">Locatie waar het GHA gesorteerd wordt in verschillende mono-/deelstromen.
</t>
  </si>
  <si>
    <t xml:space="preserve">Alle activiteiten die onderdeel zijn van het sorteren/scheiden van de stroom GHA in mono-/deelstromen. Onderdeel van sorteren is o.a. grove voorsortering, machinaal sorteren, wassen, scheiden, nascheiden van fijn residu, etc. De verschillende handelingen/activiteiten die gericht zijn op het scheiden in mono-/deelstromen worden gezamenlijk aangeduid met 'sorteren'. 
</t>
  </si>
  <si>
    <t>Transport</t>
  </si>
  <si>
    <t xml:space="preserve">De Wet milieubeheer.
</t>
  </si>
  <si>
    <t xml:space="preserve">De afvalstoffenbelasting (zijnde wet belastingen op milieugrondslag) die vanuit de Rijksoverheid opgelegd wordt (ook wel verbrandingsbelasting genoemd).
</t>
  </si>
  <si>
    <t xml:space="preserve">Vervoerder Inzamelaar Handelaar Bemiddelaar.
De VIHB-lijst is een lijst (beheerd door NIWO) waarop bedrijven staan die zich bezighouden met het vervoeren, inzamelen, handelen of bemiddelen in afvalstoffen. 
</t>
  </si>
  <si>
    <t xml:space="preserve">Locatie waar be-/verwerking van afvalstoffen (en/of delen daarvan) plaats vindt. Een volgende op-/overslaglocatie (na de eerste ontvangstlocatie) valt ook onder een verwerkingslocatie.
</t>
  </si>
  <si>
    <t xml:space="preserve">Onder 'verwerken' valt de nuttige toepassing of verwijdering van afvalstoffen met inbegrip van voorbereidende handelingen. 
Verwerken GHA: De verschillende handelingen en bewerkingen die nodig zijn om mono-/deelstromen die na het sorteren van het GHA ontstaan passend te kunnen verwerken. De verschillende handelingen/activiteiten die onderdeel zijn van het be-/verwerkingsproces (incl. de afzet) worden gezamenlijk aangeduid met 'verwerken'.  
</t>
  </si>
  <si>
    <r>
      <t>CO</t>
    </r>
    <r>
      <rPr>
        <vertAlign val="subscript"/>
        <sz val="10"/>
        <rFont val="Open Sans"/>
        <family val="2"/>
      </rPr>
      <t>2</t>
    </r>
    <r>
      <rPr>
        <sz val="10"/>
        <rFont val="Open Sans"/>
        <family val="2"/>
      </rPr>
      <t>-heffing</t>
    </r>
  </si>
  <si>
    <t>EU ETS</t>
  </si>
  <si>
    <t>D-28</t>
  </si>
  <si>
    <t xml:space="preserve">Een (vaste) eerste ontvangstlocatie waar Aanbestedende dienst afvalstoffen kan aanbieden en/of Inschrijver de af te transporteren afvalstoffen naartoe brengt. Dit kan enkel een ontvangstlocatie (bijv. een overslaglocatie, waarna er door Inschrijver op-, overslag en (vervolg) transport wordt toegepast) of een sorteer-/verwerkingslocatie zijn. Op de eerste ontvangstlocatie vindt eigendomsoverdracht van de afvalstoffen van Aanbestedende dienst naar Inschrijver plaats.
</t>
  </si>
  <si>
    <t xml:space="preserve">De Inschrijver aan wie de opdracht definitief is gegund.
</t>
  </si>
  <si>
    <t>Gemeente(n)</t>
  </si>
  <si>
    <t>Dienstverlening</t>
  </si>
  <si>
    <t>Gemeente Leiden, gemeente Leiderdorp, gemeente Oegstgeest en gemeente Zoeterwoude.</t>
  </si>
  <si>
    <t>Aanlevermethode ontvangstlocatie</t>
  </si>
  <si>
    <t>GHA (huis-aan-huis ingezameld)</t>
  </si>
  <si>
    <t>GHA (huis-aan-huis ingezameld) gemeente Leiden</t>
  </si>
  <si>
    <t>GHA (huis-aan-huis ingezameld) gemeente Leiderdorp</t>
  </si>
  <si>
    <t>GHA (huis-aan-huis ingezameld) gemeente Oegstgeest</t>
  </si>
  <si>
    <t xml:space="preserve">EU Emissions Trading System (EU ETS) is het Europese systeem voor handel in broeikasgasemissierechten voor grote industrie (2005). Sinds 2024 vallen Nederlandse AVI’s wettelijk onder de regels voor broeikasgasinstallaties bij stedelijk afvalverbranding, maar ze zijn voorlopig nog uitgezonderd van de EU-ETS-plicht om emissierechten te bezitten. Uiterlijk 31 juli 2026 beoordeelt de Europese Commissie of AVI’s vanaf 2028 op te nemen in het EU ETS-systeem. Lidstaten hebben - mits de EC dit als gepast beoordeeld - wel de optie om daar tot ultimo 2030 niet aan deel te nemen. 
</t>
  </si>
  <si>
    <t xml:space="preserve">Inschrijver voldoet aan alle vigerende wet- en regelgeving op het gebied van afvalverwerking, -verwijdering en -transport en alle overige vigerende Nederlandse en Europese wet- en regelgeving.
</t>
  </si>
  <si>
    <t xml:space="preserve">Inschrijver zal Aanbestedende dienst vrijwaren voor aansprakelijkheid voor schade van derden in het kader van de uitvoering van deze opdracht/de te sluiten overeenkomst(en). Aanbestedende dienst is op generlei wijze aansprakelijk voor schade als gevolg van werkzaamheden nodig voor de uitvoering van de overeenkomst(en). 
</t>
  </si>
  <si>
    <t xml:space="preserve">Als de door Inschrijver aangeboden ontvangstlocatie niet of niet volledig beschikbaar is voor de Aanbestedende dienst, moet Inschrijver (proactief) zorgen voor (een) alternatieve ontvangstlocatie(s). Hiervoor moet Inschrijver tijdig (vooraf) overleggen met Aanbestedende dienst. De (eventuele) meerkosten voor Aanbestedende dienst (bijvoorbeeld door langere reis- of wachttijden) worden één op één door Inschrijver aan Aanbestedende dienst vergoed. Deze meerkosten worden berekend op basis van daadwerkelijke extra reis- en/of wachttijden en het uurtarief van de Aanbestedende dienst. 
</t>
  </si>
  <si>
    <t xml:space="preserve">Indien er storingen optreden aan de weeginstallatie of de weeginstallatie niet meer binnen de maximaal toegestane afwijking functioneert, zorgt Inschrijver voor een alternatief geijkt weegsysteem. De eventuele meerkosten hiervan komen ten laste van de Inschrijver. 
</t>
  </si>
  <si>
    <t xml:space="preserve">De overeenkomst die afgesloten wordt met de winnende Inschrijver ten behoeve van de uitvoering van deze opdracht.
</t>
  </si>
  <si>
    <t xml:space="preserve">Uiterlijk 3 maanden voor de aanvang van de uitvoering van de opdracht moet Inschrijver een geldige omgevingsvergunning voor de verwerkingsinrichting(en) en/of de locatie(s) waar de verwerking plaatsvindt overleggen aan Aanbestedende dienst. Uit deze vergunning(en) moet duidelijk blijken dat de jaarlijks door Aanbestedende dienst voor verwerken aan te bieden hoeveelheid GHA past binnen de vigerende vergunning.
</t>
  </si>
  <si>
    <t xml:space="preserve">Inschrijver geeft bij de inschrijving aan op welke verwerkingslocatie (naam, adres, postcode en plaats) de verwerking van het GHA plaatsvindt. Van de bij inschrijving aangeboden verwerkingslocatie, kan alleen worden afgeweken na uitdrukkelijke en schriftelijke goedkeuring door Aanbestedende dienst. De nieuwe verwerkingslocatie moet eveneens aan alle eisen uit dit programma van eisen voldoen. Voordat de nieuwe verwerkingslocatie in gebruik genomen wordt, moet Inschrijver aantonen dat aan alle eisen uit dit programma van eisen voldaan wordt (inclusief een geldige omgevingsvergunning overleggen). Wijziging door de Inschrijver van de verwerkingslocatie leidt niet tot verhoging van de tarieven/prijzen.
</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</si>
  <si>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</si>
  <si>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</si>
  <si>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</si>
  <si>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</si>
  <si>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</si>
  <si>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</si>
  <si>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</si>
  <si>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</si>
  <si>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</si>
  <si>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</si>
  <si>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</si>
  <si>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</si>
  <si>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</si>
  <si>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</si>
  <si>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</si>
  <si>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</si>
  <si>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</si>
  <si>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</si>
  <si>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</si>
  <si>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</si>
  <si>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</si>
  <si>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</si>
  <si>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</si>
  <si>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</si>
  <si>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</si>
  <si>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</si>
  <si>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</si>
  <si>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</si>
  <si>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</si>
  <si>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</si>
  <si>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</si>
  <si>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</si>
  <si>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</si>
  <si>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</si>
  <si>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</si>
  <si>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</si>
  <si>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</si>
  <si>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</si>
  <si>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</si>
  <si>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H-1</t>
  </si>
  <si>
    <t>H-2</t>
  </si>
  <si>
    <t>H-3</t>
  </si>
  <si>
    <t>H-4</t>
  </si>
  <si>
    <t>H-5</t>
  </si>
  <si>
    <t>H-6</t>
  </si>
  <si>
    <t>H-7</t>
  </si>
  <si>
    <t>H-8</t>
  </si>
  <si>
    <t>H-9</t>
  </si>
  <si>
    <t>H-10</t>
  </si>
  <si>
    <t xml:space="preserve">Het door Aanbestedende dienst aangeboden GHA moet door Inschrijver verwerkt worden conform het Circulair Materialenplan (hierna: CMP) en de Wet Milieubeheer (hierna: Wm) op doelmatige en milieuhygiënisch verantwoorde wijze. Ten behoeve van het te verwerken GHA moet hierbij altijd tenminste voldaan worden aan de minimumstandaard conform de afvalhiërarchie (zoals vastgelegd in artikel 10.4 van de Wm) overeenkomstig het betreffende materialenlplan van het CMP.
</t>
  </si>
  <si>
    <t>G-1</t>
  </si>
  <si>
    <t>G-2</t>
  </si>
  <si>
    <t>G-3</t>
  </si>
  <si>
    <t>G-4</t>
  </si>
  <si>
    <t>G-5</t>
  </si>
  <si>
    <t>G-6</t>
  </si>
  <si>
    <t>G-7</t>
  </si>
  <si>
    <t>G-8</t>
  </si>
  <si>
    <t>G-9</t>
  </si>
  <si>
    <t>G-10</t>
  </si>
  <si>
    <t xml:space="preserve">Het door Aanbestedende dienst aangeboden GHA is afkomstig uit de huis-aan-huis inzameling. De verschillende mono-/deelstromen die als GHA in de inzamelroute aangeboden zijn, heeft Aanbestedende dienst bij inzameling niet naar soort gescheiden gehouden. 
De samenstelling van het te verwerken GHA betreft een mengsel van verschillende (ongevaarlijke) afvalstromen dat ontstaat nadat afzonderlijke deelstromen (door middel van bronscheiding) conform het beleid van Aanbestedende dienst gescheiden zijn gehouden/worden ingezameld. De samenstelling van het GHA kan daarmee dus fluctueren. Inschrijver accepteert dit en verzorgt de verwerking van het ter verwerking aangeboden GHA.
</t>
  </si>
  <si>
    <t>Wbm</t>
  </si>
  <si>
    <r>
      <t>Nationale CO₂-heffing voor de industrie op de uitstoot van kooldioxide (CO₂) in Nederland (2021). AVI's zijn onderdeel van de grondslag van de CO</t>
    </r>
    <r>
      <rPr>
        <vertAlign val="subscript"/>
        <sz val="10"/>
        <rFont val="Open Sans"/>
        <family val="2"/>
      </rPr>
      <t>2</t>
    </r>
    <r>
      <rPr>
        <sz val="10"/>
        <rFont val="Open Sans"/>
        <family val="2"/>
      </rPr>
      <t>-heffing. AVI's vallen tot op heden niet onder het EU ETS, maar wél onder de CO₂-heffing. Per 2026 gaan AVI's betalen voor de fossiele CO</t>
    </r>
    <r>
      <rPr>
        <vertAlign val="subscript"/>
        <sz val="10"/>
        <rFont val="Open Sans"/>
        <family val="2"/>
      </rPr>
      <t>2</t>
    </r>
    <r>
      <rPr>
        <sz val="10"/>
        <rFont val="Open Sans"/>
        <family val="2"/>
      </rPr>
      <t xml:space="preserve">-uitstoot. 
</t>
    </r>
  </si>
  <si>
    <t>A-40</t>
  </si>
  <si>
    <t>A-41</t>
  </si>
  <si>
    <t>A-42</t>
  </si>
  <si>
    <t>A-44</t>
  </si>
  <si>
    <t>Overleg, registratie en rapportage</t>
  </si>
  <si>
    <t xml:space="preserve">Aanbestedende dienst levert ingezameld GHA aan door middel van:
- Inzamelvoertuigen/Achterladers/Kraakperswagens (direct vanuit de inzamelroute): los storten.
</t>
  </si>
  <si>
    <t>Perceel 1 HRA</t>
  </si>
  <si>
    <t>Verwerkingsmethode HRA</t>
  </si>
  <si>
    <t>Nascheiding HRA (geen bronscheiding)</t>
  </si>
  <si>
    <t>Verbranding (brongescheiden HRA)</t>
  </si>
  <si>
    <t>Max. rijafstand voor HRA</t>
  </si>
  <si>
    <t>Totaal HRA</t>
  </si>
  <si>
    <t>Totale hoeveelheid HRA</t>
  </si>
  <si>
    <t>HRA</t>
  </si>
  <si>
    <t>Inhaaldagen (HRA)</t>
  </si>
  <si>
    <t xml:space="preserve">Circa zes dagen per jaar waarop inzameling van HRA buiten de inzameltijden uitgevoerd wordt. Jaarlijks worden de inhaaldagen vastgesteld door Aanbestedende dienst en gecommuniceerd aan Inschrijver.
</t>
  </si>
  <si>
    <t xml:space="preserve">De als HRA of GHA aangeboden afvalstoffen in de zin van in één inzamelvoertuig en/of één transport-/afzetcontainer.  
</t>
  </si>
  <si>
    <t>4. Verwerking HRA</t>
  </si>
  <si>
    <t xml:space="preserve">Het door Aanbestedende dienst aangeboden HRA moet door Inschrijver verwerkt worden conform het Circulair Materialenplan (hierna: CMP) en de Wet Milieubeheer (hierna: Wm) op doelmatige en milieuhygiënisch verantwoorde wijze. Ten behoeve van het te verwerken HRA moet hierbij altijd tenminste voldaan worden aan de minimumstandaard conform de afvalhiërarchie (zoals vastgelegd in artikel 10.4 van de Wm) overeenkomstig het betreffende materialenplan van het CMP.
</t>
  </si>
  <si>
    <t xml:space="preserve">Uiterlijk 3 maanden voor de aanvang van de uitvoering van de opdracht moet Inschrijver een geldige omgevingsvergunning voor de verwerkingsinrichting(en) en/of de locatie(s) waar de verwerking plaatsvindt overleggen aan Aanbestedende dienst. Uit deze vergunning(en) moet duidelijk blijken dat de jaarlijks door Aanbestedende dienst voor verwerken aan te bieden hoeveelheid HRA past binnen de vigerende vergunning.
</t>
  </si>
  <si>
    <t xml:space="preserve">Inschrijver geeft bij de inschrijving aan op welke verwerkingslocatie (naam, adres, postcode en plaats) de verwerking van het HRA plaatsvindt. Van de bij inschrijving aangeboden verwerkingslocatie, kan alleen worden afgeweken na uitdrukkelijke en schriftelijke goedkeuring door Aanbestedende dienst. De nieuwe verwerkingslocatie moet eveneens aan alle eisen uit dit programma van eisen voldoen. Voordat de nieuwe verwerkingslocatie in gebruik genomen wordt, moet Inschrijver aantonen dat aan alle eisen uit dit programma van eisen voldaan wordt (inclusief een geldige omgevingsvergunning overleggen). Wijziging door de Inschrijver van de verwerkingslocatie leidt niet tot verhoging van de tarieven/prijzen.
</t>
  </si>
  <si>
    <t xml:space="preserve">De samenstelling van het te verwerken HRA betreft een mengsel van verschillende (ongevaarlijke) afvalstromen dat ontstaat nadat afzonderlijke deelstromen (door middel van bronscheiding) conform het beleid van Aanbestedende dienst gescheiden zijn gehouden/worden ingezameld. De samenstelling van het HRA kan daarmee dus fluctueren. Inschrijver accepteert dit en verzorgt de verwerking van het ter verwerking aangeboden HRA.
</t>
  </si>
  <si>
    <t xml:space="preserve">De minimumstandaard voor het door Aanbestedende dienst ter verwerking aangeboden HRA is verbranden als vorm van verwijdering (andere nuttige toepassing, waaronder energieterugwinning; conform d. uit de afvalhiërarchie uit de Wm). Het door Aanbestedende dienst aangeboden HRA wordt daarvoor door Inschrijver verwerkt in een afvalverbrandingsinstallatie (AVI) die voldoet aan de R1 status conform de Kaderrichtlijn Afvalstoffen (KRA).
Sorteren, nascheiden of anderszins verwerken gericht op nuttige toepassing van (een deel van) het HRA is toegestaan, met als voorwaarde dat het overblijvende residu nog minimaal verbrand moet kunnen worden.
</t>
  </si>
  <si>
    <t>Acceptatievoorwaarden GHA (huis-aan-huis ingezameld)</t>
  </si>
  <si>
    <t>Perceel 2 GHA (huis-aan-huis ingezameld)</t>
  </si>
  <si>
    <t>H-11</t>
  </si>
  <si>
    <t xml:space="preserve">De AfvalStroomNummers (ASN) per deelstroom (HRA of GHA) per gemeente kunnen verschillen. De Inschrijver verwerkt de aangeboden afvalstroom ongeacht het ASN.
</t>
  </si>
  <si>
    <t xml:space="preserve">Aanbestedende dienst levert ingezameld HRA aan middels verticale afzetcontainers.
Afval uit de verticale afzetcontainers worden los gestort door deze leeg te kiepen op de ontvangstlocatie van Inschrijver.
</t>
  </si>
  <si>
    <t xml:space="preserve">Plastic verpakkingen, Metalen verpakkingen en Drankkartons conform de Samenwerkingsovereenkomst Verpakkingen 2025 - 2030 (incl. bijlagen) en de EU-regelgeving (PPWR).
</t>
  </si>
  <si>
    <t>Aanbesteding verwerken huishoudelijk restafval (HRA en huis-aan-huis ingezameld GHA) Leidse regio gemeenten</t>
  </si>
  <si>
    <t>Leidse regio gemeenten</t>
  </si>
  <si>
    <t>G-11</t>
  </si>
  <si>
    <t xml:space="preserve">Inschrijver is verantwoordelijk voor de verwerking en afzet van de uit het aangeboden GHA verkregen/gevormde mono-/deelstromen.
De verwerking en afzet van de uit het aangeboden GHA verkregen/gevormde mono-/deelstromen moet uitgevoerd worden conform de (per mono-/deelstroom) geldende minimumstandaarden uit het CMP. Per mono-/deelstroom moet Inschrijver de meest hoogwaardige methode (conform de afvalhiërarchie van de Wm) die op basis van de samenstelling (van de mono-/deelstroom) mogelijk is toepassen. 
</t>
  </si>
  <si>
    <t>Overmacht</t>
  </si>
  <si>
    <t>Calamiteiten en stagnatie</t>
  </si>
  <si>
    <t xml:space="preserve">Het in werking stellen van het calamiteitplan zal geen nadelige gevolgen hebben op hetgeen aan uitvoeringstechnische, financiële en wettelijke eisen is gesteld.
</t>
  </si>
  <si>
    <t>3. Algemeen</t>
  </si>
  <si>
    <t xml:space="preserve">Facturatie &amp; rapportage </t>
  </si>
  <si>
    <t xml:space="preserve">IDA namens de Leidse regio gemeenten.
De Leidse regio gemeenten: Gemeente Leiden, gemeente Leiderdorp, gemeente Oegstgeest en gemeente Zoeterwoude.
Per gemeente wordt een individuele overeenkomst afgesloten.
Als in de aanbestedingsdocumenten (en/of overeenkomst) gesproken wordt over Aanbestedende dienst, kan hiermee ook een/de individuele gemeente(n) bedoeld worden.
</t>
  </si>
  <si>
    <t xml:space="preserve">Grof huishoudelijk restafval (GHA) dat huis-aan-huis wordt ingezameld door Aanbestedende dienst. Euralcode: 20.03.01
</t>
  </si>
  <si>
    <t xml:space="preserve">De door Inschrijver - in het kader van deze opdracht - te behandelen hoeveelheid HRA en/of GHA en de samenstelling daarvan kan gedurende de looptijd van de overeenkomst fluctueren. Inschrijver gaat ermee akkoord dat Aanbestedende dienst geen verplichting heeft tot het beschikbaar stellen van een gegarandeerde minimale en/of maximale hoeveelheid te behandelen HRA en/of GHA aan Inschrijver en/of een gegarandeerde samenstelling van het te behandelen HRA en/of GHA. Inschrijver dient de door of namens Aanbestedende dienst aangeboden hoeveelheid HRA en/of GHA tegen gelijkblijvende voorwaarden te behandelen. 
</t>
  </si>
  <si>
    <t xml:space="preserve">Inschrijver voorziet op de ontvangstlocatie in alle benodigde faciliteiten om het proces van lossen te ondersteunen, het HRA en/of GHA tijdelijk op te slaan en het HRA en/of GHA (eventueel) over te slaan voor afvoer naar de (volgende) verwerkingslocatie. Het transport (indien noodzakelijk) van het op de ontvangstlocatie geaccepteerde HRA en/of GHA naar de sorteer- en/of verwerkingslocatie(s) wordt door Inschrijver uitgevoerd.
</t>
  </si>
  <si>
    <t xml:space="preserve">De tot de ontvangstlocatie behorende terreinen (waaronder de vloeren), die voor het  aanbieden van het HRA en/of GHA betreden worden, moeten veegschoon, veilig en overzichtelijk  zijn.  
</t>
  </si>
  <si>
    <t xml:space="preserve">Maximaal 50% (gewichtsprocenten) van de totale hoeveelheid aangeboden GHA mag verwerkt worden in een afvalverbrandingsinstallatie. Het overige deel (tenminste 50%, zijnde gewichtsprocenten) van het GHA moet voor (andere) nuttige toepassing (stap d. uit de afvalhiërarchie, niet zijnde verbranding met energieterugwinning) of recycling (stap c1 t/m c3 uit de afvalhiërarchie) worden aangewend.
</t>
  </si>
  <si>
    <t xml:space="preserve">(Indien van toepassing:) Het transport door de Inschrijver vanaf de ontvangstlocatie naar de sorteer- en/of verwerkingslocatie(s) voldoet aan alle relevante wetgeving en vigerende regels en voorschriften aangaande het onderhavige transport.
</t>
  </si>
  <si>
    <t xml:space="preserve">Het moet mogelijk zijn om binnen de looptijd van de overeenkomst een deel van het HRA aan te leveren over water.
</t>
  </si>
  <si>
    <t>A-43</t>
  </si>
  <si>
    <t>A-45</t>
  </si>
  <si>
    <t>A-46</t>
  </si>
  <si>
    <t xml:space="preserve">Het aanbieden van het HRA en/of GHA kan ook namens de Aanbestedende dienst uitgevoerd worden, bijvoorbeeld door een inzamelaar of transporteur die door de Aanbestedende dienst is gecontracteerd. Inschrijver dient Aanbestedende dienst en iedere door Aanbestedende dienst gecontracteerde inzamelaar en/of transporteur, specifiek voor uitvoering van de relevante werkzaamheden voor Aanbestedende dienst, te accepteren en toegang te verlenen tot de ontvangst-/verwerkingslocatie(s) ten behoeve van het aanbieden van HRA en/of GHA. 
</t>
  </si>
  <si>
    <t xml:space="preserve">Inschrijver stelt voor het aanbieden van HRA en/of GHA een (vaste) ontvangstlocatie beschikbaar (hierna: ontvangstlocatie). Dit kan een ontvangstlocatie (bijv. een overslaglocatie, waarna er door Inschrijver op-, overslag en (vervolg)transport wordt toegepast) of de verwerkingslocatie zijn. Als Inschrijver een verwerkingslocatie als ontvangstlocatie beschikbaar stelt, zijn de eisen die gesteld worden aan de ontvangstlocatie op deze verwerkingslocatie van toepassing.
</t>
  </si>
  <si>
    <t xml:space="preserve">Op de ontvangstlocatie wordt het aangeboden HRA en/of GHA los gestort en vindt er eigendomsoverdracht van het aangeleverde HRA en/of GHA (van Aanbestedende dienst naar Inschrijver) plaats. Inschrijver faciliteert hiervoor alle noodzakelijke voorzieningen op de ontvangstlocatie.
</t>
  </si>
  <si>
    <t xml:space="preserve">De ontvangstlocatie beschikt over voldoende ruimte om het HRA en/of GHA te kunnen lossen (voor voertuigen van een max. maatvoering van 20,0 meter x 2,55 meter x 4,00 meter (doorrijhoogte)). Op de ontvangstlocatie moet voor deze voertuigen een losplek beschikbaar zijn met een werkhoogte van minimaal 6,50 meter, bij lossing op maaiveld moet er eveneens een uitloop zijn in de lengte van minimaal 6 meter. De voertuigen die gebruikt worden voor het ophalen, moeten op het terrein kunnen manoeuvreren, zonder dat hierbij gevaarlijke situaties ontstaan.
</t>
  </si>
  <si>
    <t xml:space="preserve">De Inschrijver staat ervoor in dat al het door of namens de Aanbestedende dienst aangeboden HRA en/of GHA gedurende de gehele contractperiode te allen tijde door of in opdracht van Inschrijver wordt verwerkt met alle bij de opdracht behorende werkzaamheden conform de bij inschrijving aangeboden verwerkingsmethodiek. Het risico van calamiteiten, stagnatie, onvoorziene omstandigheden en het niet tijdig op orde hebben van het gecontracteerde logistiek- en verwerkingsproces is voor Inschrijver. Te allen tijde moet de Aanbestedende dienst op een verantwoorde wijze het HRA en/of GHA kunnen aanbieden en het HRA en/of GHA moet worden afgenomen door Inschrijver. Deze verantwoordelijkheden rondom bedrijfszekerheid liggen bij de Inschrijver.
</t>
  </si>
  <si>
    <t xml:space="preserve">De door Inschrijver ingezette voertuigen (en inzamelmiddelen) dienen te voldoen aan de toepasselijke wet- en regelgeving (o.a. Arbowetgeving en Wegenverkeerswet) en geschikt te zijn voor het vervoer van HRA en/of GHA. Op eerste verzoek van Aanbestedende dienst kan Inschrijver voor een specifieke locatie, voertuig, installatie of machine aantonen dat deze aan alle relevante wet- en regelgeving voldoet.
</t>
  </si>
  <si>
    <t xml:space="preserve">Inschrijver accepteert het HRA en/of GHA van Aanbestedende dienst op de ontvangstlocatie. Na acceptatie is Inschrijver eigenaar van het op de ontvangstlocatie aangeboden HRA en/of GHA.
</t>
  </si>
  <si>
    <t xml:space="preserve">Het ter verwerking aangeboden HRA en/of GHA kan door Inschrijver worden afgekeurd als er gevaarlijk-, chemisch-, radioactief-, (specifiek) ziekenhuis-, slachtafval, kadavers, explosieve stoffen en/of vuurwerk onderdeel is van de aangeboden vracht HRA en/of GHA. Afkeur is tevens mogelijk als acceptatie van de vracht onmogelijk is op basis van de op Inschrijver rustende wettelijke verplichtingen. In het geval van afkeur treedt het calamiteitenplan van Inschrijver voor dergelijke situaties in werking. Met andere woorden, met uitzondering van aanwezigheid van één of meerdere van de voornoemde afvalstoffen en/of strijdigheid met wettelijke verplichtingen is afkeur van een vracht HRA en/of GHA door Inschrijver o.b.v. aanwezigheid van een bepaalde afvalstof, samenstelling aan afvalstoffen en/of calorische waarde niet mogelijk.
</t>
  </si>
  <si>
    <t xml:space="preserve">De aangeboden vracht HRA en/of GHA wordt door de Inschrijver bij de weegbrug dan wel direct na het lossen op de ontvangstlocatie, administratief en visueel/organoleptisch gecontroleerd. Het personeel van (of namens) Aanbestedende dienst krijgt (als het hier om verzoekt) van Inschrijver altijd de gelegenheid geboden bij de controle aanwezig te zijn. Controle op aanwezigheid van afvalstoffen die (kunnen) leiden tot afkeur vindt plaats op de ontvangstlocatie en wordt door Inschrijver uitgevoerd. 
</t>
  </si>
  <si>
    <t xml:space="preserve">Inschrijver heeft uitsluitend tot 1 uur na het uitwegen van het aanleverende voertuig (het moment waarop de weegbon is afgegeven waarop -conform voorgaande eis- is vermeld dat de afgeleverde vracht vooralsnog niet is geaccepteerd), de mogelijkheid om de aangeboden vracht HRA en/of GHA af te keuren. Inschrijver is verplicht de Aanbestedende dienst in geval van afkeur binnen dit uur op de hoogte te stellen. Inschrijver maakt hiervan eerst telefonisch een melding bij de contactpersoon van Aanbestedende dienst. Vervolgens verzendt de Inschrijver (ter bevestiging) de melding ook per e-mail aan de contactpersoon. Zowel de telefonische melding als de bevestiging per e-mail moeten binnen 1 uur, na het uitwegen van het betreffende voertuig, door Aanbestedende dienst ontvangen zijn. Inschrijver maakt in de melding altijd meteen kenbaar waarom de aangeboden vracht HRA en/of GHA niet geaccepteerd wordt. 
Inschrijver is in geval van afkeur altijd verplicht aan te tonen dat: 
- het door Aanbestedende dienst aangeleverde HRA en/of GHA niet is vermengd na het moment van inname;
- de vracht HRA en/of GHA afvalstoffen bevat die conform dit programma van eisen leiden tot afkeur en/of strijdigheid met wettelijke verplichtingen van Inschrijver;
- het betreffende HRA en/of GHA herleid kan worden naar de betreffende door Aanbestedende dienst aangeleverde vracht (bijvoorbeeld d.m.v. foto's waarop het voertuig zichtbaar is).
De bevestiging van de melding (per e-mail) door Inschrijver moet voorzien worden van:
- De reden voor afkeur; 
- Relevante foto’s (zodat duidelijk is welke soort en hoeveelheid afvalstoffen geleid hebben tot de afkeur);
- Tijdstip van ontvangst;
- Kenteken van het aanleverende voertuig.
Alleen als Aanbestedende dienst tijdig (binnen 1 uur) en volledig (inclusief foto's, etc.) op de hoogte is gesteld en de afgekeurde vracht daadwerkelijk te herleiden is naar Aanbestedende dienst, kunnen meerkosten voor het verwerken van de afgekeurde vracht op Aanbestedende dienst verhaald worden.
</t>
  </si>
  <si>
    <t xml:space="preserve">Aanbestedende dienst wordt altijd in de gelegenheid gesteld de niet geaccepteerde vracht HRA en/of GHA te (laten) inspecteren. Inspectie door Aanbestedende dienst wordt in aanwezigheid van de Inschrijver uitgevoerd. Deze inspectie zal binnen 8 werkuren na ontvangst van de melding worden uitgevoerd door (of namens) de Aanbestedende dienst. 
</t>
  </si>
  <si>
    <t xml:space="preserve">Inschrijver factureert op basis van de daadwerkelijke voor Aanbestedende dienst ontvangen (op-, overgeslagen en/of getransporteerde) en verwerkte hoeveelheid HRA en/of GHA (in tonnen en afgerond op drie decimalen achter de komma).
</t>
  </si>
  <si>
    <t xml:space="preserve">Het eenheidstarief voor verwerking is een vaste totaalprijs (per ton) voor het ter verwerking aangeboden HRA en/of GHA. In deze eenheidstarieven moeten alle uit te voeren activiteiten/processtappen die nodig zijn ten behoeve van verwerking inbegrepen zijn, zoals (maar niet uitputtend):
- inname, wegen en registreren van het HRA en/of GHA;
- (als Aanbestedende dienst HRA en/of GHA direct aanbiedt op de verwerkingslocatie) controleren en accepteren van het HRA en/of GHA;
- (als Aanbestedende dienst HRA en/of GHA direct aanbiedt op de verwerkingslocatie) voorzieningen voor het apart houden van (eventueel) afgekeurd HRA en/of GHA; 
- verstrekken van weeggegevens en elektronische begeleidingsformulieren;
- eventuele sortering en/of scheiding van het HRA en/of GHA;
- volledige verwerking van al het aangeboden HRA en/of GHA (incl. be-/verwerking/afzet en al het daarvoor noodzakelijk transport);
- verzorgen van rapportages en facturen (aan de Aanbestedende dienst);
- deelnemen aan periodieke gesprekken met de Aanbestedende dienst.
</t>
  </si>
  <si>
    <t>Totale hoeveelheid na te scheiden HRA</t>
  </si>
  <si>
    <t xml:space="preserve">Verrekening kwalitatieve gunningscriteria (Malussysteem) </t>
  </si>
  <si>
    <t>F-19</t>
  </si>
  <si>
    <t>A-47</t>
  </si>
  <si>
    <t>A-48</t>
  </si>
  <si>
    <t>A-49</t>
  </si>
  <si>
    <t xml:space="preserve">Inschrijver verwerkt de totale hoeveelheid HRA en/of GHA die aangeleverd wordt door of namens Aanbestedende dienst. Inschrijver past, indien noodzakelijk, op- en overslag toe en transporteert het HRA en/of GHA vervolgens naar de sorteer- en/of verwerkingslocatie(s).
</t>
  </si>
  <si>
    <t xml:space="preserve">Binnen veertien dagen na de laatste dag van ieder kwartaal verstrekt Inschrijver een kwartaalrapportage met daarin een cijfermatige weergave van de resultaten van - indien van toepassing - de overslag en het transport, en de verwerking van de afvalstromen in het voorgaande kwartaal. In de rapportage is in ieder geval opgenomen:
 - het aantal containers/voertuigen dat is ontvangen op de ontvangstlocatie(s);
 - de totale hoeveelheden ontvangen HRA en/of GHA en het aangeleverde gewicht per voertuig;
 - de hoeveelheden HRA en/of GHA die niet zijn geaccepteerd c.q. afgekeurd en indien van toepassing op welke wijze elders verwerkt;
 - de hoeveelheden geaccepteerd HRA en/of GHA op de sorteer- en/of verwerkingslocatie(s);
 - de totale hoeveelheden verwerkt HRA en/of GHA en de daadwerkelijke wijze van verwerking van het HRA en/of GHA (waaronder de hoeveelheden uit het HRA en/of GHA gesorteerde en/of nagescheiden mono- en/of deelstromen en de hoeveelheden verbrand HRA en/of GHA en de hoeveelheden (gerecycled) residu);
Het definitieve format voor de rapportage wordt in onderling overleg vastgesteld.
</t>
  </si>
  <si>
    <t xml:space="preserve">Inschrijver verstrekt per maand digitaal (per e-mail) in één bestand een kopie van de weegbonnen (met weegbonnummer) en ingevulde begeleidingsformulieren van de op de ontvangstlocatie(s) ontvangen vrachten HRA en/of GHA. Per vracht gaat het tenminste om een (digitale kopie van de) weegbon met in ieder geval de volgende gegevens:
 - Afvalstroomnummer; 
 - Euralcode; 
 - Omschrijving van de afvalstroom; 
 - Het gewicht (het ingewogen, het uitgewogen en het netto gewicht) per aanleverende vracht;  
 - Kopie van de weegbon met weegbonnummer;  
 - Datum en tijd waarop de vracht ontvangen is;  
 - Met welk voertuig (kenteken) de vracht aangeleverd is.  
Inschrijver bewaart de weeggegevens tot 24 maanden na afloop van de overeenkomst. Gedurende de gehele bewaarperiode zijn alle gegevens door Aanbestedende dienst op ieder  gewenst moment op te vragen. Inschrijver stelt de gevraagde gegevens binnen drie werkdagen beschikbaar aan Aanbestedende dienst.  
Inschrijver stelt de gevraagde gegevens digitaal beschikbaar in Excel (.xlsx) en PDF (.pdf) format. Aanbestedende dienst blijft eigenaar van alle opgeslagen (digitaal of analoog) data, zoals  benoemd in deze eis. 
Indien Aanbestedende dienst besluit over te gaan op de Elektronische Begeleidingsbrief Afvalstoffen (EBA), is de Inschrijver verplicht hieraan mee te werken.
</t>
  </si>
  <si>
    <t xml:space="preserve">Inschrijver zal beschikken over een calamiteitenplan voor gevallen waarin zijn reguliere ontvangstlocatie door calamiteiten (tijdelijk) niet beschikbaar is. Dit calamiteitenplan dient te beschrijven op welke wijze Inschrijver op eventuele calamiteiten inspeelt en bevat minimaal de volgende gegevens:
 - De locatie van de alternatieve aflever- en/of overslag- en/of verwerkingslocatie (plaats waar HRA en/of GHA in geval van calamiteiten gelost kan worden);
 - De openingstijden van de alternatieve losplaats;
 - De contactgegevens van de alternatieve losplaats;
 - De eventueel reeds gemaakte afspraken met alternatieve overslagen en/of verwerker(s).
</t>
  </si>
  <si>
    <t xml:space="preserve">Te allen tijde moet aanbestedende dienst op een verantwoorde wijze het HRA en/of GHA kunnen aanbieden en deze moeten worden afgenomen door Inschrijver. Bij stagnatie van de overslag, het transport en/of verwerking of het definitief niet meer overslaan/transporteren en/of verwerken van HRA en/of GHA veroorzaakt door de Inschrijver stelt Inschrijver alles in het werk om de stagnatie op te lossen. 
</t>
  </si>
  <si>
    <t xml:space="preserve">Mocht het onverhoopt niet lukken de stagnatie op te lossen, dan is aanbestedende dienst gerechtigd het door aanbestedende dienst aangeboden HRA en/of GHA op andere wijze (laten) overslaan, afvoeren en/of verwerken, waarbij de eventuele extra kosten c.q. minder opbrengsten voor rekening van Inschrijver zijn. 
</t>
  </si>
  <si>
    <t xml:space="preserve">Inschrijver voldoet, voor zover van toepassing, aan alle op hem rustende uitvoerings-, monitorings- en rapportageverplichtingen die samenhangen met het uitvoeren van deze opdracht. Daaronder wordt in ieder geval begrepen de naleving van het Uitvoerings- en Monitoringprotocol (UMP), waarin de uitvoerings- en monitoringregels zijn vastgelegd in het kader van de wettelijke producentenverantwoordelijkheid voor verpakkingen op grond van de Samenwerkingsovereenkomst Verpakkingen 2025–2030 (inclusief bijlagen) dan wel eventuele nieuwe en/of aanvullende afspraken tussen de VNG en Verpact inzake de wettelijke producentenverantwoordelijkheid voor verpakkingen.
Inschrijver draagt zorg voor een zorgvuldige, juiste en volledige registratie, administratie en rapportage van alle in het kader van deze opdracht verrichte werkzaamheden, overeenkomstig voornoemde afspraken. 
Alle informatie die de Inschrijver in dit kader aan derden verstrekt, wordt eveneens aan de Aanbestedende dienst verstrekt.
</t>
  </si>
  <si>
    <t xml:space="preserve">Brongescheiden en na te scheiden fijn huishoudelijk restafval (HRA). Euralcode: 20.03.01
</t>
  </si>
  <si>
    <t xml:space="preserve">Inschrijver dient de volgende diensten te verrichten onder meer conform het Circulair Materialenplan (CMP):
 - Het ontvangen - en indien nodig overslaan en transporteren - en accepteren van het HRA binnen max. actieradius; 
 - Het - indien nodig - beschikbaar stellen van een ontvangstlocatie voor HRA;
 - Het - indien nodig - transporteren van het door Aanbestedende dienst aangeleverde HRA vanaf de ontvangstlocatie naar de verwerkingslocatie;
 - Be- en verwerken van de afvalstroom HRA;
 - Voor gemeenten Leiden, Leiderdorp en Oegstgeest betreft dit (in ieder geval) het uitvoeren van scheiding  van het in het HRA aanwezige PMD (plastic verpakkingen, metalen verpakkingen en drankenkartons) voorafgaande aan verbranding op een wijze die voldoet aan de Samenwerkingsovereenkomst Verpakkingen 2025 - 2030 (of evt. nieuwe en/of aanvullende afspraken van de VNG met Verpact).
</t>
  </si>
  <si>
    <t>Inschrijver dient de volgende diensten te verrichten onder meer conform het Circulair Materialenplan (CMP):
 - Het ontvangen - en indien nodig overslaan en transporteren - en accepteren van het GHA binnen max. actieradius 
 - Het - indien nodig - beschikbaar stellen van een ontvangstlocatie voor GHA;
 - Het - indien nodig - transporteren van het door Aanbestedende dienst aangeleverde GHA vanaf de ontvangstlocatie naar de sorteerlocatie;
 - Be- en verwerken van de afvalstroom GHA (incl. sortering in recyclebare mono-/deelstromen).</t>
  </si>
  <si>
    <t xml:space="preserve">Het HRA en/of GHA wordt op de ontvangstlocatie door Inschrijver gewogen en geregistreerd. Weging geschiedt door middel van de geijkte weeginstallatie, met een maximale afwijking van 20 kilogram (per weging). De Inschrijver verstrekt aan de Aanbestedende dienst vóór de ingangsdatum van de overeenkomst, een certificaat van de ijking (o.b.v. de Metrologiewet). Inschrijver borgt dat de onnauwkeurigheid van de weeginstallatie nooit groter is dan de maximaal toelaatbare fout o.b.v. de Metrologiewet voor de betreffende gewichtsklasse.
De chauffeur van het aanleverende voertuig ontvangt/krijgt bij vertrek (bijvoorbeeld via het display dat gemakkelijk af te lezen is) een bevestiging van de hoeveelheid aangeboden (en dus door Inschrijver ingenomen) HRA en/of GHA. Weging moet plaatsvinden door middel van het wegen van het voertuig vol (bij aankomst) en na lediging/lossing (bij vertrek). De chauffeur van het HRA en/of GHA aanleverende voertuig krijgt eveneens een afschrift (hard copy  en digitaal in een online portal) van de weeggegevens mee na het uitwegen op de ontvangstlocatie.
</t>
  </si>
  <si>
    <t>Verwerking HRA - zowel bron- als na te scheiden HRA</t>
  </si>
  <si>
    <t xml:space="preserve">Optioneel moet het mogelijk zijn om minimaal één keer per jaar een sorteeranalyse op een representatief monster van aangeleverd GHA per gemeente uit te laten voeren door Inschrijver. 
</t>
  </si>
  <si>
    <t xml:space="preserve">Een wijziging in de afvalstoffenbelasting (Wbm) kan uitsluitend worden doorbelast over het deel van het GHA dat daadwerkelijk wordt verbrand (minus de aftrek van de grondstoffen die na verbranding worden teruggewonnen), conform de opgave van de Inschrijver in het inschrijfformulier.
</t>
  </si>
  <si>
    <t xml:space="preserve">Een wijziging in de afvalstoffenbelasting (Wbm) kan uitsluitend worden doorbelast over het deel van het HRA dat daadwerkelijk wordt verbrand (minus de aftrek van de grondstoffen die na verbranding worden teruggewonnen), conform de opgave van de Inschrijver in het inschrijfformulier.
</t>
  </si>
  <si>
    <t xml:space="preserve">Het tarief dat Aanbestedende dienst rekent voor een transportvoertuig inclusief chauffeur voor HRA bedraagt € 122,- per uur. 
Het tarief dat Aanbestedende dienst rekent voor een inzamelvoertuig inclusief personeel (chauffeur en belader)  voor GHA bedraagt € 197,- per uur. 
Deze uurtarieven zijn exclusief btw, en worden jaarlijks geïndexeerd conform de CBS-prijsindex DPI 49411, voor het eerst per 1-1-2028.
</t>
  </si>
  <si>
    <t>ARVODI-2025</t>
  </si>
  <si>
    <t>D-29</t>
  </si>
  <si>
    <t xml:space="preserve">Afscheiding van metalen uit AVI-bodemas is verplicht (conform het CMP). Toepassing van AVI-bodemas moet conform de 'Green Deal Bodemas' waarbij het residu mag worden gestort. 
</t>
  </si>
  <si>
    <t xml:space="preserve">In het inschrijfformulier voor de kwalitatieve gunningscriteria geeft de Inschrijver aan wat de impact op het gebied van duurzaamheid in transport is voor het transport naar de be- / verwerkingslocatie. Inschrijver rapporteert jaarlijks aan Aanbestedende dienst de realisatie van de werkelijk uitgevoerde logistieke bewegingen op de wijze zoals in het inschrijfformulier is uitgevraagd. Indien uit deze rapportage blijkt dat de daadwerkelijk uitgevoerde logistieke bewegingen een grotere gemonetariseerde waarde vertegenwoordigen per ton, wordt de meerprijs per ton vermeerderd met een extra toeslag van 100% in rekening gebracht bij de Inschrijver. De jaarlijkse rapportage dient geaccordeerd te zijn door een accountantsverklaring van de accountant die ook de jaarrekening goedkeurt. 
</t>
  </si>
  <si>
    <t>G-12</t>
  </si>
  <si>
    <t>D-30</t>
  </si>
  <si>
    <t xml:space="preserve">Het HRA kan door de Aanbestedende dienst op meerdere momenten per dag en/of op meerdere verschillende dagen per week (afhankelijk van de inzamelkalender van de Aanbestedende dienst) op de ontvangstlocatie aangeboden worden. Aanbestedende dienst levert op de volgende dagen in de week (maandag t/m zaterdag) met uitzondering van in Nederland erkende feestdagen aan:
- HRA vanaf 07:00 uur tot en met 18:00 uur van maandag t/m vrijdag op de ontvangstlocatie;
- HRA vanaf 08:00 uur tot en met 17:00 uur op zaterdag op de ontvangstlocatie.
Als Inschrijver - standaard - ruimere openingstijden voor het aanleveren van HRA op de aangeboden ontvangstlocatie hanteert dan de minimaal in deze eis geëiste openingstijden, kan Aanbestedende dienst onverkort gebruik maken van deze ruimere openingstijden. 
</t>
  </si>
  <si>
    <t xml:space="preserve">Het GHA kan door de Aanbestedende dienst op meerdere momenten per dag en/of op meerdere verschillende dagen per week (afhankelijk van de inzamelkalender van de Aanbestedende dienst) op de ontvangstlocatie aangeboden worden. Aanbestedende dienst levert GHA aan op de ontvangstlocatie  vanaf 07:00 uur tot en met 17:00 uur van maandag t/m zaterdag met uitzondering van in Nederland erkende feestdagen.
Als Inschrijver - standaard - ruimere openingstijden voor het aanleveren van GHA op de aangeboden ontvangstlocatie hanteert dan de minimaal in deze eis geëiste openingstijden, kan Aanbestedende dienst onverkort gebruik maken van deze ruimere openingstijden. 
</t>
  </si>
  <si>
    <t>Vrachtwagenheffing</t>
  </si>
  <si>
    <t xml:space="preserve">Vanaf 1 juli 2026 geldt in Nederland de vrachtwagenheffing: een kilometerheffing voor zware voertuigen, waarbij eigenaren van vrachtwagens betalen per gereden kilometer. Dit geldt op bijna alle snelwegen en op sommige provinciale en gemeentelijke wegen.
</t>
  </si>
  <si>
    <t xml:space="preserve">Facturatie wordt maandelijks achteraf door Inschrijver uitgevoerd. De facturen moeten uiterlijk 14 dagen na afloop van de voornoemde facturatietermijn door de Aanbestedende dienst -per individuele gemeente- ontvangen zijn. 
Het is mogelijk dat per specifieke Aanbestedende dienst afwijkingen ten opzichte van de maandelijkse facturatie worden overeengekomen. Dit gebeurt in onderling overleg en wordt tijdens het verificatieoverleg vastgelegd. 
</t>
  </si>
  <si>
    <t xml:space="preserve">Facturen moeten voldoen aan onderstaande eisen:
- wet- en regelgeving;
- op de factuur is de naam van de Aanbestedende dienst en het juiste factuuradres aangegeven;
- op de factuur dient het routenummer en verplichtingennummer / kostenplaatsnummer van Aanbestedende dienst vermeld te zijn (wordt door Aanbestedende dienst na definitieve gunning verstrekt).
</t>
  </si>
  <si>
    <r>
      <t>De informatie op de factuur die aan Aanbestedende dienst wordt verzonden omvat minimaal: 
- Elke vracht aangeleverd/getransporteerd HRA en/of GHA (gespecifieerd per datum, hoeveelheid en afvalstroom);
- Het totale in de betreffende periode vanuit Aanbestedende dienst ontvangen hoeveelheid;
- Het tonnage geaccepteerd HRA en/of GHA dat in de betreffende periode is verwerkt als HRA en/of GHA;
- Kosten voor ontvangst (op-, overslag en transport) o.b.v. aangeleverd tonnage en het eenheidstarief voor verwerking;
- Verwerkingskosten voor geaccepteerd HRA en/of GHA o.b.v. aangeleverd hoeveelheid en het eenheidstarief voor verwerking;
- Specifiek op de verwerking van toepassing zijnde belastingen (zoals Wbm en eventuele CO</t>
    </r>
    <r>
      <rPr>
        <vertAlign val="subscript"/>
        <sz val="10"/>
        <rFont val="Open Sans"/>
        <family val="2"/>
      </rPr>
      <t>2</t>
    </r>
    <r>
      <rPr>
        <sz val="10"/>
        <rFont val="Open Sans"/>
        <family val="2"/>
      </rPr>
      <t xml:space="preserve">-heffing), uitgesplitst per van toepassing zijnde belasting/toeslag en het deel van het tonnage waarop deze belasting van toepassing is;
- Van toepassing zijnde btw. 
De Aanbestedende dienst kan de facturen ook raadplegen in een online portal dat door Inschrijver beschikbaar wordt gesteld. 
</t>
    </r>
  </si>
  <si>
    <r>
      <t>De eenheidstarieven voor verwerking kunnen (naast de jaarlijkse indexatie) aangepast worden als:
1) De Wbm van overheidswege (landelijk) gewijzigd wordt (zoals aanpassing van wettelijke toeslagen en/of belasting op verbranding of storten van (huishoudelijke) afvalstoffen);
2) De CO</t>
    </r>
    <r>
      <rPr>
        <vertAlign val="subscript"/>
        <sz val="10"/>
        <rFont val="Open Sans"/>
        <family val="2"/>
      </rPr>
      <t>2</t>
    </r>
    <r>
      <rPr>
        <sz val="10"/>
        <rFont val="Open Sans"/>
        <family val="2"/>
      </rPr>
      <t>-heffing van overheidswege (landelijk) /EU-ETS van overheidswege (Europees) een wettelijke heffing op de CO</t>
    </r>
    <r>
      <rPr>
        <vertAlign val="subscript"/>
        <sz val="10"/>
        <rFont val="Open Sans"/>
        <family val="2"/>
      </rPr>
      <t>2</t>
    </r>
    <r>
      <rPr>
        <sz val="10"/>
        <rFont val="Open Sans"/>
        <family val="2"/>
      </rPr>
      <t>-prestatie van het verwerkingsproces van (huishoudelijke) afvalstoffen toegepast wordt (hierna: CO</t>
    </r>
    <r>
      <rPr>
        <vertAlign val="subscript"/>
        <sz val="10"/>
        <rFont val="Open Sans"/>
        <family val="2"/>
      </rPr>
      <t>2</t>
    </r>
    <r>
      <rPr>
        <sz val="10"/>
        <rFont val="Open Sans"/>
        <family val="2"/>
      </rPr>
      <t>-heffing).
Als de Wbm en daarmee de wettelijke toeslagen en/of belasting op verbranding van (huishoudelijke) afvalstoffen wijzigen (zowel bij een verhoging als bij een verlaging), worden deze wijzigingen in de eenheidstarieven (per ton) doorberekend op basis van het in een AVI te verbranden deel (met aftrek van het deel dat na verbranding wordt teruggewonnen) en het daarmee samenhangende bij inschrijving opgegeven aandeel Wbm (conform inschrijving, zoals opgenomen is in het inschrijfformulier). Inschrijver doet Aanbestedende dienst in dat geval een voorstel voor aanpassing van het betreffende eenheidstarief. Deze wijziging is dus alleen van toepassing op het in een AVI te verwerken onderdeel van het HRA en/of GHA. Het overige deel van het eenheidstarief voor verwerking van HRA en/of GHA wordt niet aangepast.
Als de parameters voor berekening van de CO</t>
    </r>
    <r>
      <rPr>
        <vertAlign val="subscript"/>
        <sz val="10"/>
        <rFont val="Open Sans"/>
        <family val="2"/>
      </rPr>
      <t>2</t>
    </r>
    <r>
      <rPr>
        <sz val="10"/>
        <rFont val="Open Sans"/>
        <family val="2"/>
      </rPr>
      <t>-heffing per ton HRA en/of GHA en daarmee de wettelijke belasting op de uitstoot van CO</t>
    </r>
    <r>
      <rPr>
        <vertAlign val="subscript"/>
        <sz val="10"/>
        <rFont val="Open Sans"/>
        <family val="2"/>
      </rPr>
      <t>2</t>
    </r>
    <r>
      <rPr>
        <sz val="10"/>
        <rFont val="Open Sans"/>
        <family val="2"/>
      </rPr>
      <t xml:space="preserve"> wijzigen (zowel bij een verhoging als bij een verlaging), worden deze wijzigingen verrekend in het betreffende eenheidstarief voor verwerking (per ton). Inschrijver moet hiervoor een transparante onderbouwing aanleveren waaruit de financiële impact (per te verwerken ton HRA en/of GHA) blijkt en waaruit blijkt dat de CO</t>
    </r>
    <r>
      <rPr>
        <vertAlign val="subscript"/>
        <sz val="10"/>
        <rFont val="Open Sans"/>
        <family val="2"/>
      </rPr>
      <t>2</t>
    </r>
    <r>
      <rPr>
        <sz val="10"/>
        <rFont val="Open Sans"/>
        <family val="2"/>
      </rPr>
      <t>-heffing relevant is voor en van toepassing is op de verwerking door Inschrijver van het deel afval dat aangeleverd is door Aanbestedende dienst en verbrand door Inschrijver. Inschrijver moet daarin tevens de relevante CO</t>
    </r>
    <r>
      <rPr>
        <vertAlign val="subscript"/>
        <sz val="10"/>
        <rFont val="Open Sans"/>
        <family val="2"/>
      </rPr>
      <t>2</t>
    </r>
    <r>
      <rPr>
        <sz val="10"/>
        <rFont val="Open Sans"/>
        <family val="2"/>
      </rPr>
      <t>-prestatie, welke gerelateerd is aan de verwerking van het door Aanbestedende dienst aangeleverde afval, waarover de CO</t>
    </r>
    <r>
      <rPr>
        <vertAlign val="subscript"/>
        <sz val="10"/>
        <rFont val="Open Sans"/>
        <family val="2"/>
      </rPr>
      <t>2</t>
    </r>
    <r>
      <rPr>
        <sz val="10"/>
        <rFont val="Open Sans"/>
        <family val="2"/>
      </rPr>
      <t>-heffing berekend wordt inzichtelijk maken. Alleen het specifieke deel van het eenheidstarief voor verwerking, waarop de ingevoerde CO</t>
    </r>
    <r>
      <rPr>
        <vertAlign val="subscript"/>
        <sz val="10"/>
        <rFont val="Open Sans"/>
        <family val="2"/>
      </rPr>
      <t>2</t>
    </r>
    <r>
      <rPr>
        <sz val="10"/>
        <rFont val="Open Sans"/>
        <family val="2"/>
      </rPr>
      <t>-heffing betrekking heeft kan worden aangepast. 
Inschrijver doet Aanbestedende dienst in dat geval een onderbouwd voorstel voor aanpassing van het betreffende eenheidstarief. Deze voorgestelde wijziging (als gevolg van de gewijzigde parameters voor berekening van de CO</t>
    </r>
    <r>
      <rPr>
        <vertAlign val="subscript"/>
        <sz val="10"/>
        <rFont val="Open Sans"/>
        <family val="2"/>
      </rPr>
      <t>2</t>
    </r>
    <r>
      <rPr>
        <sz val="10"/>
        <rFont val="Open Sans"/>
        <family val="2"/>
      </rPr>
      <t>-heffing) is alleen van toepassing na uitdrukkelijke schriftelijke accordering door Aanbestedende dienst. Als de CO</t>
    </r>
    <r>
      <rPr>
        <vertAlign val="subscript"/>
        <sz val="10"/>
        <rFont val="Open Sans"/>
        <family val="2"/>
      </rPr>
      <t>2</t>
    </r>
    <r>
      <rPr>
        <sz val="10"/>
        <rFont val="Open Sans"/>
        <family val="2"/>
      </rPr>
      <t>-heffing wordt ingevoerd in de vorm van een periodiek (bijv. jaarlijks) stijgende heffing, wordt het eenheidstarief voor verwerking (voor zo ver relevant) conform de daadwerkelijke jaarlijkse door Inschrijver te betalen CO</t>
    </r>
    <r>
      <rPr>
        <vertAlign val="subscript"/>
        <sz val="10"/>
        <rFont val="Open Sans"/>
        <family val="2"/>
      </rPr>
      <t>2</t>
    </r>
    <r>
      <rPr>
        <sz val="10"/>
        <rFont val="Open Sans"/>
        <family val="2"/>
      </rPr>
      <t>-heffing per ton verbrand HRA en/of GHA aangepast. In dat geval doet Inschrijver jaarlijks een voorstel aan Aanbestedende dienst toekomen (o.b.v. de daadwerkelijke door Inschrijver te betalen CO</t>
    </r>
    <r>
      <rPr>
        <vertAlign val="subscript"/>
        <sz val="10"/>
        <rFont val="Open Sans"/>
        <family val="2"/>
      </rPr>
      <t>2</t>
    </r>
    <r>
      <rPr>
        <sz val="10"/>
        <rFont val="Open Sans"/>
        <family val="2"/>
      </rPr>
      <t>-heffing per ton verbrand HRA en/of GHA en de betreffende gerealiseerde CO</t>
    </r>
    <r>
      <rPr>
        <vertAlign val="subscript"/>
        <sz val="10"/>
        <rFont val="Open Sans"/>
        <family val="2"/>
      </rPr>
      <t>2</t>
    </r>
    <r>
      <rPr>
        <sz val="10"/>
        <rFont val="Open Sans"/>
        <family val="2"/>
      </rPr>
      <t>-prestatie (de hoeveelheid uitgestoten - en afgevangen CO</t>
    </r>
    <r>
      <rPr>
        <vertAlign val="subscript"/>
        <sz val="10"/>
        <rFont val="Open Sans"/>
        <family val="2"/>
      </rPr>
      <t>2</t>
    </r>
    <r>
      <rPr>
        <sz val="10"/>
        <rFont val="Open Sans"/>
        <family val="2"/>
      </rPr>
      <t xml:space="preserve"> per ton verbrand HRA en/of GHA over het afgelopen jaar, met onderscheid tussen CCU en CCS)), welke jaarlijks door Aanbestedende dienst schriftelijke geaccordeerd moet worden. De CO</t>
    </r>
    <r>
      <rPr>
        <vertAlign val="subscript"/>
        <sz val="10"/>
        <rFont val="Open Sans"/>
        <family val="2"/>
      </rPr>
      <t>2</t>
    </r>
    <r>
      <rPr>
        <sz val="10"/>
        <rFont val="Open Sans"/>
        <family val="2"/>
      </rPr>
      <t>-heffing kan voor het eerst per 1-1-2027 worden toegepast. Inschrijver geeft in het inschrijfformulier aan, welk percentage van de CO</t>
    </r>
    <r>
      <rPr>
        <vertAlign val="subscript"/>
        <sz val="10"/>
        <rFont val="Open Sans"/>
        <family val="2"/>
      </rPr>
      <t>2</t>
    </r>
    <r>
      <rPr>
        <sz val="10"/>
        <rFont val="Open Sans"/>
        <family val="2"/>
      </rPr>
      <t xml:space="preserve">-heffing jaarlijks wordt doorbelast aan de Aanbestedende dienst.
</t>
    </r>
  </si>
  <si>
    <r>
      <t>In het inschrijfformulier voor de kwalitatieve gunningscriteria geeft de Inschrijver aan wat de duurzaamheidsimpact is voor de be- /verwerking van het afval. Inschrijver rapporteert jaarlijks aan de Aanbestedende dienst de realisatie van de werkelijk gerealiseerde be- /verwerking op de wijze zoals in het inschrijfformulier is uitgevraagd middels een verklaring van de accountant die ook de jaarrekeningcontrole uitvoert. Indien kentallen uit het inschrijfformulier aan de NEa (Nederlandse Emissieautoriteit) door de Inschrijver worden gerapporteerd, gelden deze kentallen als zijnde geverifieerd door de accountant. Indien uit deze rapportage blijkt dat de daadwerkelijke duurzaamheid van de be- /verwerking per jaar een kleinere gemonetariseerde waarde (per ton) vertegenwoordigt, wordt de fictieve minderprijs per ton vermeerderd met een extra toeslag van 100% en wordt het totaal hiervan in rekening gebracht bij de Inschrijver. Verrekening dient plaatsgevonden te hebben voor aanvang Q2 na afloop van het kalenderjaar.
Rekenvoorbeeld HRA:
Inschrijver heeft in het inschrijfformulier een duurzaamheidsscore behaald van in totaal 100 kg CO</t>
    </r>
    <r>
      <rPr>
        <vertAlign val="subscript"/>
        <sz val="10"/>
        <rFont val="Open Sans"/>
        <family val="2"/>
      </rPr>
      <t>2</t>
    </r>
    <r>
      <rPr>
        <sz val="10"/>
        <rFont val="Open Sans"/>
        <family val="2"/>
      </rPr>
      <t>-equivalenten per ton HRA, welke resulteert in een fictieve korting à € 10,- per ton. De daadwerkelijk door Inschrijver gerealiseerde duurzaamheid van de be- /verwerking in jaar X bedroeg in totaal 50 kg CO</t>
    </r>
    <r>
      <rPr>
        <vertAlign val="subscript"/>
        <sz val="10"/>
        <rFont val="Open Sans"/>
        <family val="2"/>
      </rPr>
      <t>2</t>
    </r>
    <r>
      <rPr>
        <sz val="10"/>
        <rFont val="Open Sans"/>
        <family val="2"/>
      </rPr>
      <t xml:space="preserve">-equivalenten per ton HRA (welke resulteert in een fictieve korting à € 5,- per ton).
In dit geval is de hierbij behorende rekensom: € 10,- minus € 5,- = € 5,- plus extra toeslag van 100% = € 5,- * 2 = € 10,- per ton HRA . In voorgaand rekenvoorbeeld wordt over jaar X € 10,- per ton HRA bij Inschrijver in rekening gebracht.
</t>
    </r>
  </si>
  <si>
    <r>
      <t>Het aangeboden eenheidstarief voor verwerking van HRA en/of GHA is inclusief -specifiek op de verwerkingsmethodes- van toepassing zijnde wettelijke belastingen, toeslagen en heffingen.
De Wbm kan alleen in rekening worden gebracht voor dat deel van het HRA en/of GHA dat daadwerkelijk wordt verbrand (minus de aftrek van de grondstoffen die na verbranding worden teruggewonnen). De Wbm wordt op het inschrijfformulier separaat toegevoegd en kan overeenkomstig voor het opgegeven deel worden toegepast.
Inschrijver dient een opgave te doen van het percentage CO</t>
    </r>
    <r>
      <rPr>
        <vertAlign val="subscript"/>
        <sz val="10"/>
        <rFont val="Open Sans"/>
        <family val="2"/>
      </rPr>
      <t>2</t>
    </r>
    <r>
      <rPr>
        <sz val="10"/>
        <rFont val="Open Sans"/>
        <family val="2"/>
      </rPr>
      <t xml:space="preserve">-heffing dat wordt doorbelast aan de Aanbestedende dienst. 
</t>
    </r>
  </si>
  <si>
    <t xml:space="preserve">De door Inschrijver aangeboden prijzen voor de uit te voeren activiteiten betreffen vaste eenheidstarieven. De eenheidstarieven zijn afzonderlijke all-in tarieven, waarin administratie, overhead, materiaal, reis-verblijf, verzekeringen, belastingen (zie wel eis F-11 van het Programma van eisen), heffingen, kosten voor rapportage en alle (eventuele) overige kosten zijn inbegrepen. De eenheidstarieven worden (ook na eventuele indexatie) altijd afgerond op maximaal twee cijfers achter de komma.
</t>
  </si>
  <si>
    <t xml:space="preserve">Facturen worden digitaal/elektronisch door Inschrijver aan de Aanbestedende dienst verzonden.
</t>
  </si>
  <si>
    <t xml:space="preserve">Aanbestedende dienst en Inschrijver hebben periodiek (minimaal eenmaal per halfjaar) overleg over de uitvoering van de werkzaamheden en werking van de overeenkomst. Op verzoek van de Aanbestedende dienst kan deze frequentie aangepast worden. Bij het evaluatieoverleg zijn tenminste de vaste contactpersonen van Inschrijver en Aanbestedende dienst aanwezig. Het secretariaat van dit overleg ligt bij Inschrijver.
</t>
  </si>
  <si>
    <t>Programma van eisen</t>
  </si>
  <si>
    <t xml:space="preserve">6. Facturatie en prijzen </t>
  </si>
  <si>
    <t xml:space="preserve">Van de bij inschrijving aangeboden ontvangstlocatie, kan alleen worden afgeweken na uitdrukkelijke en schriftelijke goedkeuring door Aanbestedende dienst. Voordat er een nieuwe ontvangstlocatie voor uitvoering van deze opdracht gebruikt wordt, moet Inschrijver aantonen dat de nieuwe ontvangstlocatie aan alle eisen uit dit programma van eisen voldoet (inclusief een geldige omgevingsvergunning). Als de nieuwe ontvangstlocatie t.o.v. de bij inschrijving aangeboden ontvangstlocatie een langere enkele rijafstand heeft (berekend conform eis A-10 van het Programma van Eisen) dan de huidige ontvangstlocatie, kan Aanbestedende dienst de nieuwe ontvangstlocatie weigeren of worden de meerkosten die Aanbestedende dienst heeft voor logistiek volledig door Inschrijver gecompenseerd. Als Aanbestedende dienst de nieuwe ontvangstlocatie weigert of Inschrijver de meerkosten niet volledig wil vergoeden, moet Inschrijver een alternatief aanbieden. De nieuwe ontvangstlocatie mag - met uitzondering van een situatie waarin de aangeboden ontvangstlocatie als gevolg van calamiteiten (tijdelijke) vervangen wordt- nooit een langere enkele rijafstand hebben dan de maximale enkele rijafstand die in dit Programma van eisen opgenomen is.
</t>
  </si>
  <si>
    <t xml:space="preserve">Indien na de visuele en organoleptische keuring (uitgevoerd direct na inname) door de Inschrijver het vermoeden bestaat dat het tot de aangeboden vracht behorende HRA en/of GHA afvalstoffen bevat die op grond van eis A-28 reden zijn voor afkeur, wordt de betreffende vracht door Inschrijver op een separate plek op de ontvangstlocatie apart gehouden. Aan de chauffeur van het aanleverende voertuig wordt in dat geval een weegbon afgegeven met daarop vermeld dat het afgeleverde HRA en/of GHA vooralsnog niet is geaccepteerd. 
</t>
  </si>
  <si>
    <t xml:space="preserve">Binnen 28 dagen na de laatste dag van elk kalenderjaar dient Inschrijver een geconsolideerde jaarrapportage te verstrekken met daarin informatie over de ontvangst en verwerking van het HRA en/of GHA in het afgelopen jaar. De jaarlijkse rapportage dient geaccordeerd te zijn door een accountantsverklaring van de accountant die ook de jaarrekening goedkeurt. Deze jaarrapportage bestaat uit een cijfermatig deel (waaronder het ingevulde inschrijfformulier voor het betreffende jaar, zie eisen F-18 en F-19) met een daarbij behorende toelichting. Daarnaast is Inschrijver verplicht om jaarlijks alle gegevens en informatie met betrekking tot de uitvoering van de opdracht ordelijk gerangschikt, overzichtelijk en toegankelijk voor derden ter beschikking te stellen aan de Aanbestedende dienst.
</t>
  </si>
  <si>
    <t xml:space="preserve">De eenheidstarieven voor ontvangst (op-, overslag en transport) van HRA en/of GHA zijn geldig tot en met 31 december 2027. Voor de daarop volgende jaren is een jaarlijkse prijsindexatie van toepassing (telkens per 1 januari). De eenheidstarieven voor ontvangst worden geïndexeerd conform de volgende CBS-index: Dienstenprijzen; 4941 Goederenvervoer over de weg 2021=100 CPA2015.
Zie ook: https://opendata.cbs.nl/statline/#/CBS/nl/dataset/85817NED/table?ts=1742907097293. Inschrijver moet 100% van de indexering doorvoeren.
De inschrijver dient de hiervoor benodigde onderbouwing te vertrekken.
Als CBS de in deze eis vastgestelde index gedurende de looptijd van het contract stopt/aanpast, zal Inschrijver een voorstel doen voor het toepassen van een vergelijkbare CBS-index. Aanbestedende dienst controleert de voorgestelde aanpassing en verleent daarna al dan niet goedkeuring. Als Aanbestedende dienst geen goedkeuring verleent, moet Inschrijver opnieuw een alternatieve CBS-index voorstellen.
</t>
  </si>
  <si>
    <t xml:space="preserve">Algemene Rijksvoorwaarden voor het verstrekken van opdrachten tot het verrichten van Diensten 2025.
</t>
  </si>
  <si>
    <t xml:space="preserve">HRA en GHA: Gedurende 52 weken per jaar op maandag tot en met vrijdag van 07:00 tot 17:00 uur. 
HRA en GHA: Het aanleveren door Aanbestedende dienst op inhaaldagen (op zaterdagen) moet voor HRA tenminste zes keer per jaar vanaf 07:00 tot 17:00 uur mogelijk zijn. 
De inzamelzaterdagen worden door de Aanbestedende dienst vastgesteld. 
Uitzonderingen op de reguliere inzameldagen zijn (kunnen verschillend zijn voor HRA en GHA): Nieuwjaarsdag, Tweede paasdag, Koningsdag, Bevrijdingsdag, Hemelvaartsdag, Tweede Pinksterdag en Eerste en Tweede Kerstdag, 3 oktober (Leidsontzet).
</t>
  </si>
  <si>
    <t xml:space="preserve">Het transport dat Inschrijver uitvoert ten behoeve van het sorteer-, be- en verwerkingsproces nadat de afvalstoffen door hem ontvangen en geaccepteerd zijn. 
</t>
  </si>
  <si>
    <t xml:space="preserve">Onder overmacht wordt in dit verband verstaan de situatie dat de niet nakoming niet aan de schuld van de Inschrijver te wijten is en ook niet krachtens de wet, deze overeenkomst of de in het verkeer geldende opvattingen voor zijn rekening komt. Voor hetgeen in ieder geval niet onder overmacht wordt verstaan wordt verwezen naar artikel  20.2 van de ARVODI-2025.
</t>
  </si>
  <si>
    <t xml:space="preserve">De Inschrijver is verantwoordelijk ten aanzien van de registratie van het HRA en/of GHA. De hoeveelheden worden minimaal geregistreerd conform de vigerende wet- en regelgeving en de administratie van de hoeveelheden wordt bewaard voor een periode van minimaal vijf jaar. Per inkomende en uitgaande - indien het afval wordt overgeslagen door Inschrijver - vracht dienen tenminste de volgende zaken geregistreerd te worden:
- type afvalstroom (code en omschrijving);
- nummer van de weegbrief;
- kenteken voertuig;
- tarief (code en omschrijving);
- locatie van afgifte (code en omschrijving);
- datum en tijdstip van (in- en uit-) weging/acceptatie/afgifte;
- werkelijke (gewogen) hoeveelheid afval.
De exacte wijze van registratie (codes en omschrijvingen) en het definitieve format voor de rapportage wordt in onderling overleg vastgesteld.
</t>
  </si>
  <si>
    <t xml:space="preserve">Wijziging van wet-, regelgeving en/of beleid van Aanbestedende dienst (hierna: beleid) ten aanzien van de inzameling, transport en/of verwerking van afvalstoffen kan gevolgen hebben voor de door Inschrijver, in het kader van deze opdracht, uit te voeren activiteiten (hierna: activiteiten). Mogelijke wijzigingen in het beleid zijn (niet uitputtend) gewijzigde inzamelfrequenties als gevolg van bijv. maatregelen die gericht zijn op het realiseren van VANG- en/of andere milieu-/duurzaamheidsdoelstellingen.
Uitgangspunt is dat activiteiten altijd door Inschrijver conform wet-, regelgeving en beleid uitgevoerd moeten worden. Inschrijver verleent volledige medewerking bij het (blijvend) voldoen aan wet-, regelgeving en/of beleid, inclusief het proactief (direct) toepassen van (eventueel) daarvoor benodigde aanpassingen met betrekking tot  de uit te voeren activiteiten. Als door Inschrijver uit te voeren activiteiten vanuit wet-, regelgeving en/of beleid gewijzigd moeten worden, is het uitgangspunt dat dit tegen gelijkblijvende financiële voorwaarden uitgevoerd zal worden. 
Als Inschrijver en Aanbestedende dienst tariefswijzigingen in uitzonderlijke situaties beiden noodzakelijk achten, zullen Inschrijver en Aanbestedende dienst in overleg treden om te bepalen in welke mate er aanpassingen doorgevoerd moeten worden. Overeengekomen tariefswijzigingen worden altijd vooraf schriftelijk vastgelegd. Tariefswijzingen moeten altijd eerst door Aanbestedende dienst schriftelijk en rechtsgeldig geaccordeerd worden voordat Inschrijver deze door kan voeren. Zonder schriftelijke en rechtsgeldige goedkeuring van Aanbestedende dienst kunnen tariefswijzigingen niet door Inschrijver doorgevoerd worden. Onder uitzonderlijke situaties waarin tariefswijzigingen noodzakelijk zijn, valt in ieder geval een situatie waarbij de afvalstoffenbelasting (zijnde wet belastingen op milieugrondslag, hierna: Wbm) of de CO2-heffing van overheidswege gewijzigd wordt. Het gevolg van buitenlandse aanpassing van wet- en regelgeving, kan nimmer tot tariefsaanpassing leiden.
</t>
  </si>
  <si>
    <t xml:space="preserve">De/alle door Inschrijver beschikbaar gestelde ontvangstlocatie(s) moeten:
- te bereiken zijn binnen een enkele rijafstand van een bepaald aantal maximum kilometers, zie tabblad 1. Informatie en omvang;
- gelegen zijn op Nederlands grondgebied.
De maximale enkele rijafstand wordt gemeten vanaf de opgegeven rekenlocatie (ten behoeve van logistiek) binnen het werkgebied van de Aanbestedende dienst. De enkele rijafstand (in kilometers) wordt berekend middels de routeplanner van Routenet.nl. Inschrijver mag meerdere ontvangstlocaties aanbieden voor zover deze voldoen aan de eisen in de aanbestedingsdocumenten, waaronder dit Programma van eisen. Waar in de aanbestedingsdocumenten 'ontvangstlocatie' staat, wordt hieronder ook 'ontvangstlocaties' verstaan.
Voor het berekenen van de rijafstand door middel van Routenet.nl is het volgende van toepassing:
Met betrekking tot de in te voeren locaties:
- Naar (bestemming): door Inschrijver aangeboden ontvangstlocatie, waarbij de straat (en het huisnummer), de plaats, de volledige postcode en het land correct ingevuld is.
- Van (vertreklocatie): de op pagina '1. Omvang en informatie' opgegeven rekenlocatie (ten behoeve van logistiek) binnen het werkgebied van de Aanbestedende dienst, waarbij de straat (en het huisnummer), de plaats, de volledige postcode en het land correct ingevuld is.
Met betrekking tot 'route opties' : 
- Type voertuig: Truck 40 ton;
- Optimalisatie: Optimaal.
- Vermijden: ‘Veerponten’ en ‘Tolwegen’
Inschrijver moet bij inschrijving aantonen dat de door hem opgegeven ontvangstlocatie binnen de maximale enkele rijafstand te bereiken is, waarbij aangetoond moet worden dat de voornoemde routeplanner, waarmee de afstand berekend is, correct en conform deze eis ingevuld is. Dit kan Inschrijver o.a. aantonen door (een of meerdere) uitdraaien van de routeplanner met de juiste instellingen aan zijn inschrijving toe te voegen. Deze informatie moet als apart onderdeel aan de inschrijving worden toegevoegd.
</t>
  </si>
  <si>
    <t xml:space="preserve">Inschrijver zorgt ervoor dat het gehele proces van het aanbieden van het HRA en/of GHA (o.a. het lossen van de gehele vracht, het in- en uitwegen, eventuele overige wachttijden gedurende de eerste controle):
- als er meerdere vrachten worden aangeleverd (bijv. combinatietransport van twee of drie containers) in 95% van de gevallen korter duurt dan 45 minuten. 
- als er meerdere vrachten worden aangeleverd (bijv. combinatietransport van twee of drie containers) in de overige 5% van de gevallen korter duurt dan 1 uur. 
- per vracht (bestaande uit een enkele vracht, bijvoorbeeld aangeleverd door een inzamelvoertuig) in 95% van de gevallen per maand niet langer duurt dan 15 minuten. 
- per vracht (bestaande uit een enkele vracht, bijvoorbeeld aangeleverd door een inzamelvoertuig) in de overige 5% van de gevallen per maand niet langer duurt dan 30 minuten. 
Hierbij wordt gerekend vanaf het moment dat het aanleverende voertuig arriveert bij de ontvangstlocatie (melden aan de poort, inclusief wachttijd in de wachtrij totdat het voertuig zich kan melden aan de poort c.q. de ontvangstlocatie betreden kan worden) tot het verlaten van de ontvangstlocatie via de poort (tijd van uitwegen). Langere wachttijden kunnen, als deze het gevolg zijn door toedoen van Inschrijver, door Aanbestedende dienst in rekening worden gebracht (zie voor de uurtarieven eis/definitie D-20). 
</t>
  </si>
  <si>
    <t xml:space="preserve">Meerkosten voor verwerking van niet geaccepteerd HRA en/of GHA kunnen door Inschrijver niet worden doorbelast als:
- Aanbestedende dienst geen voorafgaande schriftelijke toestemming voor de verwerking als andere afvalstroom en/of verwerking door een derde verleend heeft; en/of
- Er geen melding is gemaakt op de afgegeven weegbon dat de betreffende vracht vooralsnog niet is geaccepteerd; en/of
- De meldingen voor afkeur niet of niet tijdig door Aanbestedende dienst ontvangen zijn; en/of
- Inschrijver de melding niet per e-mail aan Aanbestedende dienst bevestigd; en/of
- De bevestigings e-mail niet voorzien is van relevante foto's en de overige in de betreffende eis gevraagde informatie; en/of
- De herkomst van de afgekeurde onduidelijk is; en/of 
- Aanbestedende dienst niet in staat is gesteld om de afgekeurde vracht  te (laten) inspecteren; en/of
- Niet één van de limitatieve mogelijkheden zoals benoemd in de voorgaande eis is toegepast. 
</t>
  </si>
  <si>
    <t xml:space="preserve">In gevallen van overmacht en omstandigheden van zodanige aard dat naar redelijkheid en billijkheid nakoming van de verplichtingen krachtens de overeenkomst niet kan plaatsvinden, of ernstige vertraging ondervinden, dient de Inschrijver de aanbestedende dienst zo spoedig mogelijk daarvan schriftelijk op de hoogte te brengen.
</t>
  </si>
  <si>
    <t xml:space="preserve">In geval van overmacht is Inschrijver verplicht om binnen 24 uur een alternatieve ontvangstlocatie aan te wijzen voor afgifte van het HRA en/of GHA. Deze alternatieve ontvangstlocatie is niet noodzakelijkerwijs een eigen ontvangstlocatie van Inschrijver.
De kosten voor de eventuele extra overslag en/of transport naar de alternatieve ontvangstlocatie (overslag- en/of verwerkingslocatie) komen geheel voor rekening van Inschrijver.
</t>
  </si>
  <si>
    <t xml:space="preserve">Overslag en/of transport en/of verwerking van het HRA en/of GHA in geval van een calamiteit zal tegen een gelijkblijvend tarief plaatsvinden.
</t>
  </si>
  <si>
    <t xml:space="preserve">Uiterlijk 3 maanden voor de aanvang van de uitvoering van de opdracht, moet Inschrijver een geldige omgevingsvergunning voor de ontvangstlocatie overleggen aan Aanbestedende dienst. Uit deze vergunning moet duidelijk blijken dat de jaarlijkse hoeveelheden HRA en/of GHA die voor Aanbestedende dienst worden ontvangen, op-  en/of overgeslagen passen binnen de vigerende vergunning. Inschrijver moet ervoor zorgen dat de ontvangstlocatie gedurende de gehele looptijd van de overeenkomst over een geldige omgevingsvergunning blijft beschikken.  
</t>
  </si>
  <si>
    <t xml:space="preserve">Inschrijver be-/verwerkt de volledige hoeveelheid door (of namens) Aanbestedende dienst ter verwerking aangeboden HRA. De activiteiten (zoals bijv. sorteren, opwerken, verbranden, etc.) die onderdeel uitmaken van be-/verwerking van de aangeboden afvalstroom HRA worden gezamenlijk aangeduid met 'verwerking'.
</t>
  </si>
  <si>
    <t xml:space="preserve">Inschrijver is verplicht, bij nascheiding van fijn huishoudelijk restafval (HRA), minimaal 75% van het in het HRA aanwezige PMD (plastic verpakkingen, metalen verpakkingen en drankenkartons) terug te winnen.
</t>
  </si>
  <si>
    <t xml:space="preserve">Het uitvoeren van scheiding op het HRA voorafgaande aan verbranding op een wijze die voldoet aan de Samenwerkingsovereenkomst Verpakkingen 2025 - 2030 (incl. bijlagen) (of evt. nieuwe en/of aanvullende afspraken van de VNG met Verpact) is vereist voor de stroom HRA. 
Er wordt waarde toegekend aan de mate van nascheiding, zie het inschrijfformulier.
</t>
  </si>
  <si>
    <t xml:space="preserve">Inschrijver be-/verwerkt de volledige hoeveelheid door (of namens) Aanbestedende dienst ter verwerking aangeboden GHA. De activiteiten (zoals bijv. sorteren, opwerken, verbranden, etc.) die onderdeel uitmaken van be-/verwerking van de aangeboden afvalstroom GHA worden gezamenlijk aangeduid met 'verwerking'.
</t>
  </si>
  <si>
    <t xml:space="preserve">Inschrijver stuurt een factuur bij voorkeur als elektronische factuur (e-factuur) in via Peppol. Hierbij wordt het inkoopordernummer vermeld in het UBL2.1 veld ‘uw order’.
De Organisatie Identificatienummers (OIN) voor e-facturatie zijn:  
Is Inschrijver (nog) niet aangesloten op het Peppol-netwerk, dan is op de website van Peppol: www.peppol.nl meer informatie te vinden.  
Zolang Inschrijver nog niet is aangesloten op het Peppol-netwerk, kan de factuur ook via het factuurportaal van eConnect gestuurd worden. Hiervoor kan een gratis account aangemaakt worden op de website van eConnect: econnect.eu/nl/makkelijk-versturen/factuurportaal. 
Als het niet lukt om een factuur te versturen via Peppol of eConnect, dan kan de factuur per e-mail gestuurd worden naar: eorhud5e@trust.econnect.eu.
 - De factuur, inclusief bijbehorende bijlagen, worden in één mail aangeleverd. Deze mail bevat zowel een pdf-als een XML/UBL-bestand (bij voorkeur versie 2.1). Indien geen XML/UBL-bestand aangeleverd kan worden, voldoet vooralsnog ook alleen een pdf-bestand.
 - Een pdf-bestand mag maximaal één factuur bevatten. Meerdere facturen in één e-mail kunnen niet verwerkt worden. Meerdere facturen worden in aparte pdf-bestanden en aparte mails aangeleverd.
 - Kan er geen XML aangeleverd worden, dan kan de factuur in via de website: www.leidse-regio.nl/factuur/ ingediend worden.
 - Als niet bekend is of een XML-factuur verwerkt kan worden, kan de factuur via www.leidse-regio.nl/testmijnfactuur/test.php getest worden. </t>
  </si>
  <si>
    <t>Inschrijver voert de behandelingen onafhankelijk van de door Aanbestedende dienst aangeboden hoeveelheden HRA en/of GHA (in gewicht) uit. Dit betekent dat verrekening uitsluitend achteraf o.b.v. vaste eenheidstarieven en de daadwerkelijke voor Aanbestedende dienst behandelde hoeveelheid HRA en/of GHA plaatsvindt. Inschrijver gaat hiermee akkoord en garandeert ook in geval van een grotere en/of kleinere te behandelen hoeveelheid (t.o.v. de op de pagina's '1. Omvang en informatie' opgenomen indicatieve hoeveelheden) gelijkblijvende eenheidstarieven.</t>
  </si>
  <si>
    <t xml:space="preserve">Het eenheidstarief voor ontvangst (incl. op-, overslag en transport) is een totaalprijs (per ton). In dit eenheidstarief moeten alle uit te voeren activiteiten inbegrepen zijn, zoals (maar niet uitputtend):
- beschikbaar stellen van de ontvangstlocatie;
- inname, wegen, controleren, accepteren en registreren van HRA en/of GHA;
- visuele inspectie van het HRA en GHA en het eventuele verwijderen van stoorstoffen;
- voorzieningen voor het apart houden van (eventueel) afgekeurd HRA en/of GHA inclusief verwerking; 
- uitwisselen, verstrekken en opslaan van weeggegevens en elektronische begeleidingsformulieren;
- eventueel op- en overslag van het geaccepteerde HRA en/of GHA;
- eventueel transport van het geaccepteerde HRA en/of GHA naar de verwerkingslocatie, waarbij de vrachtwagenheffing inbegrepen dient te zijn;
- verzorgen van rapportages en facturen met betrekking tot het op de ontvangstlocatie aangeboden en geaccepteerde HRA en/of GHA; 
- verzorgen van de benodigde rapportages aan de Aanbestedende dienst.
Als Inschrijver het te verwerken HRA en/of GHA direct ontvangt op de verwerkingslocatie en er daardoor geen op-, overslag en/of transport toegepast wordt, dient Inschrijver voor dit eenheidstarief een nultarief aan te bieden.
</t>
  </si>
  <si>
    <t xml:space="preserve">De minimumstandaard voor het door Aanbestedende dienst ter verwerking aangeboden GHA is sorteren (of anderszins verwerken) met als doel zoveel mogelijk mono-/deelstromen af te scheiden die geschikt zijn voor recycling. De mate van recycling dient gelijkwaardig te zijn aan de situatie waarin de deelstromen meteen op een inrichting gescheiden gehouden waren. Hiervoor moet Inschrijver alle daarvoor noodzakelijke handelingen uitvoeren als onderdeel van de door hem uit te voeren (mechanisch) sorteerproces.
Er wordt waarde toegekend aan de mate van sortering, zie het inschrijfformulier en Plan van Aanpak.
</t>
  </si>
  <si>
    <t xml:space="preserve">Voor de contacten over de operationele (praktische) uitvoering van de overeenkomst wijzen beide Partijen een vast contactpersoon aan. Partijen informeren elkaar schriftelijk over degene die zij als contactpersoon hebben aangewezen. Aanbestedende dienst vindt het noodzakelijk dat voor het operationeel contact steeds met één en dezelfde contactpersoon gewerkt kan worden.
Voor de contacten over contractbeheer/financiën van de overeenkomst wijzen beide Partijen een vast contactpersoon aan. Partijen informeren elkaar schriftelijk over degene die zij als contactpersoon hebben aangewezen. Voor het contractbeheer/financiën vindt Aanbestedende dienst het wenselijk om met één en dezelfde contactpersoon te werken.
Afspraken over de overeenkomst, afwijkingen en veranderingen hierin worden uitsluitend tussen de vaste contactpersonen van Inschrijver en Aanbestedende dienst besproken. Eventuele wijzigingen treden pas in werking nadat Aanbestedende dienst hier schriftelijk toestemming voor verleend heeft. 
De vaste contactpersonen zijn in dienst van de organisatie van Inschrijver en beschikken over voldoende mandaat (volledig beslissingsbevoegd en gemachtigd om namens de Inschrijver op te treden) om nadere afspraken te kunnen maken. De vaste contactpersonen beschikken over voldoende kennis van de Nederlandse taal, inhoud van de overeenkomst en relevante werkervaring om hun taak goed uit te kunnen voeren. Als de vaste contactpersonen gewijzigd moeten worden (bijv. door langdurige ziekte of uitdiensttreding) worden dergelijke wijzigingen vooraf door Inschrijver aan Aanbestedende dienst doorgegeven. De communicatie over kosten, tarieven/prijzen, wijzigingen en de inhoud van de overeenkomst, e.d., vindt uitsluitend plaats tussen de vaste contactpersonen van Inschrijver en Aanbestedende dienst.
</t>
  </si>
  <si>
    <t xml:space="preserve">In artikel 10.4 lid 1 van de Wet milieubeheer is een prioriteitsvolgorde opgenomen met betrekking tot  de preventie en het beheer van afvalstoffen (afvalhiërarchie). Deze afvalhiërarchie is verder gedefinieerd in CMP als:  
a) Preventie;
b) Voorbereiding voor hergebruik;
c) Recycling;
c1: recycling van het oorspronkelijke functionele materiaal in een gelijke of vergelijkbare toepassing;
c2: recycling van het oorspronkelijke functionele materiaal in een niet gelijke of vergelijkbare toepassing;
c3: chemische recycling;
d) Andere nuttige toepassing, waaronder energie terugwinning;
e) Verwijdering:
e1: verbranden als vorm van verwijdering;
e2: storten of lozen.
</t>
  </si>
  <si>
    <t xml:space="preserve">De maximale hoeveelheid van het door Aanbestedende dienst voor verwerking aangeboden HRA moet gegarandeerd conform de voornoemde minimumstandaard verwerkt worden. Hiervoor moet Inschrijver alle noodzakelijke behandelingen uitvoeren als onderdeel van het door hem uit te voeren verwerkingsproces. Inschrijver moet garanderen dat er voor de verwerking van HRA altijd tenminste aan de minimumstandaard wordt voldaan. Inschrijver dient te rapporteren over de in dit kader behaalde resultaten. Inschrijver moet deze rapportage jaarlijks aan Aanbestedende dienst verstrekken. Deze rapportage heeft betrekking op de resultaten van de gehele verwerkingsinstallatie(s) die Inschrijver voor uitvoering van deze opdracht inzet. 
</t>
  </si>
  <si>
    <t xml:space="preserve">Voor de deelstromen die in een afvalverbrandingsinstallatie verwerkt moeten worden incl. residuen van het sorteerproces en de deelstroom fijn-residu is de minimumstandaard verbranden als vorm van verwijdering (andere nuttige toepassing, waaronder energieterugwinning; conform d. uit de afvalhiërarchie uit de Wm). Dit deel van het GHA moet daarvoor door Inschrijver in een afvalenergiecentrale (AVI) die voldoet aan de R1-status conform de Kaderrichtlijn Afvalstoffen (KRA) worden verwerkt.
Afscheiding van metalen uit AVI-bodemas is voor dit deel verplicht (conform CMP), toepassing van AVI-bodemas moet conform de 'Green Deal Bodemas' waarbij het residu mag worden gestort. 
</t>
  </si>
  <si>
    <t xml:space="preserve">De maximale hoeveelheid van het door Aanbestedende dienst voor verwerking aangeboden GHA moet gegarandeerd conform de voornoemde minimumstandaard verwerkt worden. Hiervoor moet Inschrijver alle noodzakelijke behandelingen uitvoeren als onderdeel van het door hem uit te voeren verwerkingsproces. Inschrijver moet garanderen dat er voor de verwerking van GHA altijd tenminste aan de minimumstandaard wordt voldaan. Inschrijver dient te rapporteren over de in dit kader behaalde resultaten. Inschrijver moet deze rapportage jaarlijks aan Aanbestedende dienst verstrekken. Deze rapportage heeft betrekking op de resultaten van de gehele verwerkingsinstallatie(s) die Inschrijver voor uitvoering van deze opdracht inzet. 
</t>
  </si>
  <si>
    <t xml:space="preserve">De Inschrijver stelt maandelijks (per kalendermaand) een rapportage - per perceel - aan de Aanbestedende diensten ter beschikking. Deze rapportage dient binnen 5 werkdagen na afloop van de betreffende maand door de Aanbestedende diensten (per e-mail) ontvangen te zijn en wordt tegelijk met de factuur aangeleverd. In deze rapportage dient minimaal opgenomen te worden:
- De hoeveelheid HRA en/of GHA (in gewicht) er op de ontvangstlocatie ontvangen is;
- Euralcode;
- Afvalstroomnummer;
- De data waarop de vrachten HRA en/of GHA op de betreffende ontvangstlocatie ontvangen is;
- Het geaccordeerde gewicht per aangeleverde vracht HRA en/of GHA, inclusief het kenteken van het aanleverende voertuig en de weegbonnen;
- De hoeveelheid geaccepteerd HRA en/of GHA; 
- De hoeveelheid afgekeurd HRA en/of GHA incl. de datum (en tijd) waarop de afkeur plaatsgevonden heeft en het kenteken(s) van de aanleverende voertuig(en);
- De hoeveelheid geaccepteerd HRA en/of GHA (in gewicht) per afvalsoort er op de sorteer- en verwerkingslocatie(s) gesorteerd en/of verwerkt is;
Deze rapportage wordt aangeleverd in de door Aanbestedende dienst gewenste format: .xlsx/ (Excel), .docx/ (Word) en/of PDF. De ze rapportage is ook beschikbaar voor de Aanbestedende dienst in een online portal. 
</t>
  </si>
  <si>
    <t xml:space="preserve">Indexatie van eenheidstarieven is van toepassing en dient minimaal 1 maand voor de ingangsdatum van het nieuwe eenheidstarief schriftelijk zijn overeengekomen. 
Het indexeringsvoorstel en de daarbij horende motivatie dient aangeleverd te worden via contractmanagement@leidse-regio.nl. Na controle van het indexeringsvoorstel door en akkoord vanuit Aanbestedende dienst , levert Inschrijver een aangepaste versie van het Tarievenblad aan.
Indien de indexcijfers nog niet definitief zijn vastgesteld, worden de voorlopige cijfers gehanteerd. Er vindt geen verrekening achteraf plaats.
Wijze van berekening:
- Basis: het indexcijfer welke van toepassing was op het moment van de sluitingsdatum van de inschrijving. 
- Indexcijfer voor het nieuwe jaar: Het vastgestelde definitieve indexcijfer van 1 oktober van het lopende jaar.
Voorbeeld 1, indexering 2028, hoger indexcijfer:
- Datum sluitingstermijn inschrijving: 1 juni 2026 
- Inschrijfprijs: € 100.000
- Indexcijfer juni 2026: 106,1
- Indexcijfer oktober 2027: 107,7
- Nieuwe prijs voor 2028 o.b.v. index € 100.000 x (107,7/106,1) = € 101.508 (= 1,508 %).
- Maximaal toegestane prijsverhoging is € 1.508,- Maximale nieuwe prijs per 2028 is € 101.508,-
Voorbeeld 2, indexering 2028, lager indexcijfer:
- Datum sluitingstermijn inschrijving: 1 juni 2026
- Inschrijfprijs: € 100.000
- Indexcijfer juni 2026: 106,1
- Indexcijfer oktober 2027: 105,9
- Nieuwe prijs voor 2028 o.b.v. index € 100.000 x (105,9/106,1) = € 99.811 (= 0,189%).
- Minimale prijsverlaging is € 189,- Minimale nieuwe prijs per 2028 is € 99.811,-
</t>
  </si>
  <si>
    <t xml:space="preserve">De eenheidstarieven voor verwerking van HRA en/of GHA zijn geldig tot en met 31 december 2026. Voor de daaropvolgende jaren is een jaarlijkse prijsindexatie van toepassing (telkens per 1 januari). De eenheidstarief voor verwerking wordt voor 50% geïndexeerd conform de volgende CBS indexen: 
 - 30%: CAO-lonen (contractuele loonkosten en arbeidsduur), CAO-sector: particuliere bedrijven, bedrijfstak E Waterbedrijven en afvalbeheer, CAO-lonen per maand incl. bijzondere beloningen, prijsindex: 2020=100. Zie ook:  (https://opendata.cbs.nl/#/CBS/nl/dataset/85663NED/table) 
 - 70%: CBS-index Consumentenprijzen; Consumentenprijsindex alle huishoudens, Alle bestedingen, prijsindex 2025=100. Zie ook: 
(https://opendata.cbs.nl/#/CBS/nl/dataset/86141NED/table)
- Formule voor de indexering: 50% van (0,3 x CAO-lonen nieuw / CAO-lonen oud) + (0,7 x CPI nieuw / CPI oud) 
De inschrijver dient de hiervoor benodigde onderbouwing te vertrekken.
Als CBS de in deze eis vastgestelde indexen gedurende de looptijd van het contract aanpast, zal Inschrijver een voorstel doen conform de aanpassing van CBS. Als CBS de in deze eis vastgestelde indexen gedurende de looptijd van het contract stopt, zal Inschrijver een voorstel doen voor het toepassen van een vergelijkbare CBS -index. Aanbestedende dienst controleert de voorgestelde aanpassing en verleent daarna al dan niet goedkeuring. Als Aanbestedende dienst geen goedkeuring verleent, moet Inschrijver opnieuw een alternatieve CBS-index voorstellen.
</t>
  </si>
  <si>
    <r>
      <t>Binnen veertien dagen na de laatste dag van elk (half)jaar verstrekt Inschrijver (half)jaarlijks een totaaloverzicht met directieverklaring aan Aanbestedende dienst over de bij de ontvangstlocatie(s) voor de betreffende periode aangeboden hoeveelheid HRA en/of GHA en het bij de verwerkingsinstallatie(s) verwerkte HRA en/of GHA  van Aanbestedende dienst. In deze (half)jaarlijkse rapportage zullen in ieder geval de volgende zaken mee worden genomen: 
 - het aantal containers/voertuigen dat is ontvangen op de ontvangstlocatie(s);
 - de totale hoeveelheden ontvangen HRA en/of GHA en het aangeleverde gewicht per voertuig;
 - de hoeveelheden HRA en/of GHA die niet zijn geaccepteerd c.q. afgekeurd en indien van toepassing op welke wijze elders verwerkt;
 - de hoeveelheden geaccepteerd HRA en/of GHA op de sorteer- en/of verwerkingslocatie(s);
 - de totale hoeveelheden verwerkt HRA en/of GHA en de daadwerkelijke wijze van verwerking van het HRA en/of GHA (waaronder de hoeveelheden uit het HRA en/of GHA gesorteerde en/of nagescheiden mono- en/of deelstromen en de hoeveelheden verbrand HRA en/of GHA en de hoeveelheden (gerecycled) residu);
  - de output van het nascheidingsproces van het na te scheiden HRA per mono- en/of deelstroom;
  - de output van het sorteerproces van het  GHA per mono- en/of deelstroom;
  - de over de afgelopen periode behaalde recyclingprestatie van de sorteer-, nascheidings- en/of verwerkingsinstallatie(s), waarbij de volgende formule gehanteerd dient te worden:
"Recylingsprestatie sorteer-, nascheidings- en/of verwerkingsinstallatie =  (hoeveelheid gerecyclede stromen + hoeveelheid gerecycled residu)/(hoeveelheid gerecyclede stromen + hoeveelheid verbrand restafval + hoeveelheid residu)";
 - de resultaten van eventuele sorteeranalyse(s);
 - de verwerker waar de uitgesorteerde hergebruikstromen zijn afgezet;
 - het percentage van de hergebruikstromen dat gerecycled is; 
 - de over het afgelopen (half)jaar behaalde energetische efficiëntie van de verwerkingsinstallatie(s) per maand; 
 - de hoeveelheid CO</t>
    </r>
    <r>
      <rPr>
        <vertAlign val="subscript"/>
        <sz val="10"/>
        <color theme="1"/>
        <rFont val="Open Sans"/>
        <family val="2"/>
      </rPr>
      <t>2</t>
    </r>
    <r>
      <rPr>
        <sz val="10"/>
        <color theme="1"/>
        <rFont val="Open Sans"/>
        <family val="2"/>
      </rPr>
      <t>-uitstoot in het gehele verwerkingsproces per ton HRA en/of GHA;
 - de hoeveelheid afgevangen CO</t>
    </r>
    <r>
      <rPr>
        <vertAlign val="subscript"/>
        <sz val="10"/>
        <color theme="1"/>
        <rFont val="Open Sans"/>
        <family val="2"/>
      </rPr>
      <t>2</t>
    </r>
    <r>
      <rPr>
        <sz val="10"/>
        <color theme="1"/>
        <rFont val="Open Sans"/>
        <family val="2"/>
      </rPr>
      <t xml:space="preserve"> per ton verbrand HRA en/of GHA over het afgelopen (half)jaar (indien van toepassing). Hierbij dient onderscheid gemaakt te worden tussen CCU en CCS;
 - gegevens over eventuele bijzonderheden, bijvoorbeeld schade die tijdens de afgelopen (half)jaar is veroorzaakt, klachten en afhandeling daarvan en dergelijke;
 - opmerkingen/aanwijzingen van het bevoegd gezag;
 - eventuele aanbevelingen voor verbeteringen.
Het definitieve format voor de rapportage wordt in onderling overleg vastgesteld.
</t>
    </r>
  </si>
  <si>
    <t xml:space="preserve">In geval van afkeur van een door Aanbestedende dienst aangeleverde vracht HRA en/of GHA, wordt in overleg tussen Inschrijver en Aanbestedende dienst vastgesteld op welke wijze omgegaan wordt met de niet geaccepteerde vracht. Hierbij kan sprake zijn van één van de volgende situaties (limitatief):
A) De gehele vracht wordt alsnog geaccepteerd en als HRA en/of GHA verwerkt door Inschrijver. De eventueel extra gemaakte kosten zijn voor rekening Inschrijver. OF
B) De gehele vracht wordt niet geaccepteerd met instemming van de Aanbestedende dienst. Inschrijver en Aanbestedende dienst bepalen in overleg de meest geëigende oplossing, om de afgekeurde vracht te (laten) verwerken/verwijderen. Inschrijver neemt in dit geval een coördinerende rol om te komen tot een passende oplossing. Dit kan leiden tot verwerking via de Inschrijver. In een dergelijk geval leggen Inschrijver en Aanbestedende dienst de (vooraf) gemaakte afspraken (o.a. de prijsconsequenties ) schriftelijk (bijvoorbeeld per e-mail) vast. OF
C) Aanbestedende dienst neemt -als zij daar om verzoekt- de gehele betreffende vracht terug. Aanbestedende dienst is dan vrij om deze elders voor verwerking aan te bieden. OF
D) Aanbestedende dienst wordt door Inschrijver in de gelegenheid gesteld een gedeelte van de vracht (waaronder de vervuilingen/afvalstoffen die leiden tot afkeur) terug te nemen, waarna het resterende deel van de vracht alsnog wordt geaccepteerd als HRA en/of GHA. De retourgenomen afvalstoffen worden door de Aanbestedende dienst elders voor verwerking aangeboden. OF
E) In geval van verschil van mening tussen Inschrijver en Aanbestedende dienst wordt een onafhankelijke deskundige aangewezen. Deze zal binnen 8 werkuren nadat hij daarvoor de opdracht heeft gehad een nadere controle op de betreffende vracht uit te voeren. De uitspraak van deze onafhankelijke deskundige over het al dan niet voldoen is bindend voor beide partijen. De kosten van de controle door de deskundige zijn voor de in het ongelijk gestelde partij.
</t>
  </si>
  <si>
    <r>
      <t>Dit mag niet bij het GHA:
 - Grofvuil (zoals laminaat) dat niet gebundeld is. Ook te grote of te zware bundels worden niet meegenomen;
 - Bouw- en sloopafval. Ook stoeptegels en stenen vallen hieronder;
 - Chemische producten, zoals verf of TL-buizen;
 - Asbest;
 - Elektrische apparaten; 
 - Gebroken glas en spiegels;
 - Karton en piepschuim.
Zie voor overige voorwaarden: https://gemeente.leiden.nl/inwoners-en-ondernemers/afval/grofvuil/grofvuil-laten-ophalen/
G</t>
    </r>
    <r>
      <rPr>
        <sz val="10"/>
        <rFont val="Open Sans"/>
        <family val="2"/>
      </rPr>
      <t xml:space="preserve">emeente Leiden start in Q2 2026 met het separaat inzamelen van matrassen. Hierdoor is geen separate inzameling meer van oud ijzer, waardoor oud ijzer samen met GHA in een route huis-aan-huis wordt ingezameld in gemeente Leiden. 
Snoeiafval (in een GreenBag) wordt ook separaat ingezameld.
</t>
    </r>
  </si>
  <si>
    <t xml:space="preserve">Dit mag niet bij het GHA:
 - Aarde, zand en graszoden;
 - Asbest en eterniet;
 - Elektrische apparaten; 
 - Auto-onderdelen en banden;
 - Afval van bedrijven;
 - Bitumen dak en dakleer;
 - Bromfiets of scooter;
 - Chemisch afval;
 - Glas (ook brandwerend glas), doucheschermen, spiegels enzovoort;
 - Gasflessen;
 - Huisvuilzakken;
 - Matrassen;
 - Oud papier en karton;
 - Piepschuim;
 - Verf;
 - Lampen, TL-buizen;
 - Lood;
 - Frituurvet;
 - Tuinafval. 
Zie voor overige voorwaarden: https://www.leiderdorp.nl/producten/afvalinzameling-grofvuil
</t>
  </si>
  <si>
    <t xml:space="preserve">Onderstaande afval soorten horen niet bij het GHA:
 - Restafval (fijn);
 - Groente-, fruit- en tuinafval (GFT);
 - OPK;
 - Glas en vlakglas (bijvoorbeeld spiegels of ramen);
 - PMD;
 - Textiel;
 - KCA;
 - Matrassen;
 - Piepschuim;
 - Oliën en vetten;
 - Hard plastic;
 - Kleding en textiel;
 - Elektrische apparaten; 
 - Bouw- en sloopafval;
 - Tuinvuil zoals grond, takken, bomen, bielshout, etc.;
 - Asbest;
 - Bedrijfsafval;
 - Grote metalen voorwerpen.
Zie voor overige voorwaarden: https://www.oegstgeest.nl/inwoners/alles-over-afval/grof-huisvuil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</si>
</sst>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0.0%"/>
    <numFmt numFmtId="166" formatCode="0.0&quot; km&quot;"/>
    <numFmt numFmtId="167" formatCode="_ &quot;€&quot;\ * #,##0_ ;_ &quot;€&quot;\ * \-#,##0_ ;_ &quot;€&quot;\ * &quot;-&quot;??_ ;_ @_ "/>
    <numFmt numFmtId="168" formatCode="#,##0&quot; ton&quot;"/>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Century Gothic"/>
      <family val="2"/>
    </font>
    <font>
      <sz val="8"/>
      <name val="Arial"/>
      <family val="2"/>
    </font>
    <font>
      <sz val="8"/>
      <name val="Arial"/>
      <family val="2"/>
    </font>
    <font>
      <sz val="9"/>
      <color theme="1"/>
      <name val="Century Gothic"/>
      <family val="2"/>
    </font>
    <font>
      <sz val="10"/>
      <name val="Arial"/>
      <family val="2"/>
    </font>
    <font>
      <sz val="10"/>
      <color theme="1"/>
      <name val="Open Sans"/>
      <family val="2"/>
    </font>
    <font>
      <sz val="10"/>
      <color theme="0"/>
      <name val="Open Sans"/>
      <family val="2"/>
    </font>
    <font>
      <sz val="10"/>
      <name val="Open Sans"/>
      <family val="2"/>
    </font>
    <font>
      <sz val="10"/>
      <color rgb="FFFF0000"/>
      <name val="Open Sans"/>
      <family val="2"/>
    </font>
    <font>
      <sz val="10"/>
      <color theme="9"/>
      <name val="Open Sans"/>
      <family val="2"/>
    </font>
    <font>
      <sz val="10"/>
      <color rgb="FF000000"/>
      <name val="Open Sans"/>
      <family val="2"/>
    </font>
    <font>
      <b/>
      <sz val="10"/>
      <color theme="1"/>
      <name val="Open Sans"/>
      <family val="2"/>
    </font>
    <font>
      <vertAlign val="subscript"/>
      <sz val="10"/>
      <name val="Open Sans"/>
      <family val="2"/>
    </font>
    <font>
      <sz val="10"/>
      <name val="Calibri"/>
      <family val="2"/>
    </font>
    <font>
      <sz val="10"/>
      <name val="Calibri Light"/>
      <family val="2"/>
    </font>
    <font>
      <sz val="10"/>
      <color theme="0"/>
      <name val="Calibri"/>
      <family val="2"/>
    </font>
    <font>
      <sz val="10"/>
      <name val="Open Sans"/>
      <family val="2"/>
    </font>
    <font>
      <vertAlign val="subscript"/>
      <sz val="10"/>
      <color theme="1"/>
      <name val="Open Sans"/>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79998168889431442"/>
        <bgColor indexed="64"/>
      </patternFill>
    </fill>
  </fills>
  <borders count="1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right/>
      <top/>
      <bottom style="thick">
        <color rgb="FFFFC000"/>
      </bottom>
      <diagonal/>
    </border>
  </borders>
  <cellStyleXfs count="37">
    <xf numFmtId="0" fontId="0" fillId="0" borderId="0"/>
    <xf numFmtId="0" fontId="7" fillId="0" borderId="0"/>
    <xf numFmtId="0" fontId="7" fillId="0" borderId="0"/>
    <xf numFmtId="0" fontId="8" fillId="0" borderId="0"/>
    <xf numFmtId="4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6" fillId="0" borderId="0"/>
    <xf numFmtId="44" fontId="6"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7" fillId="0" borderId="0"/>
    <xf numFmtId="0" fontId="4" fillId="0" borderId="0"/>
    <xf numFmtId="9" fontId="4" fillId="0" borderId="0" applyFont="0" applyFill="0" applyBorder="0" applyAlignment="0" applyProtection="0"/>
    <xf numFmtId="0" fontId="3" fillId="0" borderId="0"/>
    <xf numFmtId="0" fontId="11" fillId="0" borderId="0"/>
    <xf numFmtId="44"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0" fontId="2" fillId="0" borderId="0"/>
    <xf numFmtId="44" fontId="7" fillId="0" borderId="0" applyFont="0" applyFill="0" applyBorder="0" applyAlignment="0" applyProtection="0"/>
    <xf numFmtId="43" fontId="7"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47">
    <xf numFmtId="0" fontId="0" fillId="0" borderId="0" xfId="0"/>
    <xf numFmtId="0" fontId="13" fillId="0" borderId="0" xfId="18" applyFont="1"/>
    <xf numFmtId="0" fontId="13" fillId="4" borderId="0" xfId="0" applyFont="1" applyFill="1"/>
    <xf numFmtId="0" fontId="13" fillId="0" borderId="0" xfId="18" applyFont="1" applyAlignment="1">
      <alignment horizontal="center"/>
    </xf>
    <xf numFmtId="0" fontId="15" fillId="0" borderId="0" xfId="19" applyFont="1" applyAlignment="1">
      <alignment vertical="center"/>
    </xf>
    <xf numFmtId="0" fontId="15" fillId="0" borderId="0" xfId="19" applyFont="1" applyAlignment="1">
      <alignment horizontal="center" vertical="center"/>
    </xf>
    <xf numFmtId="0" fontId="15" fillId="0" borderId="0" xfId="1" applyFont="1" applyAlignment="1">
      <alignment vertical="center" wrapText="1"/>
    </xf>
    <xf numFmtId="0" fontId="15" fillId="0" borderId="0" xfId="18" applyFont="1" applyAlignment="1">
      <alignment horizontal="center"/>
    </xf>
    <xf numFmtId="0" fontId="15" fillId="0" borderId="0" xfId="18" applyFont="1"/>
    <xf numFmtId="166" fontId="17" fillId="0" borderId="0" xfId="18" applyNumberFormat="1" applyFont="1" applyAlignment="1" applyProtection="1">
      <alignment vertical="center" wrapText="1"/>
      <protection locked="0"/>
    </xf>
    <xf numFmtId="166" fontId="18" fillId="0" borderId="0" xfId="18" applyNumberFormat="1" applyFont="1" applyAlignment="1" applyProtection="1">
      <alignment vertical="center" wrapText="1"/>
      <protection locked="0"/>
    </xf>
    <xf numFmtId="3" fontId="15" fillId="0" borderId="0" xfId="18" applyNumberFormat="1" applyFont="1"/>
    <xf numFmtId="0" fontId="15" fillId="0" borderId="0" xfId="1" applyFont="1" applyAlignment="1">
      <alignment vertical="center"/>
    </xf>
    <xf numFmtId="0" fontId="15" fillId="0" borderId="0" xfId="1" applyFont="1" applyAlignment="1">
      <alignment horizontal="center" vertical="center"/>
    </xf>
    <xf numFmtId="0" fontId="15" fillId="0" borderId="0" xfId="1" applyFont="1" applyAlignment="1">
      <alignment wrapText="1"/>
    </xf>
    <xf numFmtId="0" fontId="19" fillId="0" borderId="0" xfId="23" applyFont="1"/>
    <xf numFmtId="0" fontId="13" fillId="0" borderId="0" xfId="23" applyFont="1"/>
    <xf numFmtId="0" fontId="13" fillId="0" borderId="0" xfId="23" applyFont="1" applyAlignment="1">
      <alignment horizontal="right"/>
    </xf>
    <xf numFmtId="0" fontId="13" fillId="4" borderId="0" xfId="23" applyFont="1" applyFill="1"/>
    <xf numFmtId="0" fontId="13" fillId="3" borderId="13" xfId="23" applyFont="1" applyFill="1" applyBorder="1"/>
    <xf numFmtId="0" fontId="13" fillId="5" borderId="0" xfId="23" applyFont="1" applyFill="1"/>
    <xf numFmtId="0" fontId="15" fillId="0" borderId="0" xfId="1" applyFont="1" applyAlignment="1">
      <alignment horizontal="left" vertical="center"/>
    </xf>
    <xf numFmtId="0" fontId="15" fillId="0" borderId="0" xfId="1" applyFont="1" applyAlignment="1">
      <alignment vertical="top" wrapText="1"/>
    </xf>
    <xf numFmtId="0" fontId="21" fillId="0" borderId="0" xfId="0" applyFont="1"/>
    <xf numFmtId="0" fontId="21" fillId="0" borderId="0" xfId="0" applyFont="1" applyAlignment="1">
      <alignment vertical="center" wrapText="1"/>
    </xf>
    <xf numFmtId="0" fontId="22" fillId="0" borderId="0" xfId="1" applyFont="1" applyAlignment="1">
      <alignment vertical="center"/>
    </xf>
    <xf numFmtId="0" fontId="22" fillId="0" borderId="0" xfId="1" applyFont="1" applyAlignment="1">
      <alignment horizontal="center" vertical="center"/>
    </xf>
    <xf numFmtId="0" fontId="15" fillId="0" borderId="0" xfId="0" applyFont="1"/>
    <xf numFmtId="0" fontId="15" fillId="0" borderId="0" xfId="0" applyFont="1" applyAlignment="1">
      <alignment vertical="center" wrapText="1"/>
    </xf>
    <xf numFmtId="0" fontId="14" fillId="3" borderId="13" xfId="23" applyFont="1" applyFill="1" applyBorder="1"/>
    <xf numFmtId="0" fontId="14" fillId="3" borderId="3" xfId="1" applyFont="1" applyFill="1" applyBorder="1" applyAlignment="1">
      <alignment vertical="center" wrapText="1"/>
    </xf>
    <xf numFmtId="0" fontId="14" fillId="3" borderId="4" xfId="1" applyFont="1" applyFill="1" applyBorder="1" applyAlignment="1">
      <alignment vertical="center" wrapText="1"/>
    </xf>
    <xf numFmtId="0" fontId="14" fillId="3" borderId="5" xfId="1" applyFont="1" applyFill="1" applyBorder="1" applyAlignment="1">
      <alignment vertical="center" wrapText="1"/>
    </xf>
    <xf numFmtId="0" fontId="14" fillId="0" borderId="0" xfId="1" applyFont="1" applyAlignment="1">
      <alignment vertical="center" wrapText="1"/>
    </xf>
    <xf numFmtId="0" fontId="13" fillId="0" borderId="6" xfId="18" applyFont="1" applyBorder="1"/>
    <xf numFmtId="0" fontId="15" fillId="6" borderId="2" xfId="1" applyFont="1" applyFill="1" applyBorder="1" applyAlignment="1">
      <alignment horizontal="left" vertical="top" wrapText="1"/>
    </xf>
    <xf numFmtId="0" fontId="14" fillId="3" borderId="3" xfId="1" applyFont="1" applyFill="1" applyBorder="1" applyAlignment="1">
      <alignment horizontal="left" vertical="center" wrapText="1"/>
    </xf>
    <xf numFmtId="0" fontId="16" fillId="0" borderId="0" xfId="1" applyFont="1" applyAlignment="1">
      <alignment vertical="center" wrapText="1"/>
    </xf>
    <xf numFmtId="3" fontId="14" fillId="3" borderId="4" xfId="1" applyNumberFormat="1" applyFont="1" applyFill="1" applyBorder="1" applyAlignment="1">
      <alignment horizontal="left" vertical="center" wrapText="1"/>
    </xf>
    <xf numFmtId="3" fontId="14" fillId="3" borderId="5" xfId="1" applyNumberFormat="1" applyFont="1" applyFill="1" applyBorder="1" applyAlignment="1">
      <alignment horizontal="left" vertical="center" wrapText="1"/>
    </xf>
    <xf numFmtId="0" fontId="15" fillId="0" borderId="1" xfId="1" applyFont="1" applyBorder="1" applyAlignment="1">
      <alignment horizontal="left" vertical="center" wrapText="1"/>
    </xf>
    <xf numFmtId="3" fontId="15" fillId="0" borderId="1" xfId="1" applyNumberFormat="1" applyFont="1" applyBorder="1" applyAlignment="1">
      <alignment horizontal="left" vertical="center" wrapText="1"/>
    </xf>
    <xf numFmtId="0" fontId="14" fillId="3" borderId="2" xfId="1" applyFont="1" applyFill="1" applyBorder="1" applyAlignment="1">
      <alignment horizontal="left" vertical="center" wrapText="1"/>
    </xf>
    <xf numFmtId="0" fontId="15" fillId="6" borderId="2" xfId="1" applyFont="1" applyFill="1" applyBorder="1" applyAlignment="1">
      <alignment horizontal="left" vertical="center" wrapText="1"/>
    </xf>
    <xf numFmtId="0" fontId="15" fillId="0" borderId="0" xfId="1" applyFont="1" applyAlignment="1">
      <alignment horizontal="left" vertical="center" wrapText="1"/>
    </xf>
    <xf numFmtId="3" fontId="15" fillId="0" borderId="0" xfId="1" applyNumberFormat="1" applyFont="1" applyAlignment="1">
      <alignment horizontal="left" vertical="center" wrapText="1"/>
    </xf>
    <xf numFmtId="3" fontId="16" fillId="0" borderId="0" xfId="19" applyNumberFormat="1" applyFont="1" applyAlignment="1">
      <alignment horizontal="left" vertical="center" wrapText="1"/>
    </xf>
    <xf numFmtId="0" fontId="14" fillId="3" borderId="7" xfId="0" applyFont="1" applyFill="1" applyBorder="1"/>
    <xf numFmtId="0" fontId="16" fillId="0" borderId="0" xfId="2" applyFont="1" applyAlignment="1">
      <alignment horizontal="left" vertical="center" wrapText="1"/>
    </xf>
    <xf numFmtId="44" fontId="15" fillId="0" borderId="0" xfId="20" applyFont="1" applyFill="1" applyBorder="1" applyProtection="1"/>
    <xf numFmtId="165" fontId="18" fillId="0" borderId="2" xfId="22" applyNumberFormat="1" applyFont="1" applyFill="1" applyBorder="1" applyAlignment="1" applyProtection="1">
      <alignment horizontal="left"/>
    </xf>
    <xf numFmtId="165" fontId="14" fillId="3" borderId="3" xfId="21" applyNumberFormat="1" applyFont="1" applyFill="1" applyBorder="1" applyAlignment="1" applyProtection="1">
      <alignment horizontal="left" vertical="center"/>
    </xf>
    <xf numFmtId="165" fontId="14" fillId="3" borderId="4" xfId="21" applyNumberFormat="1" applyFont="1" applyFill="1" applyBorder="1" applyAlignment="1" applyProtection="1">
      <alignment horizontal="left" vertical="center"/>
    </xf>
    <xf numFmtId="0" fontId="14" fillId="3" borderId="4" xfId="18" applyFont="1" applyFill="1" applyBorder="1" applyAlignment="1">
      <alignment vertical="center"/>
    </xf>
    <xf numFmtId="0" fontId="14" fillId="3" borderId="4" xfId="18" applyFont="1" applyFill="1" applyBorder="1" applyAlignment="1">
      <alignment horizontal="center" vertical="center"/>
    </xf>
    <xf numFmtId="0" fontId="14" fillId="3" borderId="5" xfId="18" applyFont="1" applyFill="1" applyBorder="1" applyAlignment="1">
      <alignment horizontal="center" vertical="center"/>
    </xf>
    <xf numFmtId="3" fontId="15" fillId="0" borderId="0" xfId="19" applyNumberFormat="1" applyFont="1" applyAlignment="1">
      <alignment horizontal="center" vertical="center"/>
    </xf>
    <xf numFmtId="165" fontId="18" fillId="0" borderId="0" xfId="21" applyNumberFormat="1" applyFont="1" applyFill="1" applyBorder="1" applyAlignment="1" applyProtection="1">
      <alignment horizontal="left" vertical="center"/>
    </xf>
    <xf numFmtId="0" fontId="13" fillId="0" borderId="0" xfId="18" applyFont="1" applyAlignment="1">
      <alignment vertical="center"/>
    </xf>
    <xf numFmtId="0" fontId="16" fillId="0" borderId="0" xfId="18" applyFont="1" applyAlignment="1">
      <alignment horizontal="center" vertical="center"/>
    </xf>
    <xf numFmtId="0" fontId="14" fillId="3" borderId="4"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14" fillId="3" borderId="3" xfId="2" applyFont="1" applyFill="1" applyBorder="1" applyAlignment="1">
      <alignment vertical="center" wrapText="1"/>
    </xf>
    <xf numFmtId="0" fontId="14" fillId="3" borderId="2" xfId="2" applyFont="1" applyFill="1" applyBorder="1" applyAlignment="1">
      <alignment horizontal="center" vertical="center" wrapText="1"/>
    </xf>
    <xf numFmtId="0" fontId="16" fillId="0" borderId="0" xfId="2" applyFont="1" applyAlignment="1">
      <alignment horizontal="center" vertical="center" wrapText="1"/>
    </xf>
    <xf numFmtId="0" fontId="15" fillId="0" borderId="0" xfId="2" applyFont="1" applyAlignment="1">
      <alignment horizontal="left" vertical="center" wrapText="1"/>
    </xf>
    <xf numFmtId="165" fontId="18" fillId="0" borderId="2" xfId="21" applyNumberFormat="1" applyFont="1" applyFill="1" applyBorder="1" applyAlignment="1" applyProtection="1">
      <alignment horizontal="left" vertical="center"/>
    </xf>
    <xf numFmtId="168" fontId="13" fillId="0" borderId="5" xfId="0" applyNumberFormat="1" applyFont="1" applyBorder="1" applyAlignment="1">
      <alignment horizontal="right" vertical="center"/>
    </xf>
    <xf numFmtId="3" fontId="15" fillId="0" borderId="0" xfId="18" applyNumberFormat="1" applyFont="1" applyAlignment="1">
      <alignment horizontal="center" vertical="center"/>
    </xf>
    <xf numFmtId="3" fontId="13" fillId="0" borderId="0" xfId="18" applyNumberFormat="1" applyFont="1"/>
    <xf numFmtId="165" fontId="18" fillId="0" borderId="2" xfId="21" applyNumberFormat="1" applyFont="1" applyFill="1" applyBorder="1" applyAlignment="1" applyProtection="1">
      <alignment horizontal="left"/>
    </xf>
    <xf numFmtId="0" fontId="14" fillId="3" borderId="2" xfId="18" applyFont="1" applyFill="1" applyBorder="1" applyAlignment="1">
      <alignment wrapText="1"/>
    </xf>
    <xf numFmtId="168" fontId="14" fillId="3" borderId="5" xfId="0" applyNumberFormat="1" applyFont="1" applyFill="1" applyBorder="1" applyAlignment="1">
      <alignment horizontal="right" vertical="center"/>
    </xf>
    <xf numFmtId="0" fontId="15" fillId="2" borderId="0" xfId="1" applyFont="1" applyFill="1" applyAlignment="1">
      <alignment horizontal="left" vertical="center" wrapText="1"/>
    </xf>
    <xf numFmtId="3" fontId="15" fillId="0" borderId="0" xfId="1" applyNumberFormat="1" applyFont="1" applyAlignment="1">
      <alignment horizontal="left" vertical="top" wrapText="1"/>
    </xf>
    <xf numFmtId="0" fontId="14" fillId="3" borderId="3" xfId="2" applyFont="1" applyFill="1" applyBorder="1" applyAlignment="1">
      <alignment horizontal="left" vertical="center" wrapText="1"/>
    </xf>
    <xf numFmtId="0" fontId="14" fillId="0" borderId="0" xfId="2" applyFont="1" applyAlignment="1">
      <alignment horizontal="center" vertical="center" wrapText="1"/>
    </xf>
    <xf numFmtId="0" fontId="13" fillId="0" borderId="0" xfId="2" applyFont="1" applyAlignment="1">
      <alignment horizontal="left" vertical="center" wrapText="1"/>
    </xf>
    <xf numFmtId="0" fontId="13" fillId="0" borderId="0" xfId="18" applyFont="1" applyAlignment="1">
      <alignment horizontal="center" vertical="center"/>
    </xf>
    <xf numFmtId="0" fontId="16" fillId="0" borderId="0" xfId="18" applyFont="1" applyAlignment="1">
      <alignment horizontal="center"/>
    </xf>
    <xf numFmtId="167" fontId="13" fillId="0" borderId="0" xfId="18" applyNumberFormat="1" applyFont="1"/>
    <xf numFmtId="3" fontId="13" fillId="0" borderId="0" xfId="19" applyNumberFormat="1" applyFont="1" applyAlignment="1">
      <alignment horizontal="center" vertical="center"/>
    </xf>
    <xf numFmtId="0" fontId="14" fillId="3" borderId="2" xfId="18" applyFont="1" applyFill="1" applyBorder="1"/>
    <xf numFmtId="168" fontId="14" fillId="3" borderId="2" xfId="0" applyNumberFormat="1" applyFont="1" applyFill="1" applyBorder="1" applyAlignment="1">
      <alignment horizontal="right" vertical="center"/>
    </xf>
    <xf numFmtId="0" fontId="13" fillId="0" borderId="0" xfId="18" applyFont="1" applyAlignment="1">
      <alignment horizontal="left"/>
    </xf>
    <xf numFmtId="0" fontId="16" fillId="0" borderId="0" xfId="18" applyFont="1"/>
    <xf numFmtId="165" fontId="18" fillId="0" borderId="0" xfId="21" applyNumberFormat="1" applyFont="1" applyFill="1" applyBorder="1" applyAlignment="1" applyProtection="1">
      <alignment horizontal="left"/>
    </xf>
    <xf numFmtId="168" fontId="13" fillId="0" borderId="12" xfId="0" applyNumberFormat="1" applyFont="1" applyBorder="1" applyAlignment="1">
      <alignment horizontal="right" vertical="center"/>
    </xf>
    <xf numFmtId="0" fontId="14" fillId="3" borderId="3" xfId="18" applyFont="1" applyFill="1" applyBorder="1"/>
    <xf numFmtId="0" fontId="13" fillId="3" borderId="4" xfId="18" applyFont="1" applyFill="1" applyBorder="1"/>
    <xf numFmtId="0" fontId="13" fillId="3" borderId="5" xfId="18" applyFont="1" applyFill="1" applyBorder="1"/>
    <xf numFmtId="0" fontId="13" fillId="0" borderId="2" xfId="18" applyFont="1" applyBorder="1" applyAlignment="1">
      <alignment horizontal="left" vertical="top"/>
    </xf>
    <xf numFmtId="0" fontId="13" fillId="3" borderId="3" xfId="18" applyFont="1" applyFill="1" applyBorder="1"/>
    <xf numFmtId="0" fontId="14" fillId="3" borderId="3" xfId="1" applyFont="1" applyFill="1" applyBorder="1" applyAlignment="1">
      <alignment vertical="center"/>
    </xf>
    <xf numFmtId="0" fontId="14" fillId="3" borderId="4" xfId="1" applyFont="1" applyFill="1" applyBorder="1" applyAlignment="1">
      <alignment vertical="center"/>
    </xf>
    <xf numFmtId="0" fontId="14" fillId="3" borderId="5" xfId="1" applyFont="1" applyFill="1" applyBorder="1" applyAlignment="1">
      <alignment vertical="center"/>
    </xf>
    <xf numFmtId="0" fontId="14" fillId="3" borderId="2" xfId="1" applyFont="1" applyFill="1" applyBorder="1" applyAlignment="1">
      <alignment horizontal="center" vertical="center" wrapText="1"/>
    </xf>
    <xf numFmtId="0" fontId="14" fillId="3" borderId="2" xfId="1" applyFont="1" applyFill="1" applyBorder="1" applyAlignment="1">
      <alignment vertical="center" wrapText="1"/>
    </xf>
    <xf numFmtId="0" fontId="15" fillId="0" borderId="2" xfId="1" applyFont="1" applyBorder="1" applyAlignment="1">
      <alignment horizontal="left" vertical="top" wrapText="1"/>
    </xf>
    <xf numFmtId="0" fontId="15" fillId="2" borderId="2" xfId="1" applyFont="1" applyFill="1" applyBorder="1" applyAlignment="1">
      <alignment horizontal="left" vertical="top" wrapText="1"/>
    </xf>
    <xf numFmtId="0" fontId="14" fillId="3" borderId="3" xfId="1" applyFont="1" applyFill="1" applyBorder="1" applyAlignment="1">
      <alignment horizontal="center" vertical="center"/>
    </xf>
    <xf numFmtId="0" fontId="14" fillId="3" borderId="2" xfId="1" applyFont="1" applyFill="1" applyBorder="1" applyAlignment="1">
      <alignment horizontal="left" vertical="top" wrapText="1"/>
    </xf>
    <xf numFmtId="0" fontId="15" fillId="0" borderId="2" xfId="0" applyFont="1" applyBorder="1" applyAlignment="1">
      <alignment horizontal="left" vertical="top" wrapText="1"/>
    </xf>
    <xf numFmtId="0" fontId="14" fillId="3" borderId="2" xfId="1" applyFont="1" applyFill="1" applyBorder="1" applyAlignment="1">
      <alignment vertical="top" wrapText="1"/>
    </xf>
    <xf numFmtId="0" fontId="15" fillId="0" borderId="2" xfId="1" applyFont="1" applyBorder="1" applyAlignment="1">
      <alignment vertical="top" wrapText="1"/>
    </xf>
    <xf numFmtId="0" fontId="14" fillId="3" borderId="2" xfId="1" applyFont="1" applyFill="1" applyBorder="1" applyAlignment="1">
      <alignment wrapText="1"/>
    </xf>
    <xf numFmtId="0" fontId="24" fillId="0" borderId="2" xfId="1" applyFont="1" applyBorder="1" applyAlignment="1">
      <alignment vertical="top" wrapText="1"/>
    </xf>
    <xf numFmtId="0" fontId="15" fillId="0" borderId="5" xfId="1" applyFont="1" applyBorder="1" applyAlignment="1">
      <alignment vertical="top" wrapText="1"/>
    </xf>
    <xf numFmtId="0" fontId="13" fillId="2" borderId="2" xfId="1" applyFont="1" applyFill="1" applyBorder="1" applyAlignment="1">
      <alignment vertical="top" wrapText="1"/>
    </xf>
    <xf numFmtId="0" fontId="14" fillId="3" borderId="3" xfId="1" applyFont="1" applyFill="1" applyBorder="1" applyAlignment="1">
      <alignment vertical="top" wrapText="1"/>
    </xf>
    <xf numFmtId="0" fontId="14" fillId="3" borderId="4" xfId="1" applyFont="1" applyFill="1" applyBorder="1" applyAlignment="1">
      <alignment vertical="top" wrapText="1"/>
    </xf>
    <xf numFmtId="0" fontId="15" fillId="0" borderId="2" xfId="0" applyFont="1" applyBorder="1" applyAlignment="1">
      <alignment vertical="top" wrapText="1"/>
    </xf>
    <xf numFmtId="0" fontId="15" fillId="0" borderId="2" xfId="11" applyFont="1" applyBorder="1" applyAlignment="1">
      <alignment vertical="top" wrapText="1"/>
    </xf>
    <xf numFmtId="0" fontId="13" fillId="0" borderId="2" xfId="11" applyFont="1" applyBorder="1" applyAlignment="1">
      <alignment vertical="top" wrapText="1"/>
    </xf>
    <xf numFmtId="0" fontId="23" fillId="3" borderId="2" xfId="0" applyFont="1" applyFill="1" applyBorder="1"/>
    <xf numFmtId="0" fontId="15" fillId="0" borderId="2" xfId="1" applyFont="1" applyBorder="1" applyAlignment="1">
      <alignment horizontal="left" vertical="top"/>
    </xf>
    <xf numFmtId="0" fontId="15" fillId="2" borderId="2" xfId="0" applyFont="1" applyFill="1" applyBorder="1" applyAlignment="1">
      <alignment horizontal="left" vertical="top" wrapText="1"/>
    </xf>
    <xf numFmtId="0" fontId="15" fillId="2" borderId="2" xfId="1" applyFont="1" applyFill="1" applyBorder="1" applyAlignment="1">
      <alignment vertical="top" wrapText="1"/>
    </xf>
    <xf numFmtId="0" fontId="15" fillId="2" borderId="2" xfId="11" applyFont="1" applyFill="1" applyBorder="1" applyAlignment="1">
      <alignment horizontal="left" vertical="top" wrapText="1"/>
    </xf>
    <xf numFmtId="0" fontId="15" fillId="0" borderId="2" xfId="0" applyFont="1" applyBorder="1" applyAlignment="1">
      <alignment horizontal="left" vertical="top"/>
    </xf>
    <xf numFmtId="0" fontId="14" fillId="3" borderId="4" xfId="1" applyFont="1" applyFill="1" applyBorder="1" applyAlignment="1">
      <alignment horizontal="left" vertical="top" wrapText="1"/>
    </xf>
    <xf numFmtId="0" fontId="15" fillId="0" borderId="2" xfId="11" applyFont="1" applyBorder="1" applyAlignment="1">
      <alignment horizontal="left" vertical="top" wrapText="1"/>
    </xf>
    <xf numFmtId="0" fontId="13" fillId="0" borderId="2" xfId="11" applyFont="1" applyBorder="1" applyAlignment="1">
      <alignment horizontal="left" vertical="top" wrapText="1"/>
    </xf>
    <xf numFmtId="166" fontId="18" fillId="2" borderId="3" xfId="0" applyNumberFormat="1" applyFont="1" applyFill="1" applyBorder="1" applyAlignment="1">
      <alignment horizontal="center" vertical="center" wrapText="1"/>
    </xf>
    <xf numFmtId="166" fontId="18" fillId="2" borderId="5" xfId="0" applyNumberFormat="1" applyFont="1" applyFill="1" applyBorder="1" applyAlignment="1">
      <alignment horizontal="center" vertical="center" wrapText="1"/>
    </xf>
    <xf numFmtId="0" fontId="14" fillId="3" borderId="9" xfId="2" applyFont="1" applyFill="1" applyBorder="1" applyAlignment="1">
      <alignment horizontal="center" vertical="center" wrapText="1"/>
    </xf>
    <xf numFmtId="0" fontId="14" fillId="3" borderId="2" xfId="1" applyFont="1" applyFill="1" applyBorder="1" applyAlignment="1">
      <alignment horizontal="left" vertical="center" wrapText="1"/>
    </xf>
    <xf numFmtId="3" fontId="15" fillId="0" borderId="3" xfId="1" applyNumberFormat="1" applyFont="1" applyBorder="1" applyAlignment="1">
      <alignment horizontal="center" vertical="center" wrapText="1"/>
    </xf>
    <xf numFmtId="3" fontId="15" fillId="0" borderId="4" xfId="1" applyNumberFormat="1" applyFont="1" applyBorder="1" applyAlignment="1">
      <alignment horizontal="center" vertical="center" wrapText="1"/>
    </xf>
    <xf numFmtId="3" fontId="15" fillId="0" borderId="5" xfId="1" applyNumberFormat="1" applyFont="1" applyBorder="1" applyAlignment="1">
      <alignment horizontal="center" vertical="center" wrapText="1"/>
    </xf>
    <xf numFmtId="3" fontId="15" fillId="0" borderId="2" xfId="1" applyNumberFormat="1" applyFont="1" applyBorder="1" applyAlignment="1">
      <alignment horizontal="center" vertical="center" wrapText="1"/>
    </xf>
    <xf numFmtId="0" fontId="14" fillId="3" borderId="10" xfId="2"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3" fillId="0" borderId="3" xfId="18" applyFont="1" applyBorder="1" applyAlignment="1">
      <alignment horizontal="left" vertical="top" wrapText="1"/>
    </xf>
    <xf numFmtId="0" fontId="13" fillId="0" borderId="4" xfId="18" applyFont="1" applyBorder="1" applyAlignment="1">
      <alignment horizontal="left" vertical="top" wrapText="1"/>
    </xf>
    <xf numFmtId="0" fontId="13" fillId="0" borderId="5" xfId="18" applyFont="1" applyBorder="1" applyAlignment="1">
      <alignment horizontal="left" vertical="top" wrapText="1"/>
    </xf>
    <xf numFmtId="0" fontId="14" fillId="3" borderId="7" xfId="1" applyFont="1" applyFill="1" applyBorder="1" applyAlignment="1">
      <alignment horizontal="left" vertical="center" wrapText="1"/>
    </xf>
    <xf numFmtId="0" fontId="14" fillId="3" borderId="6" xfId="1" applyFont="1" applyFill="1" applyBorder="1" applyAlignment="1">
      <alignment horizontal="left" vertical="center" wrapText="1"/>
    </xf>
    <xf numFmtId="0" fontId="14" fillId="3" borderId="8" xfId="1" applyFont="1" applyFill="1" applyBorder="1" applyAlignment="1">
      <alignment horizontal="left" vertical="center" wrapText="1"/>
    </xf>
    <xf numFmtId="3" fontId="15" fillId="0" borderId="3" xfId="1" applyNumberFormat="1" applyFont="1" applyBorder="1" applyAlignment="1">
      <alignment horizontal="left" vertical="top" wrapText="1"/>
    </xf>
    <xf numFmtId="3" fontId="15" fillId="0" borderId="4" xfId="1" applyNumberFormat="1" applyFont="1" applyBorder="1" applyAlignment="1">
      <alignment horizontal="left" vertical="top" wrapText="1"/>
    </xf>
    <xf numFmtId="3" fontId="15" fillId="0" borderId="5" xfId="1" applyNumberFormat="1" applyFont="1" applyBorder="1" applyAlignment="1">
      <alignment horizontal="left" vertical="top" wrapText="1"/>
    </xf>
    <xf numFmtId="3" fontId="15" fillId="0" borderId="2" xfId="1" applyNumberFormat="1" applyFont="1" applyBorder="1" applyAlignment="1">
      <alignment horizontal="left" vertical="top" wrapText="1"/>
    </xf>
    <xf numFmtId="0" fontId="14" fillId="3" borderId="3" xfId="1" applyFont="1" applyFill="1" applyBorder="1" applyAlignment="1">
      <alignment horizontal="left" vertical="center" wrapText="1"/>
    </xf>
    <xf numFmtId="0" fontId="14" fillId="3" borderId="4" xfId="1" applyFont="1" applyFill="1" applyBorder="1" applyAlignment="1">
      <alignment horizontal="left" vertical="center" wrapText="1"/>
    </xf>
    <xf numFmtId="0" fontId="14" fillId="3" borderId="5" xfId="1" applyFont="1" applyFill="1" applyBorder="1" applyAlignment="1">
      <alignment horizontal="left" vertical="center" wrapText="1"/>
    </xf>
    <xf numFmtId="3" fontId="13" fillId="0" borderId="2" xfId="1" applyNumberFormat="1" applyFont="1" applyBorder="1" applyAlignment="1">
      <alignment horizontal="left" vertical="top" wrapText="1"/>
    </xf>
  </cellXfs>
  <cellStyles count="37">
    <cellStyle name="Berekening 10 33 2" xfId="15" xr:uid="{F96A4D7C-25F1-41F4-AD64-FA92B582E340}"/>
    <cellStyle name="Komma 2" xfId="5" xr:uid="{00000000-0005-0000-0000-000000000000}"/>
    <cellStyle name="Komma 2 2" xfId="25" xr:uid="{3F1DE2D8-2708-4C68-B3DB-15E6A08B9A8E}"/>
    <cellStyle name="Procent" xfId="22" builtinId="5"/>
    <cellStyle name="Procent 2" xfId="9" xr:uid="{00000000-0005-0000-0000-000003000000}"/>
    <cellStyle name="Procent 3" xfId="13" xr:uid="{F9FC06D4-9F0D-430E-A484-29F91BE9C841}"/>
    <cellStyle name="Procent 3 2" xfId="29" xr:uid="{0A4F879D-5AE5-43F5-91F8-80F87450BE48}"/>
    <cellStyle name="Procent 4" xfId="17" xr:uid="{37031079-6885-412D-9077-49425D15D070}"/>
    <cellStyle name="Procent 4 2" xfId="32" xr:uid="{5571643C-8CF6-4111-83FF-F50B31C096C6}"/>
    <cellStyle name="Procent 5" xfId="21" xr:uid="{D6AD987D-74E3-4987-BC84-B9E5BFBBF62B}"/>
    <cellStyle name="Procent 5 2" xfId="35" xr:uid="{1F7E9AC7-925B-4104-9AC5-E951721DD632}"/>
    <cellStyle name="Standaard" xfId="0" builtinId="0"/>
    <cellStyle name="Standaard 10" xfId="1" xr:uid="{00000000-0005-0000-0000-000005000000}"/>
    <cellStyle name="Standaard 11" xfId="2" xr:uid="{00000000-0005-0000-0000-000006000000}"/>
    <cellStyle name="Standaard 19" xfId="3" xr:uid="{00000000-0005-0000-0000-000007000000}"/>
    <cellStyle name="Standaard 2" xfId="11" xr:uid="{AC4FE8F3-97F7-4545-8047-C2065151F7E6}"/>
    <cellStyle name="Standaard 2 2" xfId="19" xr:uid="{E7541B3A-E3F6-4180-B83C-7422CD05CA60}"/>
    <cellStyle name="Standaard 27" xfId="7" xr:uid="{00000000-0005-0000-0000-000008000000}"/>
    <cellStyle name="Standaard 27 2" xfId="12" xr:uid="{87C5C101-1EF7-4960-B003-30EDFD316FF3}"/>
    <cellStyle name="Standaard 27 2 2" xfId="23" xr:uid="{6A1AB259-ED49-46F1-83DC-0AB08A5C6357}"/>
    <cellStyle name="Standaard 27 2 2 2" xfId="36" xr:uid="{607B0145-C70B-477B-B5CA-84E39691F996}"/>
    <cellStyle name="Standaard 27 2 3" xfId="28" xr:uid="{31A681DE-2984-4A05-8EBA-1FAD1E356EE8}"/>
    <cellStyle name="Standaard 27 3" xfId="26" xr:uid="{5902FACE-B0C4-4DD8-A15A-4902B0754D8C}"/>
    <cellStyle name="Standaard 3" xfId="16" xr:uid="{2AFA9658-AC7E-431B-AE99-98C7A609A84A}"/>
    <cellStyle name="Standaard 3 2" xfId="31" xr:uid="{96137BA0-D9A8-4B94-A308-5BD65172D932}"/>
    <cellStyle name="Standaard 4" xfId="18" xr:uid="{35F090C3-3772-4A52-9536-49513E23FDF9}"/>
    <cellStyle name="Standaard 4 2" xfId="33" xr:uid="{6FC96880-5C14-401C-BE64-2604F9BA76FA}"/>
    <cellStyle name="Standaard 58" xfId="10" xr:uid="{00000000-0005-0000-0000-000009000000}"/>
    <cellStyle name="Valuta 2" xfId="4" xr:uid="{00000000-0005-0000-0000-00000B000000}"/>
    <cellStyle name="Valuta 2 2" xfId="24" xr:uid="{0C3E28AC-93AF-4908-8048-22DCBB38E824}"/>
    <cellStyle name="Valuta 3" xfId="14" xr:uid="{A0C8E4D9-1FD9-4458-93FB-352DB8F4F53E}"/>
    <cellStyle name="Valuta 3 2" xfId="30" xr:uid="{6FD6208F-23D8-49FE-B878-FBAB6C92DFEB}"/>
    <cellStyle name="Valuta 4" xfId="20" xr:uid="{634F4110-FA1F-4F6B-9CA7-1B1637A23ABC}"/>
    <cellStyle name="Valuta 4 2" xfId="34" xr:uid="{D884FE0C-2F65-4D37-A15C-D09C6C241960}"/>
    <cellStyle name="Valuta 5" xfId="6" xr:uid="{00000000-0005-0000-0000-00000C000000}"/>
    <cellStyle name="Valuta 6" xfId="8" xr:uid="{00000000-0005-0000-0000-00000D000000}"/>
    <cellStyle name="Valuta 6 2" xfId="27" xr:uid="{823D8CE1-2551-4DE4-B784-5390579EDD70}"/>
  </cellStyles>
  <dxfs count="0"/>
  <tableStyles count="0" defaultTableStyle="TableStyleMedium2" defaultPivotStyle="PivotStyleLight16"/>
  <colors>
    <mruColors>
      <color rgb="FF259E62"/>
      <color rgb="FF3333FF"/>
      <color rgb="FF99CCFF"/>
      <color rgb="FF3366FF"/>
      <color rgb="FF3399FF"/>
      <color rgb="FF0099FF"/>
      <color rgb="FF91D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80683</xdr:colOff>
      <xdr:row>9</xdr:row>
      <xdr:rowOff>369793</xdr:rowOff>
    </xdr:from>
    <xdr:ext cx="4902147" cy="894230"/>
    <xdr:pic>
      <xdr:nvPicPr>
        <xdr:cNvPr id="3" name="Afbeelding 2">
          <a:extLst>
            <a:ext uri="{FF2B5EF4-FFF2-40B4-BE49-F238E27FC236}">
              <a16:creationId xmlns:a16="http://schemas.microsoft.com/office/drawing/2014/main" id="{4C822616-BA62-4E4D-AC38-A9AA13D40A23}"/>
            </a:ext>
          </a:extLst>
        </xdr:cNvPr>
        <xdr:cNvPicPr>
          <a:picLocks noChangeAspect="1"/>
        </xdr:cNvPicPr>
      </xdr:nvPicPr>
      <xdr:blipFill rotWithShape="1">
        <a:blip xmlns:r="http://schemas.openxmlformats.org/officeDocument/2006/relationships" r:embed="rId1"/>
        <a:srcRect b="19394"/>
        <a:stretch>
          <a:fillRect/>
        </a:stretch>
      </xdr:blipFill>
      <xdr:spPr>
        <a:xfrm>
          <a:off x="1033183" y="3316940"/>
          <a:ext cx="4902147" cy="894230"/>
        </a:xfrm>
        <a:prstGeom prst="rect">
          <a:avLst/>
        </a:prstGeom>
      </xdr:spPr>
    </xdr:pic>
    <xdr:clientData/>
  </xdr:oneCellAnchor>
</xdr:wsDr>
</file>

<file path=xl/theme/theme1.xml><?xml version="1.0" encoding="utf-8"?>
<a:theme xmlns:a="http://schemas.openxmlformats.org/drawingml/2006/main" name="Kantoorthema">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0D29-2957-45AD-B762-77145626ECC9}">
  <dimension ref="A1:G45"/>
  <sheetViews>
    <sheetView showGridLines="0" tabSelected="1" zoomScale="85" zoomScaleNormal="85" workbookViewId="0">
      <selection activeCell="D26" sqref="D26"/>
    </sheetView>
  </sheetViews>
  <sheetFormatPr defaultColWidth="8.88671875" defaultRowHeight="15" x14ac:dyDescent="0.35"/>
  <cols>
    <col min="1" max="3" width="2.6640625" style="14" customWidth="1"/>
    <col min="4" max="4" width="112.5546875" style="14" customWidth="1"/>
    <col min="5" max="7" width="2.6640625" style="14" customWidth="1"/>
    <col min="8" max="16384" width="8.88671875" style="14"/>
  </cols>
  <sheetData>
    <row r="1" spans="1:7" s="16" customFormat="1" x14ac:dyDescent="0.35">
      <c r="A1" s="15" t="s">
        <v>243</v>
      </c>
      <c r="F1" s="17" t="s">
        <v>107</v>
      </c>
      <c r="G1" s="18"/>
    </row>
    <row r="2" spans="1:7" s="16" customFormat="1" ht="15.6" thickBot="1" x14ac:dyDescent="0.4">
      <c r="A2" s="29" t="s">
        <v>110</v>
      </c>
      <c r="B2" s="19"/>
      <c r="C2" s="19"/>
      <c r="D2" s="19"/>
      <c r="E2" s="19"/>
      <c r="F2" s="19"/>
      <c r="G2" s="18"/>
    </row>
    <row r="3" spans="1:7" s="16" customFormat="1" ht="15.6" thickTop="1" x14ac:dyDescent="0.35">
      <c r="A3" s="15"/>
      <c r="E3" s="6"/>
      <c r="F3" s="6"/>
      <c r="G3" s="2"/>
    </row>
    <row r="4" spans="1:7" s="16" customFormat="1" x14ac:dyDescent="0.35">
      <c r="A4" s="15"/>
      <c r="E4" s="6"/>
      <c r="F4" s="6"/>
      <c r="G4" s="2"/>
    </row>
    <row r="5" spans="1:7" s="16" customFormat="1" x14ac:dyDescent="0.35">
      <c r="A5" s="15"/>
      <c r="B5" s="20"/>
      <c r="D5" s="21" t="s">
        <v>77</v>
      </c>
      <c r="E5" s="6"/>
      <c r="F5" s="6"/>
      <c r="G5" s="2"/>
    </row>
    <row r="6" spans="1:7" s="16" customFormat="1" x14ac:dyDescent="0.35">
      <c r="A6" s="15"/>
      <c r="E6" s="6"/>
      <c r="F6" s="6"/>
      <c r="G6" s="2"/>
    </row>
    <row r="7" spans="1:7" s="16" customFormat="1" x14ac:dyDescent="0.35">
      <c r="A7" s="15"/>
      <c r="B7" s="20"/>
      <c r="D7" s="21" t="s">
        <v>76</v>
      </c>
      <c r="E7" s="6"/>
      <c r="F7" s="6"/>
      <c r="G7" s="2"/>
    </row>
    <row r="8" spans="1:7" s="16" customFormat="1" x14ac:dyDescent="0.35">
      <c r="A8" s="15"/>
      <c r="E8" s="6"/>
      <c r="F8" s="6"/>
      <c r="G8" s="2"/>
    </row>
    <row r="9" spans="1:7" s="16" customFormat="1" x14ac:dyDescent="0.35">
      <c r="A9" s="15"/>
      <c r="B9" s="20"/>
      <c r="D9" s="21" t="s">
        <v>0</v>
      </c>
      <c r="E9" s="6"/>
      <c r="F9" s="6"/>
      <c r="G9" s="2"/>
    </row>
    <row r="10" spans="1:7" s="16" customFormat="1" x14ac:dyDescent="0.35">
      <c r="A10" s="15"/>
      <c r="E10" s="6"/>
      <c r="F10" s="6"/>
      <c r="G10" s="2"/>
    </row>
    <row r="11" spans="1:7" s="16" customFormat="1" x14ac:dyDescent="0.35">
      <c r="A11" s="15"/>
      <c r="B11" s="20"/>
      <c r="D11" s="21" t="s">
        <v>108</v>
      </c>
      <c r="E11" s="6"/>
      <c r="F11" s="6"/>
      <c r="G11" s="2"/>
    </row>
    <row r="12" spans="1:7" s="16" customFormat="1" x14ac:dyDescent="0.35">
      <c r="A12" s="15"/>
      <c r="E12" s="6"/>
      <c r="F12" s="6"/>
      <c r="G12" s="2"/>
    </row>
    <row r="13" spans="1:7" s="16" customFormat="1" x14ac:dyDescent="0.35">
      <c r="A13" s="15"/>
      <c r="B13" s="20"/>
      <c r="D13" s="21" t="s">
        <v>109</v>
      </c>
      <c r="E13" s="6"/>
      <c r="F13" s="6"/>
      <c r="G13" s="2"/>
    </row>
    <row r="14" spans="1:7" s="16" customFormat="1" x14ac:dyDescent="0.35">
      <c r="A14" s="15"/>
      <c r="E14" s="6"/>
      <c r="F14" s="6"/>
      <c r="G14" s="2"/>
    </row>
    <row r="15" spans="1:7" s="16" customFormat="1" x14ac:dyDescent="0.35">
      <c r="A15" s="15"/>
      <c r="B15" s="20"/>
      <c r="D15" s="21" t="s">
        <v>2</v>
      </c>
      <c r="E15" s="6"/>
      <c r="F15" s="6"/>
      <c r="G15" s="2"/>
    </row>
    <row r="16" spans="1:7" s="16" customFormat="1" x14ac:dyDescent="0.35">
      <c r="A16" s="15"/>
      <c r="E16" s="6"/>
      <c r="F16" s="6"/>
      <c r="G16" s="2"/>
    </row>
    <row r="17" spans="1:7" s="6" customFormat="1" x14ac:dyDescent="0.35">
      <c r="E17" s="22"/>
      <c r="G17" s="2"/>
    </row>
    <row r="18" spans="1:7" x14ac:dyDescent="0.35">
      <c r="A18" s="2"/>
      <c r="B18" s="2"/>
      <c r="C18" s="2"/>
      <c r="D18" s="2"/>
      <c r="E18" s="2"/>
      <c r="F18" s="2"/>
      <c r="G18" s="2"/>
    </row>
    <row r="22" spans="1:7" s="6" customFormat="1" x14ac:dyDescent="0.35">
      <c r="E22" s="14"/>
      <c r="G22" s="14"/>
    </row>
    <row r="23" spans="1:7" s="6" customFormat="1" x14ac:dyDescent="0.35">
      <c r="E23" s="14"/>
      <c r="G23" s="14"/>
    </row>
    <row r="24" spans="1:7" s="6" customFormat="1" x14ac:dyDescent="0.35">
      <c r="E24" s="14"/>
      <c r="G24" s="14"/>
    </row>
    <row r="25" spans="1:7" s="6" customFormat="1" x14ac:dyDescent="0.35">
      <c r="E25" s="14"/>
      <c r="G25" s="14"/>
    </row>
    <row r="26" spans="1:7" s="6" customFormat="1" x14ac:dyDescent="0.35">
      <c r="E26" s="14"/>
      <c r="G26" s="14"/>
    </row>
    <row r="27" spans="1:7" s="6" customFormat="1" x14ac:dyDescent="0.35">
      <c r="G27" s="14"/>
    </row>
    <row r="28" spans="1:7" s="6" customFormat="1" x14ac:dyDescent="0.35">
      <c r="D28" s="21"/>
      <c r="G28" s="14"/>
    </row>
    <row r="29" spans="1:7" s="6" customFormat="1" x14ac:dyDescent="0.35">
      <c r="D29" s="21"/>
      <c r="G29" s="14"/>
    </row>
    <row r="30" spans="1:7" s="6" customFormat="1" x14ac:dyDescent="0.35">
      <c r="D30" s="21"/>
      <c r="G30" s="14"/>
    </row>
    <row r="31" spans="1:7" s="6" customFormat="1" x14ac:dyDescent="0.35">
      <c r="D31" s="21"/>
      <c r="G31" s="14"/>
    </row>
    <row r="32" spans="1:7" s="6" customFormat="1" x14ac:dyDescent="0.35">
      <c r="D32" s="21"/>
      <c r="G32" s="14"/>
    </row>
    <row r="33" spans="7:7" s="6" customFormat="1" x14ac:dyDescent="0.35">
      <c r="G33" s="14"/>
    </row>
    <row r="34" spans="7:7" s="6" customFormat="1" x14ac:dyDescent="0.35">
      <c r="G34" s="14"/>
    </row>
    <row r="35" spans="7:7" s="6" customFormat="1" x14ac:dyDescent="0.35">
      <c r="G35" s="14"/>
    </row>
    <row r="36" spans="7:7" s="6" customFormat="1" x14ac:dyDescent="0.35">
      <c r="G36" s="14"/>
    </row>
    <row r="37" spans="7:7" s="6" customFormat="1" x14ac:dyDescent="0.35">
      <c r="G37" s="14"/>
    </row>
    <row r="38" spans="7:7" s="6" customFormat="1" x14ac:dyDescent="0.35">
      <c r="G38" s="14"/>
    </row>
    <row r="39" spans="7:7" s="6" customFormat="1" x14ac:dyDescent="0.35">
      <c r="G39" s="14"/>
    </row>
    <row r="40" spans="7:7" s="6" customFormat="1" x14ac:dyDescent="0.35">
      <c r="G40" s="14"/>
    </row>
    <row r="41" spans="7:7" s="6" customFormat="1" x14ac:dyDescent="0.35">
      <c r="G41" s="14"/>
    </row>
    <row r="42" spans="7:7" s="6" customFormat="1" x14ac:dyDescent="0.35">
      <c r="G42" s="14"/>
    </row>
    <row r="43" spans="7:7" s="6" customFormat="1" x14ac:dyDescent="0.35">
      <c r="G43" s="14"/>
    </row>
    <row r="44" spans="7:7" s="6" customFormat="1" x14ac:dyDescent="0.35">
      <c r="G44" s="14"/>
    </row>
    <row r="45" spans="7:7" s="6" customFormat="1" x14ac:dyDescent="0.35">
      <c r="G45" s="14"/>
    </row>
  </sheetData>
  <sheetProtection algorithmName="SHA-512" hashValue="QvSSJh9LY3FkzyOyNAHmtYcamc+7qjb2QsLX7atTvKhVB8EPzNH+uMy4hohs/FKfrJa+aX5qhLx5ljyh7ZVKvw==" saltValue="W4SMfmeKVMpL/a98hNxbTw==" spinCount="100000" sheet="1" objects="1" scenarios="1"/>
  <printOptions horizontalCentered="1" verticalCentered="1"/>
  <pageMargins left="0.70866141732283472" right="0.70866141732283472" top="0.43307086614173229" bottom="0.74803149606299213" header="0.31496062992125984" footer="0.31496062992125984"/>
  <pageSetup paperSize="9" fitToHeight="0" orientation="landscape" r:id="rId1"/>
  <headerFooter>
    <oddHeader>&amp;L&amp;"Open Sans,Vet"&amp;12&amp;F</oddHeader>
    <oddFooter>&amp;L&amp;"Open Sans,Vet"&amp;12&amp;A
&amp;R&amp;"Open Sans,Vet"&amp;12&amp;P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32DB-4CA8-4FDD-AEAA-B00EC09FCCB6}">
  <sheetPr>
    <tabColor theme="0"/>
    <pageSetUpPr fitToPage="1"/>
  </sheetPr>
  <dimension ref="A1:AE66"/>
  <sheetViews>
    <sheetView showGridLines="0" zoomScale="85" zoomScaleNormal="85" zoomScaleSheetLayoutView="100" workbookViewId="0">
      <selection activeCell="Q61" sqref="Q61"/>
    </sheetView>
  </sheetViews>
  <sheetFormatPr defaultColWidth="9.109375" defaultRowHeight="15" x14ac:dyDescent="0.35"/>
  <cols>
    <col min="1" max="2" width="2.6640625" style="1" customWidth="1"/>
    <col min="3" max="3" width="47.5546875" style="1" customWidth="1"/>
    <col min="4" max="7" width="22.6640625" style="1" customWidth="1"/>
    <col min="8" max="8" width="15.6640625" style="1" customWidth="1"/>
    <col min="9" max="9" width="18" style="8" customWidth="1"/>
    <col min="10" max="10" width="22" style="1" customWidth="1"/>
    <col min="11" max="12" width="2.6640625" style="1" customWidth="1"/>
    <col min="13" max="14" width="2.6640625" style="3" customWidth="1"/>
    <col min="15" max="15" width="2.6640625" style="1" customWidth="1"/>
    <col min="16" max="16" width="10.88671875" style="1" bestFit="1" customWidth="1"/>
    <col min="17" max="16384" width="9.109375" style="1"/>
  </cols>
  <sheetData>
    <row r="1" spans="1:31" s="16" customFormat="1" x14ac:dyDescent="0.35">
      <c r="A1" s="15" t="str">
        <f>'0. Voorblad'!$A$1</f>
        <v>Aanbesteding verwerken huishoudelijk restafval (HRA en huis-aan-huis ingezameld GHA) Leidse regio gemeenten</v>
      </c>
      <c r="L1" s="17" t="str">
        <f>'0. Voorblad'!$F$1</f>
        <v>versie 1.0</v>
      </c>
      <c r="M1" s="18"/>
    </row>
    <row r="2" spans="1:31" s="16" customFormat="1" ht="15.6" thickBot="1" x14ac:dyDescent="0.4">
      <c r="A2" s="29" t="str">
        <f>C5&amp;": "&amp;C6</f>
        <v>Programma van Eisen: 1. Omvang en informatie</v>
      </c>
      <c r="B2" s="19"/>
      <c r="C2" s="19"/>
      <c r="D2" s="19"/>
      <c r="E2" s="19"/>
      <c r="F2" s="19"/>
      <c r="G2" s="19"/>
      <c r="H2" s="19"/>
      <c r="I2" s="19"/>
      <c r="J2" s="19"/>
      <c r="K2" s="19"/>
      <c r="L2" s="19"/>
      <c r="M2" s="18"/>
    </row>
    <row r="3" spans="1:31" s="16" customFormat="1" ht="15.6" thickTop="1" x14ac:dyDescent="0.35">
      <c r="A3" s="15"/>
      <c r="E3" s="6"/>
      <c r="L3" s="6"/>
      <c r="M3" s="2"/>
    </row>
    <row r="4" spans="1:31" ht="15.6" thickBot="1" x14ac:dyDescent="0.4">
      <c r="M4" s="2"/>
    </row>
    <row r="5" spans="1:31" s="4" customFormat="1" ht="15.6" thickBot="1" x14ac:dyDescent="0.4">
      <c r="C5" s="30" t="s">
        <v>111</v>
      </c>
      <c r="D5" s="31"/>
      <c r="E5" s="31"/>
      <c r="F5" s="31"/>
      <c r="G5" s="31"/>
      <c r="H5" s="31"/>
      <c r="I5" s="31"/>
      <c r="J5" s="32"/>
      <c r="K5" s="33"/>
      <c r="M5" s="2"/>
      <c r="N5" s="5"/>
    </row>
    <row r="6" spans="1:31" s="4" customFormat="1" ht="15.6" thickBot="1" x14ac:dyDescent="0.4">
      <c r="C6" s="30" t="s">
        <v>79</v>
      </c>
      <c r="D6" s="31"/>
      <c r="E6" s="31"/>
      <c r="F6" s="31"/>
      <c r="G6" s="31"/>
      <c r="H6" s="31"/>
      <c r="I6" s="31"/>
      <c r="J6" s="32"/>
      <c r="K6" s="33"/>
      <c r="M6" s="2"/>
      <c r="N6" s="5"/>
    </row>
    <row r="7" spans="1:31" ht="15.6" thickBot="1" x14ac:dyDescent="0.4">
      <c r="C7" s="34"/>
      <c r="M7" s="2"/>
      <c r="Q7" s="4"/>
      <c r="R7" s="4"/>
      <c r="S7" s="4"/>
      <c r="T7" s="4"/>
      <c r="U7" s="4"/>
      <c r="V7" s="4"/>
      <c r="W7" s="4"/>
      <c r="X7" s="4"/>
      <c r="Y7" s="4"/>
      <c r="Z7" s="4"/>
      <c r="AA7" s="4"/>
      <c r="AB7" s="4"/>
      <c r="AC7" s="4"/>
      <c r="AD7" s="4"/>
      <c r="AE7" s="4"/>
    </row>
    <row r="8" spans="1:31" s="6" customFormat="1" ht="15.6" thickBot="1" x14ac:dyDescent="0.4">
      <c r="C8" s="136" t="s">
        <v>82</v>
      </c>
      <c r="D8" s="137"/>
      <c r="E8" s="137"/>
      <c r="F8" s="137"/>
      <c r="G8" s="137"/>
      <c r="H8" s="137"/>
      <c r="I8" s="137"/>
      <c r="J8" s="138"/>
      <c r="M8" s="2"/>
      <c r="Q8" s="4"/>
      <c r="R8" s="4"/>
      <c r="S8" s="4"/>
      <c r="T8" s="4"/>
      <c r="U8" s="4"/>
      <c r="V8" s="4"/>
      <c r="W8" s="4"/>
      <c r="X8" s="4"/>
      <c r="Y8" s="4"/>
      <c r="Z8" s="4"/>
      <c r="AA8" s="4"/>
      <c r="AB8" s="4"/>
      <c r="AC8" s="4"/>
      <c r="AD8" s="4"/>
      <c r="AE8" s="4"/>
    </row>
    <row r="9" spans="1:31" s="6" customFormat="1" ht="15.6" thickBot="1" x14ac:dyDescent="0.4">
      <c r="C9" s="35" t="s">
        <v>244</v>
      </c>
      <c r="D9" s="142" t="s">
        <v>137</v>
      </c>
      <c r="E9" s="142"/>
      <c r="F9" s="142"/>
      <c r="G9" s="142"/>
      <c r="H9" s="142"/>
      <c r="I9" s="142"/>
      <c r="J9" s="142"/>
      <c r="M9" s="2"/>
      <c r="Q9" s="4"/>
      <c r="R9" s="4"/>
      <c r="S9" s="4"/>
      <c r="T9" s="4"/>
      <c r="U9" s="4"/>
      <c r="V9" s="4"/>
      <c r="W9" s="4"/>
      <c r="X9" s="4"/>
      <c r="Y9" s="4"/>
      <c r="Z9" s="4"/>
      <c r="AA9" s="4"/>
      <c r="AB9" s="4"/>
      <c r="AC9" s="4"/>
      <c r="AD9" s="4"/>
      <c r="AE9" s="4"/>
    </row>
    <row r="10" spans="1:31" s="6" customFormat="1" ht="15.6" thickBot="1" x14ac:dyDescent="0.4">
      <c r="C10" s="35" t="s">
        <v>87</v>
      </c>
      <c r="D10" s="142">
        <v>194588</v>
      </c>
      <c r="E10" s="142"/>
      <c r="F10" s="142"/>
      <c r="G10" s="142"/>
      <c r="H10" s="142"/>
      <c r="I10" s="142"/>
      <c r="J10" s="142"/>
      <c r="M10" s="2"/>
      <c r="Q10" s="4"/>
      <c r="R10" s="4"/>
      <c r="S10" s="4"/>
      <c r="T10" s="4"/>
      <c r="U10" s="4"/>
      <c r="V10" s="4"/>
      <c r="W10" s="4"/>
      <c r="X10" s="4"/>
      <c r="Y10" s="4"/>
      <c r="Z10" s="4"/>
      <c r="AA10" s="4"/>
      <c r="AB10" s="4"/>
      <c r="AC10" s="4"/>
      <c r="AD10" s="4"/>
      <c r="AE10" s="4"/>
    </row>
    <row r="11" spans="1:31" s="6" customFormat="1" ht="15.6" thickBot="1" x14ac:dyDescent="0.4">
      <c r="C11" s="35" t="s">
        <v>88</v>
      </c>
      <c r="D11" s="142">
        <v>102602</v>
      </c>
      <c r="E11" s="142"/>
      <c r="F11" s="142"/>
      <c r="G11" s="142"/>
      <c r="H11" s="142"/>
      <c r="I11" s="142"/>
      <c r="J11" s="142"/>
      <c r="M11" s="2"/>
      <c r="Q11" s="4"/>
      <c r="R11" s="4"/>
      <c r="S11" s="4"/>
      <c r="T11" s="4"/>
      <c r="U11" s="4"/>
      <c r="V11" s="4"/>
      <c r="W11" s="4"/>
      <c r="X11" s="4"/>
      <c r="Y11" s="4"/>
      <c r="Z11" s="4"/>
      <c r="AA11" s="4"/>
      <c r="AB11" s="4"/>
      <c r="AC11" s="4"/>
      <c r="AD11" s="4"/>
      <c r="AE11" s="4"/>
    </row>
    <row r="12" spans="1:31" ht="15.6" thickBot="1" x14ac:dyDescent="0.4">
      <c r="C12" s="34"/>
      <c r="M12" s="2"/>
      <c r="Q12" s="4"/>
      <c r="R12" s="4"/>
      <c r="S12" s="4"/>
      <c r="T12" s="4"/>
      <c r="U12" s="4"/>
      <c r="V12" s="4"/>
      <c r="W12" s="4"/>
      <c r="X12" s="4"/>
      <c r="Y12" s="4"/>
      <c r="Z12" s="4"/>
      <c r="AA12" s="4"/>
      <c r="AB12" s="4"/>
      <c r="AC12" s="4"/>
      <c r="AD12" s="4"/>
      <c r="AE12" s="4"/>
    </row>
    <row r="13" spans="1:31" s="6" customFormat="1" ht="15.6" thickBot="1" x14ac:dyDescent="0.4">
      <c r="C13" s="143" t="s">
        <v>220</v>
      </c>
      <c r="D13" s="144"/>
      <c r="E13" s="144"/>
      <c r="F13" s="144"/>
      <c r="G13" s="144"/>
      <c r="H13" s="144"/>
      <c r="I13" s="144"/>
      <c r="J13" s="145"/>
      <c r="M13" s="2"/>
      <c r="Q13" s="4"/>
      <c r="R13" s="4"/>
      <c r="S13" s="4"/>
      <c r="T13" s="4"/>
      <c r="U13" s="4"/>
      <c r="V13" s="4"/>
      <c r="W13" s="4"/>
      <c r="X13" s="4"/>
      <c r="Y13" s="4"/>
      <c r="Z13" s="4"/>
      <c r="AA13" s="4"/>
      <c r="AB13" s="4"/>
      <c r="AC13" s="4"/>
      <c r="AD13" s="4"/>
      <c r="AE13" s="4"/>
    </row>
    <row r="14" spans="1:31" s="6" customFormat="1" ht="134.25" customHeight="1" thickBot="1" x14ac:dyDescent="0.4">
      <c r="C14" s="35" t="s">
        <v>136</v>
      </c>
      <c r="D14" s="139" t="s">
        <v>290</v>
      </c>
      <c r="E14" s="140"/>
      <c r="F14" s="140"/>
      <c r="G14" s="140"/>
      <c r="H14" s="140"/>
      <c r="I14" s="140"/>
      <c r="J14" s="141"/>
      <c r="M14" s="2"/>
      <c r="Q14" s="4"/>
      <c r="R14" s="4"/>
      <c r="S14" s="4"/>
      <c r="T14" s="4"/>
      <c r="U14" s="4"/>
      <c r="V14" s="4"/>
      <c r="W14" s="4"/>
      <c r="X14" s="4"/>
      <c r="Y14" s="4"/>
      <c r="Z14" s="4"/>
      <c r="AA14" s="4"/>
      <c r="AB14" s="4"/>
      <c r="AC14" s="4"/>
      <c r="AD14" s="4"/>
      <c r="AE14" s="4"/>
    </row>
    <row r="15" spans="1:31" s="6" customFormat="1" ht="52.5" customHeight="1" thickBot="1" x14ac:dyDescent="0.4">
      <c r="C15" s="35" t="s">
        <v>138</v>
      </c>
      <c r="D15" s="146" t="s">
        <v>241</v>
      </c>
      <c r="E15" s="146"/>
      <c r="F15" s="146"/>
      <c r="G15" s="146"/>
      <c r="H15" s="146"/>
      <c r="I15" s="146"/>
      <c r="J15" s="146"/>
      <c r="K15" s="37"/>
      <c r="M15" s="2"/>
      <c r="Q15" s="4"/>
      <c r="R15" s="4"/>
      <c r="S15" s="4"/>
      <c r="T15" s="4"/>
      <c r="U15" s="4"/>
      <c r="V15" s="4"/>
      <c r="W15" s="4"/>
      <c r="X15" s="4"/>
      <c r="Y15" s="4"/>
      <c r="Z15" s="4"/>
      <c r="AA15" s="4"/>
      <c r="AB15" s="4"/>
      <c r="AC15" s="4"/>
      <c r="AD15" s="4"/>
      <c r="AE15" s="4"/>
    </row>
    <row r="16" spans="1:31" s="6" customFormat="1" ht="15.6" thickBot="1" x14ac:dyDescent="0.4">
      <c r="C16" s="36"/>
      <c r="D16" s="38"/>
      <c r="E16" s="38"/>
      <c r="F16" s="38"/>
      <c r="G16" s="38"/>
      <c r="H16" s="38"/>
      <c r="I16" s="38"/>
      <c r="J16" s="39"/>
      <c r="K16" s="37"/>
      <c r="M16" s="2"/>
      <c r="Q16" s="4"/>
      <c r="R16" s="4"/>
      <c r="S16" s="4"/>
      <c r="T16" s="4"/>
      <c r="U16" s="4"/>
      <c r="V16" s="4"/>
      <c r="W16" s="4"/>
      <c r="X16" s="4"/>
      <c r="Y16" s="4"/>
      <c r="Z16" s="4"/>
      <c r="AA16" s="4"/>
      <c r="AB16" s="4"/>
      <c r="AC16" s="4"/>
      <c r="AD16" s="4"/>
      <c r="AE16" s="4"/>
    </row>
    <row r="17" spans="3:31" s="6" customFormat="1" ht="15.6" thickBot="1" x14ac:dyDescent="0.4">
      <c r="C17" s="40"/>
      <c r="D17" s="41"/>
      <c r="E17" s="41"/>
      <c r="F17" s="41"/>
      <c r="G17" s="41"/>
      <c r="H17" s="41"/>
      <c r="I17" s="41"/>
      <c r="J17" s="41"/>
      <c r="K17" s="37"/>
      <c r="M17" s="2"/>
      <c r="Q17" s="4"/>
      <c r="R17" s="4"/>
      <c r="S17" s="4"/>
      <c r="T17" s="4"/>
      <c r="U17" s="4"/>
      <c r="V17" s="4"/>
      <c r="W17" s="4"/>
      <c r="X17" s="4"/>
      <c r="Y17" s="4"/>
      <c r="Z17" s="4"/>
      <c r="AA17" s="4"/>
      <c r="AB17" s="4"/>
      <c r="AC17" s="4"/>
      <c r="AD17" s="4"/>
      <c r="AE17" s="4"/>
    </row>
    <row r="18" spans="3:31" s="6" customFormat="1" ht="15.6" thickBot="1" x14ac:dyDescent="0.4">
      <c r="C18" s="143" t="s">
        <v>238</v>
      </c>
      <c r="D18" s="144"/>
      <c r="E18" s="144"/>
      <c r="F18" s="144"/>
      <c r="G18" s="144"/>
      <c r="H18" s="144"/>
      <c r="I18" s="144"/>
      <c r="J18" s="145"/>
      <c r="M18" s="2"/>
      <c r="Q18" s="4"/>
      <c r="R18" s="4"/>
      <c r="S18" s="4"/>
      <c r="T18" s="4"/>
      <c r="U18" s="4"/>
      <c r="V18" s="4"/>
      <c r="W18" s="4"/>
      <c r="X18" s="4"/>
      <c r="Y18" s="4"/>
      <c r="Z18" s="4"/>
      <c r="AA18" s="4"/>
      <c r="AB18" s="4"/>
      <c r="AC18" s="4"/>
      <c r="AD18" s="4"/>
      <c r="AE18" s="4"/>
    </row>
    <row r="19" spans="3:31" s="6" customFormat="1" ht="81" customHeight="1" thickBot="1" x14ac:dyDescent="0.4">
      <c r="C19" s="35" t="s">
        <v>136</v>
      </c>
      <c r="D19" s="139" t="s">
        <v>291</v>
      </c>
      <c r="E19" s="140"/>
      <c r="F19" s="140"/>
      <c r="G19" s="140"/>
      <c r="H19" s="140"/>
      <c r="I19" s="140"/>
      <c r="J19" s="141"/>
      <c r="M19" s="2"/>
      <c r="Q19" s="4"/>
      <c r="R19" s="4"/>
      <c r="S19" s="4"/>
      <c r="T19" s="4"/>
      <c r="U19" s="4"/>
      <c r="V19" s="4"/>
      <c r="W19" s="4"/>
      <c r="X19" s="4"/>
      <c r="Y19" s="4"/>
      <c r="Z19" s="4"/>
      <c r="AA19" s="4"/>
      <c r="AB19" s="4"/>
      <c r="AC19" s="4"/>
      <c r="AD19" s="4"/>
      <c r="AE19" s="4"/>
    </row>
    <row r="20" spans="3:31" s="6" customFormat="1" ht="48.75" customHeight="1" thickBot="1" x14ac:dyDescent="0.4">
      <c r="C20" s="35" t="s">
        <v>138</v>
      </c>
      <c r="D20" s="142" t="s">
        <v>219</v>
      </c>
      <c r="E20" s="142"/>
      <c r="F20" s="142"/>
      <c r="G20" s="142"/>
      <c r="H20" s="142"/>
      <c r="I20" s="142"/>
      <c r="J20" s="142"/>
      <c r="K20" s="37"/>
      <c r="M20" s="2"/>
      <c r="Q20" s="4"/>
      <c r="R20" s="4"/>
      <c r="S20" s="4"/>
      <c r="T20" s="4"/>
      <c r="U20" s="4"/>
      <c r="V20" s="4"/>
      <c r="W20" s="4"/>
      <c r="X20" s="4"/>
      <c r="Y20" s="4"/>
      <c r="Z20" s="4"/>
      <c r="AA20" s="4"/>
      <c r="AB20" s="4"/>
      <c r="AC20" s="4"/>
      <c r="AD20" s="4"/>
      <c r="AE20" s="4"/>
    </row>
    <row r="21" spans="3:31" s="6" customFormat="1" ht="15.6" thickBot="1" x14ac:dyDescent="0.4">
      <c r="C21" s="36"/>
      <c r="D21" s="38"/>
      <c r="E21" s="38"/>
      <c r="F21" s="38"/>
      <c r="G21" s="38"/>
      <c r="H21" s="38"/>
      <c r="I21" s="38"/>
      <c r="J21" s="39"/>
      <c r="K21" s="37"/>
      <c r="M21" s="2"/>
      <c r="Q21" s="4"/>
      <c r="R21" s="4"/>
      <c r="S21" s="4"/>
      <c r="T21" s="4"/>
      <c r="U21" s="4"/>
      <c r="V21" s="4"/>
      <c r="W21" s="4"/>
      <c r="X21" s="4"/>
      <c r="Y21" s="4"/>
      <c r="Z21" s="4"/>
      <c r="AA21" s="4"/>
      <c r="AB21" s="4"/>
      <c r="AC21" s="4"/>
      <c r="AD21" s="4"/>
      <c r="AE21" s="4"/>
    </row>
    <row r="22" spans="3:31" s="6" customFormat="1" ht="15.6" thickBot="1" x14ac:dyDescent="0.4">
      <c r="C22" s="40"/>
      <c r="D22" s="41"/>
      <c r="E22" s="41"/>
      <c r="F22" s="41"/>
      <c r="G22" s="41"/>
      <c r="H22" s="41"/>
      <c r="I22" s="41"/>
      <c r="J22" s="41"/>
      <c r="K22" s="37"/>
      <c r="M22" s="2"/>
      <c r="Q22" s="4"/>
      <c r="R22" s="4"/>
      <c r="S22" s="4"/>
      <c r="T22" s="4"/>
      <c r="U22" s="4"/>
      <c r="V22" s="4"/>
      <c r="W22" s="4"/>
      <c r="X22" s="4"/>
      <c r="Y22" s="4"/>
      <c r="Z22" s="4"/>
      <c r="AA22" s="4"/>
      <c r="AB22" s="4"/>
      <c r="AC22" s="4"/>
      <c r="AD22" s="4"/>
      <c r="AE22" s="4"/>
    </row>
    <row r="23" spans="3:31" s="6" customFormat="1" ht="15.6" thickBot="1" x14ac:dyDescent="0.4">
      <c r="C23" s="126" t="s">
        <v>221</v>
      </c>
      <c r="D23" s="126"/>
      <c r="E23" s="126"/>
      <c r="F23" s="126"/>
      <c r="G23" s="126"/>
      <c r="H23" s="126"/>
      <c r="I23" s="126"/>
      <c r="J23" s="126"/>
      <c r="K23" s="37"/>
      <c r="M23" s="2"/>
      <c r="Q23" s="4"/>
      <c r="R23" s="4"/>
      <c r="S23" s="4"/>
      <c r="T23" s="4"/>
      <c r="U23" s="4"/>
      <c r="V23" s="4"/>
      <c r="W23" s="4"/>
      <c r="X23" s="4"/>
      <c r="Y23" s="4"/>
      <c r="Z23" s="4"/>
      <c r="AA23" s="4"/>
      <c r="AB23" s="4"/>
      <c r="AC23" s="4"/>
      <c r="AD23" s="4"/>
      <c r="AE23" s="4"/>
    </row>
    <row r="24" spans="3:31" s="6" customFormat="1" ht="13.5" customHeight="1" thickBot="1" x14ac:dyDescent="0.4">
      <c r="C24" s="43" t="s">
        <v>83</v>
      </c>
      <c r="D24" s="130" t="s">
        <v>222</v>
      </c>
      <c r="E24" s="130"/>
      <c r="F24" s="130"/>
      <c r="G24" s="127" t="s">
        <v>223</v>
      </c>
      <c r="H24" s="128"/>
      <c r="I24" s="128"/>
      <c r="J24" s="129"/>
      <c r="M24" s="2"/>
      <c r="Q24" s="4"/>
      <c r="R24" s="4"/>
      <c r="S24" s="4"/>
      <c r="T24" s="4"/>
      <c r="U24" s="4"/>
      <c r="V24" s="4"/>
      <c r="W24" s="4"/>
      <c r="X24" s="4"/>
      <c r="Y24" s="4"/>
      <c r="Z24" s="4"/>
      <c r="AA24" s="4"/>
      <c r="AB24" s="4"/>
      <c r="AC24" s="4"/>
      <c r="AD24" s="4"/>
      <c r="AE24" s="4"/>
    </row>
    <row r="25" spans="3:31" s="6" customFormat="1" ht="13.5" customHeight="1" thickBot="1" x14ac:dyDescent="0.4">
      <c r="C25" s="43" t="s">
        <v>135</v>
      </c>
      <c r="D25" s="130" t="s">
        <v>85</v>
      </c>
      <c r="E25" s="130"/>
      <c r="F25" s="130"/>
      <c r="G25" s="127" t="s">
        <v>86</v>
      </c>
      <c r="H25" s="128"/>
      <c r="I25" s="128"/>
      <c r="J25" s="129"/>
      <c r="M25" s="2"/>
      <c r="Q25" s="4"/>
      <c r="R25" s="4"/>
      <c r="S25" s="4"/>
      <c r="T25" s="4"/>
      <c r="U25" s="4"/>
      <c r="V25" s="4"/>
      <c r="W25" s="4"/>
      <c r="X25" s="4"/>
      <c r="Y25" s="4"/>
      <c r="Z25" s="4"/>
      <c r="AA25" s="4"/>
      <c r="AB25" s="4"/>
      <c r="AC25" s="4"/>
      <c r="AD25" s="4"/>
      <c r="AE25" s="4"/>
    </row>
    <row r="26" spans="3:31" s="6" customFormat="1" ht="15.6" thickBot="1" x14ac:dyDescent="0.4">
      <c r="C26" s="126" t="s">
        <v>221</v>
      </c>
      <c r="D26" s="126"/>
      <c r="E26" s="126"/>
      <c r="F26" s="126"/>
      <c r="G26" s="126"/>
      <c r="H26" s="126"/>
      <c r="I26" s="126"/>
      <c r="J26" s="126"/>
      <c r="M26" s="2"/>
      <c r="Q26" s="4"/>
      <c r="R26" s="4"/>
      <c r="S26" s="4"/>
      <c r="T26" s="4"/>
      <c r="U26" s="4"/>
      <c r="V26" s="4"/>
      <c r="W26" s="4"/>
      <c r="X26" s="4"/>
      <c r="Y26" s="4"/>
      <c r="Z26" s="4"/>
      <c r="AA26" s="4"/>
      <c r="AB26" s="4"/>
      <c r="AC26" s="4"/>
      <c r="AD26" s="4"/>
      <c r="AE26" s="4"/>
    </row>
    <row r="27" spans="3:31" s="6" customFormat="1" ht="15.6" thickBot="1" x14ac:dyDescent="0.4">
      <c r="C27" s="44"/>
      <c r="D27" s="45"/>
      <c r="E27" s="45"/>
      <c r="F27" s="45"/>
      <c r="G27" s="45"/>
      <c r="H27" s="45"/>
      <c r="I27" s="45"/>
      <c r="J27" s="45"/>
      <c r="K27" s="46"/>
      <c r="M27" s="2"/>
      <c r="Q27" s="4"/>
      <c r="R27" s="4"/>
      <c r="S27" s="4"/>
      <c r="T27" s="4"/>
      <c r="U27" s="4"/>
      <c r="V27" s="4"/>
      <c r="W27" s="4"/>
      <c r="X27" s="4"/>
      <c r="Y27" s="4"/>
      <c r="Z27" s="4"/>
      <c r="AA27" s="4"/>
      <c r="AB27" s="4"/>
      <c r="AC27" s="4"/>
      <c r="AD27" s="4"/>
      <c r="AE27" s="4"/>
    </row>
    <row r="28" spans="3:31" ht="13.5" customHeight="1" thickBot="1" x14ac:dyDescent="0.4">
      <c r="C28" s="47" t="s">
        <v>93</v>
      </c>
      <c r="D28" s="125"/>
      <c r="E28" s="125"/>
      <c r="F28" s="125"/>
      <c r="G28" s="131" t="s">
        <v>224</v>
      </c>
      <c r="H28" s="132"/>
      <c r="I28" s="131" t="s">
        <v>103</v>
      </c>
      <c r="J28" s="132"/>
      <c r="K28" s="48"/>
      <c r="L28" s="49"/>
      <c r="M28" s="2"/>
      <c r="N28" s="7"/>
      <c r="Q28" s="4"/>
      <c r="R28" s="4"/>
      <c r="S28" s="4"/>
      <c r="T28" s="4"/>
      <c r="U28" s="4"/>
      <c r="V28" s="4"/>
      <c r="W28" s="4"/>
      <c r="X28" s="4"/>
      <c r="Y28" s="4"/>
      <c r="Z28" s="4"/>
      <c r="AA28" s="4"/>
      <c r="AB28" s="4"/>
      <c r="AC28" s="4"/>
      <c r="AD28" s="4"/>
      <c r="AE28" s="4"/>
    </row>
    <row r="29" spans="3:31" ht="15.6" thickBot="1" x14ac:dyDescent="0.4">
      <c r="C29" s="50" t="s">
        <v>94</v>
      </c>
      <c r="D29" s="50" t="s">
        <v>95</v>
      </c>
      <c r="E29" s="50" t="s">
        <v>96</v>
      </c>
      <c r="F29" s="50" t="s">
        <v>89</v>
      </c>
      <c r="G29" s="123">
        <v>51</v>
      </c>
      <c r="H29" s="124"/>
      <c r="I29" s="123">
        <v>31</v>
      </c>
      <c r="J29" s="124"/>
      <c r="K29" s="46"/>
      <c r="L29" s="8"/>
      <c r="M29" s="2"/>
      <c r="O29" s="9"/>
      <c r="P29" s="10"/>
      <c r="Q29" s="4"/>
      <c r="R29" s="4"/>
      <c r="S29" s="4"/>
      <c r="T29" s="4"/>
      <c r="U29" s="4"/>
      <c r="V29" s="4"/>
      <c r="W29" s="4"/>
      <c r="X29" s="4"/>
      <c r="Y29" s="4"/>
      <c r="Z29" s="4"/>
      <c r="AA29" s="4"/>
      <c r="AB29" s="4"/>
      <c r="AC29" s="4"/>
      <c r="AD29" s="4"/>
      <c r="AE29" s="4"/>
    </row>
    <row r="30" spans="3:31" ht="15.6" thickBot="1" x14ac:dyDescent="0.4">
      <c r="C30" s="51"/>
      <c r="D30" s="52"/>
      <c r="E30" s="53"/>
      <c r="F30" s="53"/>
      <c r="G30" s="54"/>
      <c r="H30" s="54"/>
      <c r="I30" s="54"/>
      <c r="J30" s="55"/>
      <c r="K30" s="56"/>
      <c r="M30" s="2"/>
      <c r="O30" s="10"/>
      <c r="P30" s="10"/>
      <c r="Q30" s="4"/>
      <c r="R30" s="4"/>
      <c r="S30" s="4"/>
      <c r="T30" s="4"/>
      <c r="U30" s="4"/>
      <c r="V30" s="4"/>
      <c r="W30" s="4"/>
      <c r="X30" s="4"/>
      <c r="Y30" s="4"/>
      <c r="Z30" s="4"/>
      <c r="AA30" s="4"/>
      <c r="AB30" s="4"/>
      <c r="AC30" s="4"/>
      <c r="AD30" s="4"/>
      <c r="AE30" s="4"/>
    </row>
    <row r="31" spans="3:31" ht="15.6" thickBot="1" x14ac:dyDescent="0.4">
      <c r="C31" s="57"/>
      <c r="D31" s="57"/>
      <c r="E31" s="58"/>
      <c r="F31" s="58"/>
      <c r="G31" s="59"/>
      <c r="H31" s="59"/>
      <c r="I31" s="59"/>
      <c r="J31" s="59"/>
      <c r="K31" s="56"/>
      <c r="M31" s="2"/>
      <c r="O31" s="10"/>
      <c r="P31" s="10"/>
      <c r="Q31" s="4"/>
      <c r="R31" s="4"/>
      <c r="S31" s="4"/>
      <c r="T31" s="4"/>
      <c r="U31" s="4"/>
      <c r="V31" s="4"/>
      <c r="W31" s="4"/>
      <c r="X31" s="4"/>
      <c r="Y31" s="4"/>
      <c r="Z31" s="4"/>
      <c r="AA31" s="4"/>
      <c r="AB31" s="4"/>
      <c r="AC31" s="4"/>
      <c r="AD31" s="4"/>
      <c r="AE31" s="4"/>
    </row>
    <row r="32" spans="3:31" ht="15.6" thickBot="1" x14ac:dyDescent="0.4">
      <c r="C32" s="30" t="s">
        <v>225</v>
      </c>
      <c r="D32" s="60"/>
      <c r="E32" s="60"/>
      <c r="F32" s="60"/>
      <c r="G32" s="61"/>
      <c r="I32" s="46"/>
      <c r="J32" s="33"/>
      <c r="K32" s="33"/>
      <c r="L32" s="8"/>
      <c r="M32" s="2"/>
      <c r="Q32" s="4"/>
      <c r="R32" s="4"/>
      <c r="S32" s="4"/>
      <c r="T32" s="4"/>
      <c r="U32" s="4"/>
      <c r="V32" s="4"/>
      <c r="W32" s="4"/>
      <c r="X32" s="4"/>
      <c r="Y32" s="4"/>
      <c r="Z32" s="4"/>
      <c r="AA32" s="4"/>
      <c r="AB32" s="4"/>
      <c r="AC32" s="4"/>
      <c r="AD32" s="4"/>
      <c r="AE32" s="4"/>
    </row>
    <row r="33" spans="3:31" ht="15.6" thickBot="1" x14ac:dyDescent="0.4">
      <c r="C33" s="62" t="s">
        <v>81</v>
      </c>
      <c r="D33" s="63" t="s">
        <v>99</v>
      </c>
      <c r="E33" s="63" t="s">
        <v>100</v>
      </c>
      <c r="F33" s="63" t="s">
        <v>101</v>
      </c>
      <c r="G33" s="63" t="s">
        <v>102</v>
      </c>
      <c r="H33" s="33"/>
      <c r="I33" s="1"/>
      <c r="J33" s="64"/>
      <c r="K33" s="65"/>
      <c r="L33" s="49"/>
      <c r="M33" s="2"/>
      <c r="N33" s="7"/>
      <c r="Q33" s="4"/>
      <c r="R33" s="4"/>
      <c r="S33" s="4"/>
      <c r="T33" s="4"/>
      <c r="U33" s="4"/>
      <c r="V33" s="4"/>
      <c r="W33" s="4"/>
      <c r="X33" s="4"/>
      <c r="Y33" s="4"/>
      <c r="Z33" s="4"/>
      <c r="AA33" s="4"/>
      <c r="AB33" s="4"/>
      <c r="AC33" s="4"/>
      <c r="AD33" s="4"/>
      <c r="AE33" s="4"/>
    </row>
    <row r="34" spans="3:31" ht="15.6" thickBot="1" x14ac:dyDescent="0.4">
      <c r="C34" s="66" t="s">
        <v>89</v>
      </c>
      <c r="D34" s="67">
        <v>22500</v>
      </c>
      <c r="E34" s="67">
        <v>25600</v>
      </c>
      <c r="F34" s="67">
        <v>19900</v>
      </c>
      <c r="G34" s="67">
        <v>25200</v>
      </c>
      <c r="H34" s="68"/>
      <c r="I34" s="68"/>
      <c r="J34" s="68"/>
      <c r="K34" s="69"/>
      <c r="L34" s="11"/>
      <c r="M34" s="2"/>
      <c r="N34" s="11"/>
      <c r="O34" s="9"/>
      <c r="P34" s="4"/>
      <c r="Q34" s="4"/>
      <c r="R34" s="4"/>
      <c r="S34" s="4"/>
      <c r="T34" s="4"/>
      <c r="U34" s="4"/>
      <c r="V34" s="4"/>
      <c r="W34" s="4"/>
      <c r="X34" s="4"/>
      <c r="Y34" s="4"/>
      <c r="Z34" s="4"/>
      <c r="AA34" s="4"/>
      <c r="AB34" s="4"/>
      <c r="AC34" s="4"/>
      <c r="AD34" s="4"/>
      <c r="AE34" s="4"/>
    </row>
    <row r="35" spans="3:31" ht="15.6" thickBot="1" x14ac:dyDescent="0.4">
      <c r="C35" s="70" t="s">
        <v>90</v>
      </c>
      <c r="D35" s="67">
        <v>4300</v>
      </c>
      <c r="E35" s="67">
        <v>4400</v>
      </c>
      <c r="F35" s="67">
        <v>4500</v>
      </c>
      <c r="G35" s="67">
        <v>4200</v>
      </c>
      <c r="H35" s="68"/>
      <c r="I35" s="68"/>
      <c r="J35" s="68"/>
      <c r="K35" s="68"/>
      <c r="L35" s="11"/>
      <c r="M35" s="2"/>
      <c r="N35" s="11"/>
      <c r="O35" s="9"/>
      <c r="P35" s="4"/>
      <c r="Q35" s="4"/>
      <c r="R35" s="4"/>
      <c r="S35" s="4"/>
      <c r="T35" s="4"/>
      <c r="U35" s="4"/>
      <c r="V35" s="4"/>
      <c r="W35" s="4"/>
      <c r="X35" s="4"/>
      <c r="Y35" s="4"/>
      <c r="Z35" s="4"/>
      <c r="AA35" s="4"/>
      <c r="AB35" s="4"/>
      <c r="AC35" s="4"/>
      <c r="AD35" s="4"/>
      <c r="AE35" s="4"/>
    </row>
    <row r="36" spans="3:31" ht="15.6" thickBot="1" x14ac:dyDescent="0.4">
      <c r="C36" s="70" t="s">
        <v>91</v>
      </c>
      <c r="D36" s="67">
        <v>3100</v>
      </c>
      <c r="E36" s="67">
        <v>3800</v>
      </c>
      <c r="F36" s="67">
        <v>4400</v>
      </c>
      <c r="G36" s="67">
        <v>4600</v>
      </c>
      <c r="H36" s="68"/>
      <c r="I36" s="68"/>
      <c r="J36" s="68"/>
      <c r="K36" s="68"/>
      <c r="L36" s="11"/>
      <c r="M36" s="2"/>
      <c r="N36" s="11"/>
      <c r="O36" s="9"/>
      <c r="P36" s="4"/>
      <c r="Q36" s="4"/>
      <c r="R36" s="4"/>
      <c r="S36" s="4"/>
      <c r="T36" s="4"/>
      <c r="U36" s="4"/>
      <c r="V36" s="4"/>
      <c r="W36" s="4"/>
      <c r="X36" s="4"/>
      <c r="Y36" s="4"/>
      <c r="Z36" s="4"/>
      <c r="AA36" s="4"/>
      <c r="AB36" s="4"/>
      <c r="AC36" s="4"/>
      <c r="AD36" s="4"/>
      <c r="AE36" s="4"/>
    </row>
    <row r="37" spans="3:31" ht="15.6" thickBot="1" x14ac:dyDescent="0.4">
      <c r="C37" s="70" t="s">
        <v>92</v>
      </c>
      <c r="D37" s="67">
        <v>600</v>
      </c>
      <c r="E37" s="67">
        <v>500</v>
      </c>
      <c r="F37" s="67">
        <v>800</v>
      </c>
      <c r="G37" s="67">
        <v>800</v>
      </c>
      <c r="H37" s="68"/>
      <c r="I37" s="68"/>
      <c r="J37" s="68"/>
      <c r="K37" s="68"/>
      <c r="L37" s="11"/>
      <c r="M37" s="2"/>
      <c r="N37" s="11"/>
      <c r="O37" s="9"/>
      <c r="P37" s="4"/>
      <c r="Q37" s="4"/>
      <c r="R37" s="4"/>
      <c r="S37" s="4"/>
      <c r="T37" s="4"/>
      <c r="U37" s="4"/>
      <c r="V37" s="4"/>
      <c r="W37" s="4"/>
      <c r="X37" s="4"/>
      <c r="Y37" s="4"/>
      <c r="Z37" s="4"/>
      <c r="AA37" s="4"/>
      <c r="AB37" s="4"/>
      <c r="AC37" s="4"/>
      <c r="AD37" s="4"/>
      <c r="AE37" s="4"/>
    </row>
    <row r="38" spans="3:31" ht="15.6" thickBot="1" x14ac:dyDescent="0.4">
      <c r="C38" s="71" t="s">
        <v>226</v>
      </c>
      <c r="D38" s="72">
        <f>SUM(D34:D37)</f>
        <v>30500</v>
      </c>
      <c r="E38" s="72">
        <f>SUM(E34:E37)</f>
        <v>34300</v>
      </c>
      <c r="F38" s="72">
        <f>SUM(F34:F37)</f>
        <v>29600</v>
      </c>
      <c r="G38" s="72">
        <f>SUM(G34:G37)</f>
        <v>34800</v>
      </c>
      <c r="H38" s="68"/>
      <c r="I38" s="68"/>
      <c r="J38" s="68"/>
      <c r="K38" s="68"/>
      <c r="L38" s="11"/>
      <c r="M38" s="2"/>
      <c r="N38" s="11"/>
      <c r="P38" s="4"/>
      <c r="Q38" s="4"/>
      <c r="R38" s="4"/>
      <c r="S38" s="4"/>
      <c r="T38" s="4"/>
      <c r="U38" s="4"/>
      <c r="V38" s="4"/>
      <c r="W38" s="4"/>
      <c r="X38" s="4"/>
      <c r="Y38" s="4"/>
      <c r="Z38" s="4"/>
      <c r="AA38" s="4"/>
      <c r="AB38" s="4"/>
      <c r="AC38" s="4"/>
      <c r="AD38" s="4"/>
      <c r="AE38" s="4"/>
    </row>
    <row r="39" spans="3:31" s="6" customFormat="1" ht="15.6" thickBot="1" x14ac:dyDescent="0.4">
      <c r="C39" s="73"/>
      <c r="D39" s="74"/>
      <c r="E39" s="74"/>
      <c r="F39" s="74"/>
      <c r="G39" s="68"/>
      <c r="H39" s="68"/>
      <c r="I39" s="68"/>
      <c r="J39" s="68"/>
      <c r="K39" s="68"/>
      <c r="M39" s="2"/>
      <c r="Q39" s="4"/>
      <c r="R39" s="4"/>
      <c r="S39" s="4"/>
      <c r="T39" s="4"/>
      <c r="U39" s="4"/>
      <c r="V39" s="4"/>
      <c r="W39" s="4"/>
      <c r="X39" s="4"/>
      <c r="Y39" s="4"/>
      <c r="Z39" s="4"/>
      <c r="AA39" s="4"/>
      <c r="AB39" s="4"/>
      <c r="AC39" s="4"/>
      <c r="AD39" s="4"/>
      <c r="AE39" s="4"/>
    </row>
    <row r="40" spans="3:31" ht="15.6" thickBot="1" x14ac:dyDescent="0.4">
      <c r="C40" s="30" t="s">
        <v>84</v>
      </c>
      <c r="D40" s="60"/>
      <c r="E40" s="60"/>
      <c r="F40" s="60"/>
      <c r="G40" s="61"/>
      <c r="H40" s="33"/>
      <c r="I40" s="6"/>
      <c r="J40" s="33"/>
      <c r="K40" s="33"/>
      <c r="M40" s="2"/>
      <c r="Q40" s="4"/>
      <c r="R40" s="4"/>
      <c r="S40" s="4"/>
      <c r="T40" s="4"/>
      <c r="U40" s="4"/>
      <c r="V40" s="4"/>
      <c r="W40" s="4"/>
      <c r="X40" s="4"/>
      <c r="Y40" s="4"/>
      <c r="Z40" s="4"/>
      <c r="AA40" s="4"/>
      <c r="AB40" s="4"/>
      <c r="AC40" s="4"/>
      <c r="AD40" s="4"/>
      <c r="AE40" s="4"/>
    </row>
    <row r="41" spans="3:31" ht="15.6" thickBot="1" x14ac:dyDescent="0.4">
      <c r="C41" s="75" t="s">
        <v>81</v>
      </c>
      <c r="D41" s="63" t="s">
        <v>99</v>
      </c>
      <c r="E41" s="63" t="s">
        <v>100</v>
      </c>
      <c r="F41" s="63" t="s">
        <v>101</v>
      </c>
      <c r="G41" s="63" t="s">
        <v>102</v>
      </c>
      <c r="H41" s="64"/>
      <c r="I41" s="76"/>
      <c r="J41" s="64"/>
      <c r="K41" s="77"/>
      <c r="M41" s="2"/>
      <c r="Q41" s="4"/>
      <c r="R41" s="4"/>
      <c r="S41" s="4"/>
      <c r="T41" s="4"/>
      <c r="U41" s="4"/>
      <c r="V41" s="4"/>
      <c r="W41" s="4"/>
      <c r="X41" s="4"/>
      <c r="Y41" s="4"/>
      <c r="Z41" s="4"/>
      <c r="AA41" s="4"/>
      <c r="AB41" s="4"/>
      <c r="AC41" s="4"/>
      <c r="AD41" s="4"/>
      <c r="AE41" s="4"/>
    </row>
    <row r="42" spans="3:31" ht="15.6" thickBot="1" x14ac:dyDescent="0.4">
      <c r="C42" s="66" t="s">
        <v>89</v>
      </c>
      <c r="D42" s="67">
        <v>22500</v>
      </c>
      <c r="E42" s="67">
        <v>25600</v>
      </c>
      <c r="F42" s="67">
        <v>19900</v>
      </c>
      <c r="G42" s="67">
        <v>25200</v>
      </c>
      <c r="H42" s="7"/>
      <c r="I42" s="78"/>
      <c r="J42" s="79"/>
      <c r="K42" s="80"/>
      <c r="M42" s="2"/>
      <c r="O42" s="10"/>
      <c r="P42" s="10"/>
      <c r="Q42" s="4"/>
      <c r="R42" s="4"/>
      <c r="S42" s="4"/>
      <c r="T42" s="4"/>
      <c r="U42" s="4"/>
      <c r="V42" s="4"/>
      <c r="W42" s="4"/>
      <c r="X42" s="4"/>
      <c r="Y42" s="4"/>
      <c r="Z42" s="4"/>
      <c r="AA42" s="4"/>
      <c r="AB42" s="4"/>
      <c r="AC42" s="4"/>
      <c r="AD42" s="4"/>
      <c r="AE42" s="4"/>
    </row>
    <row r="43" spans="3:31" ht="15.6" thickBot="1" x14ac:dyDescent="0.4">
      <c r="C43" s="70" t="s">
        <v>90</v>
      </c>
      <c r="D43" s="67">
        <v>4300</v>
      </c>
      <c r="E43" s="67">
        <v>4400</v>
      </c>
      <c r="F43" s="67">
        <v>4500</v>
      </c>
      <c r="G43" s="67">
        <v>4200</v>
      </c>
      <c r="H43" s="7"/>
      <c r="I43" s="78"/>
      <c r="J43" s="79"/>
      <c r="K43" s="80"/>
      <c r="M43" s="2"/>
      <c r="O43" s="10"/>
      <c r="P43" s="10"/>
      <c r="Q43" s="4"/>
      <c r="R43" s="4"/>
      <c r="S43" s="4"/>
      <c r="T43" s="4"/>
      <c r="U43" s="4"/>
      <c r="V43" s="4"/>
      <c r="W43" s="4"/>
      <c r="X43" s="4"/>
      <c r="Y43" s="4"/>
      <c r="Z43" s="4"/>
      <c r="AA43" s="4"/>
      <c r="AB43" s="4"/>
      <c r="AC43" s="4"/>
      <c r="AD43" s="4"/>
      <c r="AE43" s="4"/>
    </row>
    <row r="44" spans="3:31" ht="15.6" thickBot="1" x14ac:dyDescent="0.4">
      <c r="C44" s="70" t="s">
        <v>91</v>
      </c>
      <c r="D44" s="67">
        <v>3100</v>
      </c>
      <c r="E44" s="67">
        <v>3800</v>
      </c>
      <c r="F44" s="67">
        <v>4400</v>
      </c>
      <c r="G44" s="67">
        <v>4600</v>
      </c>
      <c r="H44" s="7"/>
      <c r="I44" s="81"/>
      <c r="J44" s="79"/>
      <c r="K44" s="80"/>
      <c r="M44" s="2"/>
      <c r="O44" s="10"/>
      <c r="P44" s="10"/>
      <c r="Q44" s="4"/>
      <c r="R44" s="4"/>
      <c r="S44" s="4"/>
      <c r="T44" s="4"/>
      <c r="U44" s="4"/>
      <c r="V44" s="4"/>
      <c r="W44" s="4"/>
      <c r="X44" s="4"/>
      <c r="Y44" s="4"/>
      <c r="Z44" s="4"/>
      <c r="AA44" s="4"/>
      <c r="AB44" s="4"/>
      <c r="AC44" s="4"/>
      <c r="AD44" s="4"/>
      <c r="AE44" s="4"/>
    </row>
    <row r="45" spans="3:31" ht="15.6" thickBot="1" x14ac:dyDescent="0.4">
      <c r="C45" s="82" t="s">
        <v>276</v>
      </c>
      <c r="D45" s="83">
        <f>SUM(D42:D44)</f>
        <v>29900</v>
      </c>
      <c r="E45" s="83">
        <f>SUM(E42:E44)</f>
        <v>33800</v>
      </c>
      <c r="F45" s="83">
        <f>SUM(F42:F44)</f>
        <v>28800</v>
      </c>
      <c r="G45" s="83">
        <f>SUM(G42:G44)</f>
        <v>34000</v>
      </c>
      <c r="H45" s="81"/>
      <c r="M45" s="2"/>
      <c r="Q45" s="4"/>
      <c r="R45" s="4"/>
      <c r="S45" s="4"/>
      <c r="T45" s="4"/>
      <c r="U45" s="4"/>
      <c r="V45" s="4"/>
      <c r="W45" s="4"/>
      <c r="X45" s="4"/>
      <c r="Y45" s="4"/>
      <c r="Z45" s="4"/>
      <c r="AA45" s="4"/>
      <c r="AB45" s="4"/>
      <c r="AC45" s="4"/>
      <c r="AD45" s="4"/>
      <c r="AE45" s="4"/>
    </row>
    <row r="46" spans="3:31" ht="15.6" thickBot="1" x14ac:dyDescent="0.4">
      <c r="C46" s="84"/>
      <c r="D46" s="84"/>
      <c r="G46" s="81"/>
      <c r="H46" s="85"/>
      <c r="M46" s="2"/>
      <c r="Q46" s="4"/>
      <c r="R46" s="4"/>
      <c r="S46" s="4"/>
      <c r="T46" s="4"/>
      <c r="U46" s="4"/>
      <c r="V46" s="4"/>
      <c r="W46" s="4"/>
      <c r="X46" s="4"/>
      <c r="Y46" s="4"/>
      <c r="Z46" s="4"/>
      <c r="AA46" s="4"/>
      <c r="AB46" s="4"/>
      <c r="AC46" s="4"/>
      <c r="AD46" s="4"/>
      <c r="AE46" s="4"/>
    </row>
    <row r="47" spans="3:31" ht="15.6" thickBot="1" x14ac:dyDescent="0.4">
      <c r="C47" s="30" t="s">
        <v>8</v>
      </c>
      <c r="D47" s="60"/>
      <c r="E47" s="60"/>
      <c r="F47" s="60"/>
      <c r="G47" s="61"/>
      <c r="I47" s="46"/>
      <c r="J47" s="33"/>
      <c r="K47" s="33"/>
      <c r="L47" s="8"/>
      <c r="M47" s="2"/>
      <c r="Q47" s="4"/>
      <c r="R47" s="4"/>
      <c r="S47" s="4"/>
      <c r="T47" s="4"/>
      <c r="U47" s="4"/>
      <c r="V47" s="4"/>
      <c r="W47" s="4"/>
      <c r="X47" s="4"/>
      <c r="Y47" s="4"/>
      <c r="Z47" s="4"/>
      <c r="AA47" s="4"/>
      <c r="AB47" s="4"/>
      <c r="AC47" s="4"/>
      <c r="AD47" s="4"/>
      <c r="AE47" s="4"/>
    </row>
    <row r="48" spans="3:31" ht="15.6" thickBot="1" x14ac:dyDescent="0.4">
      <c r="C48" s="62" t="s">
        <v>81</v>
      </c>
      <c r="D48" s="63" t="s">
        <v>98</v>
      </c>
      <c r="E48" s="63" t="s">
        <v>100</v>
      </c>
      <c r="F48" s="63" t="s">
        <v>101</v>
      </c>
      <c r="G48" s="63" t="s">
        <v>102</v>
      </c>
      <c r="H48" s="12"/>
      <c r="I48" s="1"/>
      <c r="J48" s="64"/>
      <c r="K48" s="48"/>
      <c r="L48" s="49"/>
      <c r="M48" s="2"/>
      <c r="N48" s="7"/>
      <c r="Q48" s="4"/>
      <c r="R48" s="4"/>
      <c r="S48" s="4"/>
      <c r="T48" s="4"/>
      <c r="U48" s="4"/>
      <c r="V48" s="4"/>
      <c r="W48" s="4"/>
      <c r="X48" s="4"/>
      <c r="Y48" s="4"/>
      <c r="Z48" s="4"/>
      <c r="AA48" s="4"/>
      <c r="AB48" s="4"/>
      <c r="AC48" s="4"/>
      <c r="AD48" s="4"/>
      <c r="AE48" s="4"/>
    </row>
    <row r="49" spans="3:31" ht="15.6" thickBot="1" x14ac:dyDescent="0.4">
      <c r="C49" s="70" t="s">
        <v>92</v>
      </c>
      <c r="D49" s="67">
        <v>600</v>
      </c>
      <c r="E49" s="67">
        <v>500</v>
      </c>
      <c r="F49" s="67">
        <v>800</v>
      </c>
      <c r="G49" s="67">
        <v>800</v>
      </c>
      <c r="H49" s="68"/>
      <c r="I49" s="68"/>
      <c r="J49" s="68"/>
      <c r="K49" s="69"/>
      <c r="L49" s="8"/>
      <c r="M49" s="2"/>
      <c r="O49" s="9"/>
      <c r="P49" s="10"/>
      <c r="Q49" s="4"/>
      <c r="R49" s="4"/>
      <c r="S49" s="4"/>
      <c r="T49" s="4"/>
      <c r="U49" s="4"/>
      <c r="V49" s="4"/>
      <c r="W49" s="4"/>
      <c r="X49" s="4"/>
      <c r="Y49" s="4"/>
      <c r="Z49" s="4"/>
      <c r="AA49" s="4"/>
      <c r="AB49" s="4"/>
      <c r="AC49" s="4"/>
      <c r="AD49" s="4"/>
      <c r="AE49" s="4"/>
    </row>
    <row r="50" spans="3:31" ht="15.6" thickBot="1" x14ac:dyDescent="0.4">
      <c r="C50" s="82" t="s">
        <v>97</v>
      </c>
      <c r="D50" s="83">
        <f>SUM(D49:D49)</f>
        <v>600</v>
      </c>
      <c r="E50" s="83">
        <f>SUM(E49:E49)</f>
        <v>500</v>
      </c>
      <c r="F50" s="83">
        <f>SUM(F49:F49)</f>
        <v>800</v>
      </c>
      <c r="G50" s="83">
        <f>SUM(G49:G49)</f>
        <v>800</v>
      </c>
      <c r="H50" s="81"/>
      <c r="I50" s="81"/>
      <c r="M50" s="2"/>
      <c r="Q50" s="4"/>
      <c r="R50" s="4"/>
      <c r="S50" s="4"/>
      <c r="T50" s="4"/>
      <c r="U50" s="4"/>
      <c r="V50" s="4"/>
      <c r="W50" s="4"/>
      <c r="X50" s="4"/>
      <c r="Y50" s="4"/>
      <c r="Z50" s="4"/>
      <c r="AA50" s="4"/>
      <c r="AB50" s="4"/>
      <c r="AC50" s="4"/>
      <c r="AD50" s="4"/>
      <c r="AE50" s="4"/>
    </row>
    <row r="51" spans="3:31" ht="15.6" thickBot="1" x14ac:dyDescent="0.4">
      <c r="C51" s="86"/>
      <c r="D51" s="86"/>
      <c r="G51" s="81"/>
      <c r="H51" s="3"/>
      <c r="I51" s="56"/>
      <c r="J51" s="3"/>
      <c r="K51" s="80"/>
      <c r="M51" s="2"/>
      <c r="O51" s="10"/>
      <c r="P51" s="10"/>
      <c r="Q51" s="4"/>
      <c r="R51" s="4"/>
      <c r="S51" s="4"/>
      <c r="T51" s="4"/>
      <c r="U51" s="4"/>
      <c r="V51" s="4"/>
      <c r="W51" s="4"/>
      <c r="X51" s="4"/>
      <c r="Y51" s="4"/>
      <c r="Z51" s="4"/>
      <c r="AA51" s="4"/>
      <c r="AB51" s="4"/>
      <c r="AC51" s="4"/>
      <c r="AD51" s="4"/>
      <c r="AE51" s="4"/>
    </row>
    <row r="52" spans="3:31" ht="15.6" thickBot="1" x14ac:dyDescent="0.4">
      <c r="C52" s="30" t="s">
        <v>139</v>
      </c>
      <c r="D52" s="60"/>
      <c r="E52" s="60"/>
      <c r="F52" s="60"/>
      <c r="G52" s="61"/>
      <c r="H52" s="33"/>
      <c r="I52" s="33"/>
      <c r="J52" s="33"/>
      <c r="K52" s="33"/>
      <c r="L52" s="8"/>
      <c r="M52" s="2"/>
      <c r="Q52" s="4"/>
      <c r="R52" s="4"/>
      <c r="S52" s="4"/>
      <c r="T52" s="4"/>
      <c r="U52" s="4"/>
      <c r="V52" s="4"/>
      <c r="W52" s="4"/>
      <c r="X52" s="4"/>
      <c r="Y52" s="4"/>
      <c r="Z52" s="4"/>
      <c r="AA52" s="4"/>
      <c r="AB52" s="4"/>
      <c r="AC52" s="4"/>
      <c r="AD52" s="4"/>
      <c r="AE52" s="4"/>
    </row>
    <row r="53" spans="3:31" ht="15.6" thickBot="1" x14ac:dyDescent="0.4">
      <c r="C53" s="62" t="s">
        <v>81</v>
      </c>
      <c r="D53" s="63" t="s">
        <v>98</v>
      </c>
      <c r="E53" s="63" t="s">
        <v>100</v>
      </c>
      <c r="F53" s="63" t="s">
        <v>101</v>
      </c>
      <c r="G53" s="63" t="s">
        <v>102</v>
      </c>
      <c r="H53" s="12"/>
      <c r="I53" s="1"/>
      <c r="J53" s="64"/>
      <c r="K53" s="48"/>
      <c r="L53" s="49"/>
      <c r="M53" s="2"/>
      <c r="N53" s="7"/>
      <c r="Q53" s="4"/>
      <c r="R53" s="4"/>
      <c r="S53" s="4"/>
      <c r="T53" s="4"/>
      <c r="U53" s="4"/>
      <c r="V53" s="4"/>
      <c r="W53" s="4"/>
      <c r="X53" s="4"/>
      <c r="Y53" s="4"/>
      <c r="Z53" s="4"/>
      <c r="AA53" s="4"/>
      <c r="AB53" s="4"/>
      <c r="AC53" s="4"/>
      <c r="AD53" s="4"/>
      <c r="AE53" s="4"/>
    </row>
    <row r="54" spans="3:31" ht="15.6" thickBot="1" x14ac:dyDescent="0.4">
      <c r="C54" s="66" t="s">
        <v>89</v>
      </c>
      <c r="D54" s="87">
        <v>2400</v>
      </c>
      <c r="E54" s="87">
        <v>2600</v>
      </c>
      <c r="F54" s="87">
        <v>2800</v>
      </c>
      <c r="G54" s="87">
        <v>2800</v>
      </c>
      <c r="H54" s="7"/>
      <c r="I54" s="78"/>
      <c r="J54" s="79"/>
      <c r="K54" s="80"/>
      <c r="M54" s="2"/>
      <c r="O54" s="10"/>
      <c r="P54" s="10"/>
      <c r="Q54" s="4"/>
      <c r="R54" s="4"/>
      <c r="S54" s="4"/>
      <c r="T54" s="4"/>
      <c r="U54" s="4"/>
      <c r="V54" s="4"/>
      <c r="W54" s="4"/>
      <c r="X54" s="4"/>
      <c r="Y54" s="4"/>
      <c r="Z54" s="4"/>
      <c r="AA54" s="4"/>
      <c r="AB54" s="4"/>
      <c r="AC54" s="4"/>
      <c r="AD54" s="4"/>
      <c r="AE54" s="4"/>
    </row>
    <row r="55" spans="3:31" ht="15.6" thickBot="1" x14ac:dyDescent="0.4">
      <c r="C55" s="66" t="s">
        <v>90</v>
      </c>
      <c r="D55" s="87">
        <v>2000</v>
      </c>
      <c r="E55" s="87">
        <v>2700</v>
      </c>
      <c r="F55" s="87">
        <v>500</v>
      </c>
      <c r="G55" s="67">
        <v>700</v>
      </c>
      <c r="H55" s="7"/>
      <c r="I55" s="78"/>
      <c r="J55" s="79"/>
      <c r="K55" s="80"/>
      <c r="M55" s="2"/>
      <c r="O55" s="10"/>
      <c r="P55" s="10"/>
      <c r="Q55" s="4"/>
      <c r="R55" s="4"/>
      <c r="S55" s="4"/>
      <c r="T55" s="4"/>
      <c r="U55" s="4"/>
      <c r="V55" s="4"/>
      <c r="W55" s="4"/>
      <c r="X55" s="4"/>
      <c r="Y55" s="4"/>
      <c r="Z55" s="4"/>
      <c r="AA55" s="4"/>
      <c r="AB55" s="4"/>
      <c r="AC55" s="4"/>
      <c r="AD55" s="4"/>
      <c r="AE55" s="4"/>
    </row>
    <row r="56" spans="3:31" ht="15.6" thickBot="1" x14ac:dyDescent="0.4">
      <c r="C56" s="66" t="s">
        <v>91</v>
      </c>
      <c r="D56" s="87">
        <v>100</v>
      </c>
      <c r="E56" s="87">
        <v>100</v>
      </c>
      <c r="F56" s="87">
        <v>100</v>
      </c>
      <c r="G56" s="67">
        <v>100</v>
      </c>
      <c r="H56" s="7"/>
      <c r="I56" s="78"/>
      <c r="J56" s="79"/>
      <c r="K56" s="80"/>
      <c r="M56" s="2"/>
      <c r="O56" s="10"/>
      <c r="P56" s="10"/>
      <c r="Q56" s="4"/>
      <c r="R56" s="4"/>
      <c r="S56" s="4"/>
      <c r="T56" s="4"/>
      <c r="U56" s="4"/>
      <c r="V56" s="4"/>
      <c r="W56" s="4"/>
      <c r="X56" s="4"/>
      <c r="Y56" s="4"/>
      <c r="Z56" s="4"/>
      <c r="AA56" s="4"/>
      <c r="AB56" s="4"/>
      <c r="AC56" s="4"/>
      <c r="AD56" s="4"/>
      <c r="AE56" s="4"/>
    </row>
    <row r="57" spans="3:31" ht="15.6" thickBot="1" x14ac:dyDescent="0.4">
      <c r="C57" s="71" t="s">
        <v>104</v>
      </c>
      <c r="D57" s="83">
        <f>SUM(D54:D56)</f>
        <v>4500</v>
      </c>
      <c r="E57" s="83">
        <f>SUM(E54:E56)</f>
        <v>5400</v>
      </c>
      <c r="F57" s="83">
        <f>SUM(F54:F56)</f>
        <v>3400</v>
      </c>
      <c r="G57" s="83">
        <f>SUM(G54:G56)</f>
        <v>3600</v>
      </c>
      <c r="H57" s="81"/>
      <c r="I57" s="81"/>
      <c r="M57" s="2"/>
      <c r="Q57" s="4"/>
      <c r="R57" s="4"/>
      <c r="S57" s="4"/>
      <c r="T57" s="4"/>
      <c r="U57" s="4"/>
      <c r="V57" s="4"/>
      <c r="W57" s="4"/>
      <c r="X57" s="4"/>
      <c r="Y57" s="4"/>
      <c r="Z57" s="4"/>
      <c r="AA57" s="4"/>
      <c r="AB57" s="4"/>
      <c r="AC57" s="4"/>
      <c r="AD57" s="4"/>
      <c r="AE57" s="4"/>
    </row>
    <row r="58" spans="3:31" ht="15.6" thickBot="1" x14ac:dyDescent="0.4">
      <c r="M58" s="2"/>
      <c r="Q58" s="4"/>
      <c r="R58" s="4"/>
      <c r="S58" s="4"/>
      <c r="T58" s="4"/>
      <c r="U58" s="4"/>
      <c r="V58" s="4"/>
      <c r="W58" s="4"/>
      <c r="X58" s="4"/>
      <c r="Y58" s="4"/>
      <c r="Z58" s="4"/>
      <c r="AA58" s="4"/>
      <c r="AB58" s="4"/>
      <c r="AC58" s="4"/>
      <c r="AD58" s="4"/>
      <c r="AE58" s="4"/>
    </row>
    <row r="59" spans="3:31" ht="15.6" thickBot="1" x14ac:dyDescent="0.4">
      <c r="C59" s="88" t="s">
        <v>237</v>
      </c>
      <c r="D59" s="89"/>
      <c r="E59" s="89"/>
      <c r="F59" s="89"/>
      <c r="G59" s="90"/>
      <c r="M59" s="2"/>
      <c r="Q59" s="4"/>
      <c r="R59" s="4"/>
      <c r="S59" s="4"/>
      <c r="T59" s="4"/>
      <c r="U59" s="4"/>
      <c r="V59" s="4"/>
      <c r="W59" s="4"/>
      <c r="X59" s="4"/>
      <c r="Y59" s="4"/>
      <c r="Z59" s="4"/>
      <c r="AA59" s="4"/>
      <c r="AB59" s="4"/>
      <c r="AC59" s="4"/>
      <c r="AD59" s="4"/>
      <c r="AE59" s="4"/>
    </row>
    <row r="60" spans="3:31" ht="279" customHeight="1" thickBot="1" x14ac:dyDescent="0.4">
      <c r="C60" s="91" t="s">
        <v>140</v>
      </c>
      <c r="D60" s="133" t="s">
        <v>354</v>
      </c>
      <c r="E60" s="134"/>
      <c r="F60" s="134"/>
      <c r="G60" s="135"/>
      <c r="I60" s="81"/>
      <c r="M60" s="2"/>
      <c r="Q60" s="4"/>
      <c r="R60" s="4"/>
      <c r="S60" s="4"/>
      <c r="T60" s="4"/>
      <c r="U60" s="4"/>
      <c r="V60" s="4"/>
      <c r="W60" s="4"/>
      <c r="X60" s="4"/>
      <c r="Y60" s="4"/>
      <c r="Z60" s="4"/>
      <c r="AA60" s="4"/>
      <c r="AB60" s="4"/>
      <c r="AC60" s="4"/>
      <c r="AD60" s="4"/>
      <c r="AE60" s="4"/>
    </row>
    <row r="61" spans="3:31" ht="342" customHeight="1" thickBot="1" x14ac:dyDescent="0.4">
      <c r="C61" s="91" t="s">
        <v>141</v>
      </c>
      <c r="D61" s="133" t="s">
        <v>355</v>
      </c>
      <c r="E61" s="134"/>
      <c r="F61" s="134"/>
      <c r="G61" s="135"/>
      <c r="M61" s="2"/>
      <c r="Q61" s="4"/>
      <c r="R61" s="4"/>
      <c r="S61" s="4"/>
      <c r="T61" s="4"/>
      <c r="U61" s="4"/>
      <c r="V61" s="4"/>
      <c r="W61" s="4"/>
      <c r="X61" s="4"/>
      <c r="Y61" s="4"/>
      <c r="Z61" s="4"/>
      <c r="AA61" s="4"/>
      <c r="AB61" s="4"/>
      <c r="AC61" s="4"/>
      <c r="AD61" s="4"/>
      <c r="AE61" s="4"/>
    </row>
    <row r="62" spans="3:31" ht="327.60000000000002" customHeight="1" thickBot="1" x14ac:dyDescent="0.4">
      <c r="C62" s="91" t="s">
        <v>142</v>
      </c>
      <c r="D62" s="133" t="s">
        <v>356</v>
      </c>
      <c r="E62" s="134"/>
      <c r="F62" s="134"/>
      <c r="G62" s="135"/>
      <c r="I62" s="85"/>
      <c r="M62" s="2"/>
      <c r="Q62" s="4"/>
      <c r="R62" s="4"/>
      <c r="S62" s="4"/>
      <c r="T62" s="4"/>
      <c r="U62" s="4"/>
      <c r="V62" s="4"/>
      <c r="W62" s="4"/>
      <c r="X62" s="4"/>
      <c r="Y62" s="4"/>
      <c r="Z62" s="4"/>
      <c r="AA62" s="4"/>
      <c r="AB62" s="4"/>
      <c r="AC62" s="4"/>
      <c r="AD62" s="4"/>
      <c r="AE62" s="4"/>
    </row>
    <row r="63" spans="3:31" ht="15.6" thickBot="1" x14ac:dyDescent="0.4">
      <c r="C63" s="92"/>
      <c r="D63" s="89"/>
      <c r="E63" s="89"/>
      <c r="F63" s="89"/>
      <c r="G63" s="90"/>
      <c r="M63" s="2"/>
      <c r="Q63" s="4"/>
      <c r="R63" s="4"/>
      <c r="S63" s="4"/>
      <c r="T63" s="4"/>
      <c r="U63" s="4"/>
      <c r="V63" s="4"/>
      <c r="W63" s="4"/>
      <c r="X63" s="4"/>
      <c r="Y63" s="4"/>
      <c r="Z63" s="4"/>
      <c r="AA63" s="4"/>
      <c r="AB63" s="4"/>
      <c r="AC63" s="4"/>
      <c r="AD63" s="4"/>
      <c r="AE63" s="4"/>
    </row>
    <row r="64" spans="3:31" x14ac:dyDescent="0.35">
      <c r="M64" s="2"/>
    </row>
    <row r="65" spans="1:13" x14ac:dyDescent="0.35">
      <c r="M65" s="2"/>
    </row>
    <row r="66" spans="1:13" x14ac:dyDescent="0.35">
      <c r="A66" s="2"/>
      <c r="B66" s="2"/>
      <c r="C66" s="2"/>
      <c r="D66" s="2"/>
      <c r="E66" s="2"/>
      <c r="F66" s="2"/>
      <c r="G66" s="2"/>
      <c r="H66" s="2"/>
      <c r="I66" s="2"/>
      <c r="J66" s="2"/>
      <c r="K66" s="2"/>
      <c r="L66" s="2"/>
      <c r="M66" s="2"/>
    </row>
  </sheetData>
  <sheetProtection algorithmName="SHA-512" hashValue="eKlsc0Z5RWBZQfHl0j0L8VGbRoCXmnVFBy6/JJgoadMHTRIWbEwc8FdsI2kPJvj59cUEZ91RSlJC1kfbM1E/3w==" saltValue="iA3YL9ct3fvqT2Yxs2UOnQ==" spinCount="100000" sheet="1" objects="1" scenarios="1"/>
  <mergeCells count="24">
    <mergeCell ref="D61:G61"/>
    <mergeCell ref="D62:G62"/>
    <mergeCell ref="C8:J8"/>
    <mergeCell ref="D14:J14"/>
    <mergeCell ref="D10:J10"/>
    <mergeCell ref="D60:G60"/>
    <mergeCell ref="C18:J18"/>
    <mergeCell ref="D19:J19"/>
    <mergeCell ref="D20:J20"/>
    <mergeCell ref="C13:J13"/>
    <mergeCell ref="D9:J9"/>
    <mergeCell ref="D11:J11"/>
    <mergeCell ref="D15:J15"/>
    <mergeCell ref="C23:J23"/>
    <mergeCell ref="G29:H29"/>
    <mergeCell ref="D24:F24"/>
    <mergeCell ref="I29:J29"/>
    <mergeCell ref="D28:F28"/>
    <mergeCell ref="C26:J26"/>
    <mergeCell ref="G24:J24"/>
    <mergeCell ref="D25:F25"/>
    <mergeCell ref="G25:J25"/>
    <mergeCell ref="G28:H28"/>
    <mergeCell ref="I28:J28"/>
  </mergeCells>
  <pageMargins left="0.70866141732283472" right="0.70866141732283472" top="0.74803149606299213" bottom="0.74803149606299213" header="0.31496062992125984" footer="0.31496062992125984"/>
  <pageSetup paperSize="9" scale="43" fitToHeight="0" orientation="portrait" r:id="rId1"/>
  <headerFooter>
    <oddHeader>&amp;L&amp;"Arial,Vet"&amp;F</oddHeader>
    <oddFooter>&amp;L&amp;"Open Sans,Vet"&amp;12&amp;A&amp;R&amp;"Open Sans,Vet"&amp;12&amp;P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CBCF-B690-4ABC-9487-302FA4092FE7}">
  <sheetPr>
    <tabColor theme="0"/>
    <pageSetUpPr fitToPage="1"/>
  </sheetPr>
  <dimension ref="A1:P41"/>
  <sheetViews>
    <sheetView showGridLines="0" zoomScale="85" zoomScaleNormal="85" zoomScaleSheetLayoutView="100" workbookViewId="0">
      <pane ySplit="5" topLeftCell="A6" activePane="bottomLeft" state="frozen"/>
      <selection activeCell="C7" sqref="C7"/>
      <selection pane="bottomLeft" activeCell="E8" sqref="E8"/>
    </sheetView>
  </sheetViews>
  <sheetFormatPr defaultColWidth="8.88671875" defaultRowHeight="15" x14ac:dyDescent="0.35"/>
  <cols>
    <col min="1" max="2" width="2.6640625" style="12" customWidth="1"/>
    <col min="3" max="3" width="7.6640625" style="13" customWidth="1"/>
    <col min="4" max="4" width="28.88671875" style="12" customWidth="1"/>
    <col min="5" max="5" width="170.6640625" style="12" customWidth="1"/>
    <col min="6" max="7" width="2.6640625" style="1" customWidth="1"/>
    <col min="8" max="9" width="2.6640625" style="3" customWidth="1"/>
    <col min="10" max="10" width="2.6640625" style="1" customWidth="1"/>
    <col min="11" max="16384" width="8.88671875" style="12"/>
  </cols>
  <sheetData>
    <row r="1" spans="1:16" s="16" customFormat="1" x14ac:dyDescent="0.35">
      <c r="A1" s="15" t="str">
        <f>'0. Voorblad'!$A$1</f>
        <v>Aanbesteding verwerken huishoudelijk restafval (HRA en huis-aan-huis ingezameld GHA) Leidse regio gemeenten</v>
      </c>
      <c r="G1" s="17" t="str">
        <f>'0. Voorblad'!$F$1</f>
        <v>versie 1.0</v>
      </c>
      <c r="H1" s="18"/>
    </row>
    <row r="2" spans="1:16" s="16" customFormat="1" ht="15.6" thickBot="1" x14ac:dyDescent="0.4">
      <c r="A2" s="29" t="str">
        <f>C5&amp;": "&amp;C6</f>
        <v>Programma van eisen: 2. Definities</v>
      </c>
      <c r="B2" s="19"/>
      <c r="C2" s="19"/>
      <c r="D2" s="19"/>
      <c r="E2" s="19"/>
      <c r="F2" s="19"/>
      <c r="G2" s="19"/>
      <c r="H2" s="18"/>
    </row>
    <row r="3" spans="1:16" s="16" customFormat="1" ht="15.6" thickTop="1" x14ac:dyDescent="0.35">
      <c r="A3" s="15"/>
      <c r="E3" s="6"/>
      <c r="G3" s="6"/>
      <c r="H3" s="2"/>
    </row>
    <row r="4" spans="1:16" ht="15.6" thickBot="1" x14ac:dyDescent="0.4">
      <c r="H4" s="2"/>
    </row>
    <row r="5" spans="1:16" ht="15.75" customHeight="1" thickBot="1" x14ac:dyDescent="0.4">
      <c r="C5" s="93" t="s">
        <v>317</v>
      </c>
      <c r="D5" s="31"/>
      <c r="E5" s="32"/>
      <c r="F5" s="33"/>
      <c r="G5" s="4"/>
      <c r="H5" s="2"/>
      <c r="I5" s="5"/>
      <c r="J5" s="4"/>
    </row>
    <row r="6" spans="1:16" ht="15.75" customHeight="1" thickBot="1" x14ac:dyDescent="0.4">
      <c r="C6" s="93" t="s">
        <v>80</v>
      </c>
      <c r="D6" s="94"/>
      <c r="E6" s="95"/>
      <c r="F6" s="33"/>
      <c r="G6" s="4"/>
      <c r="H6" s="2"/>
      <c r="I6" s="5"/>
      <c r="J6" s="4"/>
    </row>
    <row r="7" spans="1:16" s="6" customFormat="1" ht="34.5" customHeight="1" thickBot="1" x14ac:dyDescent="0.4">
      <c r="C7" s="96" t="s">
        <v>1</v>
      </c>
      <c r="D7" s="97" t="s">
        <v>31</v>
      </c>
      <c r="E7" s="97" t="s">
        <v>32</v>
      </c>
      <c r="F7" s="1"/>
      <c r="G7" s="1"/>
      <c r="H7" s="2"/>
      <c r="I7" s="3"/>
      <c r="J7" s="1"/>
      <c r="L7" s="12"/>
      <c r="M7" s="12"/>
      <c r="N7" s="12"/>
      <c r="O7" s="12"/>
    </row>
    <row r="8" spans="1:16" s="6" customFormat="1" ht="195.6" thickBot="1" x14ac:dyDescent="0.4">
      <c r="C8" s="98" t="s">
        <v>33</v>
      </c>
      <c r="D8" s="98" t="s">
        <v>34</v>
      </c>
      <c r="E8" s="98" t="s">
        <v>345</v>
      </c>
      <c r="H8" s="2"/>
      <c r="L8" s="12"/>
      <c r="M8" s="12"/>
      <c r="N8" s="12"/>
      <c r="O8" s="12"/>
      <c r="P8" s="12"/>
    </row>
    <row r="9" spans="1:16" s="6" customFormat="1" ht="30.6" thickBot="1" x14ac:dyDescent="0.4">
      <c r="C9" s="98" t="s">
        <v>35</v>
      </c>
      <c r="D9" s="98" t="s">
        <v>69</v>
      </c>
      <c r="E9" s="98" t="s">
        <v>115</v>
      </c>
      <c r="H9" s="2"/>
      <c r="L9" s="12"/>
      <c r="M9" s="12"/>
      <c r="N9" s="12"/>
      <c r="O9" s="12"/>
    </row>
    <row r="10" spans="1:16" s="6" customFormat="1" ht="30.6" thickBot="1" x14ac:dyDescent="0.4">
      <c r="C10" s="98" t="s">
        <v>36</v>
      </c>
      <c r="D10" s="98" t="s">
        <v>298</v>
      </c>
      <c r="E10" s="98" t="s">
        <v>323</v>
      </c>
      <c r="H10" s="2"/>
      <c r="L10" s="12"/>
      <c r="M10" s="12"/>
      <c r="N10" s="12"/>
      <c r="O10" s="12"/>
    </row>
    <row r="11" spans="1:16" s="6" customFormat="1" ht="30.6" thickBot="1" x14ac:dyDescent="0.4">
      <c r="C11" s="98" t="s">
        <v>38</v>
      </c>
      <c r="D11" s="98" t="s">
        <v>70</v>
      </c>
      <c r="E11" s="98" t="s">
        <v>116</v>
      </c>
      <c r="H11" s="2"/>
      <c r="L11" s="12"/>
      <c r="M11" s="12"/>
      <c r="N11" s="12"/>
      <c r="O11" s="12"/>
    </row>
    <row r="12" spans="1:16" s="6" customFormat="1" ht="30.6" thickBot="1" x14ac:dyDescent="0.4">
      <c r="C12" s="98" t="s">
        <v>40</v>
      </c>
      <c r="D12" s="98" t="s">
        <v>37</v>
      </c>
      <c r="E12" s="98" t="s">
        <v>117</v>
      </c>
      <c r="H12" s="2"/>
      <c r="L12" s="12"/>
      <c r="M12" s="12"/>
      <c r="N12" s="12"/>
      <c r="O12" s="12"/>
    </row>
    <row r="13" spans="1:16" s="6" customFormat="1" ht="30.6" thickBot="1" x14ac:dyDescent="0.4">
      <c r="C13" s="98" t="s">
        <v>41</v>
      </c>
      <c r="D13" s="98" t="s">
        <v>39</v>
      </c>
      <c r="E13" s="98" t="s">
        <v>253</v>
      </c>
      <c r="F13" s="37"/>
      <c r="H13" s="2"/>
      <c r="L13" s="12"/>
      <c r="M13" s="12"/>
      <c r="N13" s="12"/>
      <c r="O13" s="12"/>
    </row>
    <row r="14" spans="1:16" s="6" customFormat="1" ht="30.6" thickBot="1" x14ac:dyDescent="0.4">
      <c r="C14" s="98" t="s">
        <v>43</v>
      </c>
      <c r="D14" s="98" t="s">
        <v>227</v>
      </c>
      <c r="E14" s="98" t="s">
        <v>289</v>
      </c>
      <c r="F14" s="37"/>
      <c r="H14" s="2"/>
      <c r="L14" s="12"/>
      <c r="M14" s="12"/>
      <c r="N14" s="12"/>
      <c r="O14" s="12"/>
    </row>
    <row r="15" spans="1:16" s="6" customFormat="1" ht="45.6" thickBot="1" x14ac:dyDescent="0.4">
      <c r="C15" s="98" t="s">
        <v>45</v>
      </c>
      <c r="D15" s="98" t="s">
        <v>228</v>
      </c>
      <c r="E15" s="98" t="s">
        <v>229</v>
      </c>
      <c r="F15" s="37"/>
      <c r="H15" s="2"/>
      <c r="L15" s="12"/>
      <c r="M15" s="12"/>
      <c r="N15" s="12"/>
      <c r="O15" s="12"/>
    </row>
    <row r="16" spans="1:16" s="6" customFormat="1" ht="30.6" thickBot="1" x14ac:dyDescent="0.4">
      <c r="C16" s="98" t="s">
        <v>47</v>
      </c>
      <c r="D16" s="98" t="s">
        <v>42</v>
      </c>
      <c r="E16" s="98" t="s">
        <v>118</v>
      </c>
      <c r="F16" s="37"/>
      <c r="H16" s="2"/>
      <c r="L16" s="12"/>
      <c r="M16" s="12"/>
      <c r="N16" s="12"/>
      <c r="O16" s="12"/>
    </row>
    <row r="17" spans="3:15" s="6" customFormat="1" ht="105.6" thickBot="1" x14ac:dyDescent="0.4">
      <c r="C17" s="98" t="s">
        <v>48</v>
      </c>
      <c r="D17" s="98" t="s">
        <v>44</v>
      </c>
      <c r="E17" s="98" t="s">
        <v>324</v>
      </c>
      <c r="F17" s="37"/>
      <c r="H17" s="2"/>
      <c r="L17" s="12"/>
      <c r="M17" s="12"/>
      <c r="N17" s="12"/>
      <c r="O17" s="12"/>
    </row>
    <row r="18" spans="3:15" s="6" customFormat="1" ht="30.6" thickBot="1" x14ac:dyDescent="0.4">
      <c r="C18" s="98" t="s">
        <v>49</v>
      </c>
      <c r="D18" s="98" t="s">
        <v>46</v>
      </c>
      <c r="E18" s="98" t="s">
        <v>121</v>
      </c>
      <c r="H18" s="2"/>
      <c r="L18" s="12"/>
      <c r="M18" s="12"/>
      <c r="N18" s="12"/>
      <c r="O18" s="12"/>
    </row>
    <row r="19" spans="3:15" s="6" customFormat="1" ht="45.6" thickBot="1" x14ac:dyDescent="0.4">
      <c r="C19" s="98" t="s">
        <v>50</v>
      </c>
      <c r="D19" s="98" t="s">
        <v>105</v>
      </c>
      <c r="E19" s="98" t="s">
        <v>119</v>
      </c>
      <c r="H19" s="2"/>
      <c r="L19" s="12"/>
      <c r="M19" s="12"/>
      <c r="N19" s="12"/>
      <c r="O19" s="12"/>
    </row>
    <row r="20" spans="3:15" s="6" customFormat="1" ht="60.6" thickBot="1" x14ac:dyDescent="0.4">
      <c r="C20" s="98" t="s">
        <v>51</v>
      </c>
      <c r="D20" s="98" t="s">
        <v>9</v>
      </c>
      <c r="E20" s="98" t="s">
        <v>133</v>
      </c>
      <c r="F20" s="46"/>
      <c r="H20" s="2"/>
      <c r="L20" s="12"/>
      <c r="M20" s="12"/>
      <c r="N20" s="12"/>
      <c r="O20" s="12"/>
    </row>
    <row r="21" spans="3:15" s="6" customFormat="1" ht="30.6" thickBot="1" x14ac:dyDescent="0.4">
      <c r="C21" s="98" t="s">
        <v>53</v>
      </c>
      <c r="D21" s="98" t="s">
        <v>42</v>
      </c>
      <c r="E21" s="98" t="s">
        <v>134</v>
      </c>
      <c r="F21" s="48"/>
      <c r="G21" s="49"/>
      <c r="H21" s="2"/>
      <c r="I21" s="7"/>
      <c r="J21" s="1"/>
      <c r="L21" s="12"/>
      <c r="M21" s="12"/>
      <c r="N21" s="12"/>
      <c r="O21" s="12"/>
    </row>
    <row r="22" spans="3:15" s="6" customFormat="1" ht="120.6" thickBot="1" x14ac:dyDescent="0.4">
      <c r="C22" s="98" t="s">
        <v>54</v>
      </c>
      <c r="D22" s="98" t="s">
        <v>113</v>
      </c>
      <c r="E22" s="98" t="s">
        <v>252</v>
      </c>
      <c r="F22" s="46"/>
      <c r="G22" s="8"/>
      <c r="H22" s="2"/>
      <c r="I22" s="3"/>
      <c r="J22" s="9"/>
      <c r="L22" s="12"/>
      <c r="M22" s="12"/>
      <c r="N22" s="12"/>
      <c r="O22" s="12"/>
    </row>
    <row r="23" spans="3:15" s="6" customFormat="1" ht="30.6" thickBot="1" x14ac:dyDescent="0.4">
      <c r="C23" s="98" t="s">
        <v>55</v>
      </c>
      <c r="D23" s="98" t="s">
        <v>52</v>
      </c>
      <c r="E23" s="98" t="s">
        <v>148</v>
      </c>
      <c r="F23" s="56"/>
      <c r="G23" s="1"/>
      <c r="H23" s="2"/>
      <c r="I23" s="3"/>
      <c r="J23" s="10"/>
      <c r="L23" s="12"/>
      <c r="M23" s="12"/>
      <c r="N23" s="12"/>
      <c r="O23" s="12"/>
    </row>
    <row r="24" spans="3:15" s="6" customFormat="1" ht="30.6" thickBot="1" x14ac:dyDescent="0.4">
      <c r="C24" s="98" t="s">
        <v>56</v>
      </c>
      <c r="D24" s="98" t="s">
        <v>78</v>
      </c>
      <c r="E24" s="99" t="s">
        <v>242</v>
      </c>
      <c r="F24" s="56"/>
      <c r="G24" s="1"/>
      <c r="H24" s="2"/>
      <c r="I24" s="3"/>
      <c r="J24" s="10"/>
      <c r="L24" s="12"/>
      <c r="M24" s="12"/>
      <c r="N24" s="12"/>
      <c r="O24" s="12"/>
    </row>
    <row r="25" spans="3:15" s="6" customFormat="1" ht="30.6" thickBot="1" x14ac:dyDescent="0.4">
      <c r="C25" s="98" t="s">
        <v>57</v>
      </c>
      <c r="D25" s="98" t="s">
        <v>71</v>
      </c>
      <c r="E25" s="98" t="s">
        <v>122</v>
      </c>
      <c r="F25" s="33"/>
      <c r="G25" s="8"/>
      <c r="H25" s="2"/>
      <c r="I25" s="3"/>
      <c r="J25" s="1"/>
      <c r="L25" s="12"/>
      <c r="M25" s="12"/>
      <c r="N25" s="12"/>
      <c r="O25" s="12"/>
    </row>
    <row r="26" spans="3:15" s="6" customFormat="1" ht="45.6" thickBot="1" x14ac:dyDescent="0.4">
      <c r="C26" s="98" t="s">
        <v>59</v>
      </c>
      <c r="D26" s="98" t="s">
        <v>72</v>
      </c>
      <c r="E26" s="98" t="s">
        <v>123</v>
      </c>
      <c r="F26" s="65"/>
      <c r="G26" s="49"/>
      <c r="H26" s="2"/>
      <c r="I26" s="7"/>
      <c r="J26" s="1"/>
      <c r="L26" s="12"/>
      <c r="M26" s="12"/>
      <c r="N26" s="12"/>
      <c r="O26" s="12"/>
    </row>
    <row r="27" spans="3:15" s="6" customFormat="1" ht="90.6" thickBot="1" x14ac:dyDescent="0.4">
      <c r="C27" s="98" t="s">
        <v>61</v>
      </c>
      <c r="D27" s="98" t="s">
        <v>114</v>
      </c>
      <c r="E27" s="98" t="s">
        <v>297</v>
      </c>
      <c r="F27" s="69"/>
      <c r="G27" s="11"/>
      <c r="H27" s="2"/>
      <c r="I27" s="11"/>
      <c r="J27" s="9"/>
      <c r="L27" s="12"/>
      <c r="M27" s="12"/>
      <c r="N27" s="12"/>
      <c r="O27" s="12"/>
    </row>
    <row r="28" spans="3:15" s="6" customFormat="1" ht="30.6" thickBot="1" x14ac:dyDescent="0.4">
      <c r="C28" s="98" t="s">
        <v>63</v>
      </c>
      <c r="D28" s="98" t="s">
        <v>124</v>
      </c>
      <c r="E28" s="98" t="s">
        <v>325</v>
      </c>
      <c r="F28" s="68"/>
      <c r="G28" s="11"/>
      <c r="H28" s="2"/>
      <c r="I28" s="11"/>
      <c r="J28" s="9"/>
      <c r="L28" s="12"/>
      <c r="M28" s="12"/>
      <c r="N28" s="12"/>
      <c r="O28" s="12"/>
    </row>
    <row r="29" spans="3:15" s="6" customFormat="1" ht="75.599999999999994" thickBot="1" x14ac:dyDescent="0.4">
      <c r="C29" s="98" t="s">
        <v>64</v>
      </c>
      <c r="D29" s="98" t="s">
        <v>58</v>
      </c>
      <c r="E29" s="99" t="s">
        <v>129</v>
      </c>
      <c r="F29" s="68"/>
      <c r="G29" s="11"/>
      <c r="H29" s="2"/>
      <c r="I29" s="11"/>
      <c r="J29" s="9"/>
      <c r="L29" s="12"/>
      <c r="M29" s="12"/>
      <c r="N29" s="12"/>
      <c r="O29" s="12"/>
    </row>
    <row r="30" spans="3:15" s="6" customFormat="1" ht="30.6" thickBot="1" x14ac:dyDescent="0.4">
      <c r="C30" s="98" t="s">
        <v>66</v>
      </c>
      <c r="D30" s="98" t="s">
        <v>60</v>
      </c>
      <c r="E30" s="98" t="s">
        <v>128</v>
      </c>
      <c r="F30" s="68"/>
      <c r="G30" s="11"/>
      <c r="H30" s="2"/>
      <c r="I30" s="11"/>
      <c r="J30" s="9"/>
      <c r="L30" s="12"/>
      <c r="M30" s="12"/>
      <c r="N30" s="12"/>
      <c r="O30" s="12"/>
    </row>
    <row r="31" spans="3:15" s="6" customFormat="1" ht="60.6" thickBot="1" x14ac:dyDescent="0.4">
      <c r="C31" s="98" t="s">
        <v>67</v>
      </c>
      <c r="D31" s="98" t="s">
        <v>62</v>
      </c>
      <c r="E31" s="98" t="s">
        <v>127</v>
      </c>
      <c r="F31" s="68"/>
      <c r="G31" s="11"/>
      <c r="H31" s="2"/>
      <c r="I31" s="11"/>
      <c r="J31" s="1"/>
      <c r="L31" s="12"/>
      <c r="M31" s="12"/>
      <c r="N31" s="12"/>
      <c r="O31" s="12"/>
    </row>
    <row r="32" spans="3:15" ht="30.6" thickBot="1" x14ac:dyDescent="0.4">
      <c r="C32" s="98" t="s">
        <v>73</v>
      </c>
      <c r="D32" s="98" t="s">
        <v>65</v>
      </c>
      <c r="E32" s="98" t="s">
        <v>230</v>
      </c>
      <c r="F32" s="68"/>
      <c r="G32" s="6"/>
      <c r="H32" s="2"/>
      <c r="I32" s="6"/>
      <c r="J32" s="6"/>
    </row>
    <row r="33" spans="1:10" ht="45.6" thickBot="1" x14ac:dyDescent="0.4">
      <c r="C33" s="98" t="s">
        <v>74</v>
      </c>
      <c r="D33" s="98" t="s">
        <v>306</v>
      </c>
      <c r="E33" s="98" t="s">
        <v>307</v>
      </c>
      <c r="F33" s="68"/>
      <c r="G33" s="6"/>
      <c r="H33" s="2"/>
      <c r="I33" s="6"/>
      <c r="J33" s="6"/>
    </row>
    <row r="34" spans="1:10" ht="30.6" thickBot="1" x14ac:dyDescent="0.4">
      <c r="C34" s="98" t="s">
        <v>75</v>
      </c>
      <c r="D34" s="98" t="s">
        <v>212</v>
      </c>
      <c r="E34" s="98" t="s">
        <v>126</v>
      </c>
      <c r="F34" s="33"/>
      <c r="H34" s="2"/>
    </row>
    <row r="35" spans="1:10" ht="30.6" thickBot="1" x14ac:dyDescent="0.4">
      <c r="C35" s="98" t="s">
        <v>132</v>
      </c>
      <c r="D35" s="98" t="s">
        <v>68</v>
      </c>
      <c r="E35" s="98" t="s">
        <v>125</v>
      </c>
      <c r="F35" s="77"/>
      <c r="H35" s="2"/>
    </row>
    <row r="36" spans="1:10" ht="45.6" thickBot="1" x14ac:dyDescent="0.4">
      <c r="C36" s="98" t="s">
        <v>299</v>
      </c>
      <c r="D36" s="98" t="s">
        <v>130</v>
      </c>
      <c r="E36" s="99" t="s">
        <v>213</v>
      </c>
      <c r="F36" s="77"/>
      <c r="H36" s="2"/>
    </row>
    <row r="37" spans="1:10" ht="75.599999999999994" thickBot="1" x14ac:dyDescent="0.4">
      <c r="C37" s="98" t="s">
        <v>303</v>
      </c>
      <c r="D37" s="98" t="s">
        <v>131</v>
      </c>
      <c r="E37" s="99" t="s">
        <v>143</v>
      </c>
      <c r="F37" s="77"/>
      <c r="H37" s="2"/>
    </row>
    <row r="38" spans="1:10" ht="15.6" thickBot="1" x14ac:dyDescent="0.4">
      <c r="C38" s="100"/>
      <c r="D38" s="94"/>
      <c r="E38" s="94"/>
      <c r="F38" s="80"/>
      <c r="H38" s="2"/>
      <c r="J38" s="10"/>
    </row>
    <row r="39" spans="1:10" x14ac:dyDescent="0.35">
      <c r="F39" s="80"/>
      <c r="H39" s="2"/>
      <c r="J39" s="10"/>
    </row>
    <row r="40" spans="1:10" x14ac:dyDescent="0.35">
      <c r="F40" s="80"/>
      <c r="H40" s="2"/>
      <c r="J40" s="10"/>
    </row>
    <row r="41" spans="1:10" x14ac:dyDescent="0.35">
      <c r="A41" s="2"/>
      <c r="B41" s="2"/>
      <c r="C41" s="2"/>
      <c r="D41" s="2"/>
      <c r="E41" s="2"/>
      <c r="F41" s="2"/>
      <c r="G41" s="2"/>
      <c r="H41" s="2"/>
    </row>
  </sheetData>
  <sheetProtection algorithmName="SHA-512" hashValue="MqxAPbK5D+dvPtr4qz43xEde8wP/Hmsu2Bznp94v+4iYMJ3cwfDZeD+HKdP4Bj5sg5OCUvnf3CPCjkypATFH+Q==" saltValue="K3Hvp+jM34hjVDw9pkXkjA==" spinCount="100000" sheet="1" objects="1" scenarios="1"/>
  <phoneticPr fontId="10" type="noConversion"/>
  <pageMargins left="0.70866141732283472" right="0.70866141732283472" top="0.74803149606299213" bottom="0.74803149606299213" header="0.31496062992125984" footer="0.31496062992125984"/>
  <pageSetup paperSize="9" scale="61" fitToHeight="0" orientation="landscape" r:id="rId1"/>
  <headerFooter>
    <oddHeader>&amp;L&amp;"Open Sans,Vet"&amp;12&amp;F</oddHeader>
    <oddFooter>&amp;L&amp;"Open Sans,Vet"&amp;12&amp;A&amp;R&amp;"Open Sans,Vet"&amp;12&amp;P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J68"/>
  <sheetViews>
    <sheetView showGridLines="0" zoomScale="85" zoomScaleNormal="85" zoomScaleSheetLayoutView="100" workbookViewId="0">
      <pane xSplit="2" ySplit="7" topLeftCell="C8" activePane="bottomRight" state="frozen"/>
      <selection pane="topRight" activeCell="C1" sqref="C1"/>
      <selection pane="bottomLeft" activeCell="A8" sqref="A8"/>
      <selection pane="bottomRight" activeCell="D11" sqref="D11"/>
    </sheetView>
  </sheetViews>
  <sheetFormatPr defaultColWidth="8.88671875" defaultRowHeight="15" x14ac:dyDescent="0.35"/>
  <cols>
    <col min="1" max="2" width="2.6640625" style="14" customWidth="1"/>
    <col min="3" max="3" width="10.6640625" style="14" bestFit="1" customWidth="1"/>
    <col min="4" max="4" width="170.6640625" style="14" customWidth="1"/>
    <col min="5" max="8" width="2.6640625" style="14" customWidth="1"/>
    <col min="9" max="9" width="8.88671875" style="14"/>
    <col min="10" max="10" width="9.33203125" style="14" bestFit="1" customWidth="1"/>
    <col min="11" max="11" width="10.109375" style="14" bestFit="1" customWidth="1"/>
    <col min="12" max="16384" width="8.88671875" style="14"/>
  </cols>
  <sheetData>
    <row r="1" spans="1:10" s="16" customFormat="1" x14ac:dyDescent="0.35">
      <c r="A1" s="15" t="str">
        <f>'0. Voorblad'!$A$1</f>
        <v>Aanbesteding verwerken huishoudelijk restafval (HRA en huis-aan-huis ingezameld GHA) Leidse regio gemeenten</v>
      </c>
      <c r="F1" s="17" t="str">
        <f>'0. Voorblad'!$F$1</f>
        <v>versie 1.0</v>
      </c>
      <c r="G1" s="18"/>
    </row>
    <row r="2" spans="1:10" s="16" customFormat="1" ht="15.6" thickBot="1" x14ac:dyDescent="0.4">
      <c r="A2" s="29" t="str">
        <f>C5&amp;": "&amp;C6</f>
        <v>Programma van eisen: 3. Algemeen</v>
      </c>
      <c r="B2" s="19"/>
      <c r="C2" s="19"/>
      <c r="D2" s="19"/>
      <c r="E2" s="19"/>
      <c r="F2" s="19"/>
      <c r="G2" s="18"/>
    </row>
    <row r="3" spans="1:10" ht="15.6" thickTop="1" x14ac:dyDescent="0.35">
      <c r="G3" s="2"/>
    </row>
    <row r="4" spans="1:10" ht="15.6" thickBot="1" x14ac:dyDescent="0.4">
      <c r="G4" s="2"/>
    </row>
    <row r="5" spans="1:10" s="12" customFormat="1" ht="15.75" customHeight="1" thickBot="1" x14ac:dyDescent="0.4">
      <c r="C5" s="93" t="s">
        <v>317</v>
      </c>
      <c r="D5" s="31"/>
      <c r="E5" s="33"/>
      <c r="F5" s="4"/>
      <c r="G5" s="2"/>
      <c r="H5" s="5"/>
      <c r="I5" s="4"/>
    </row>
    <row r="6" spans="1:10" s="12" customFormat="1" ht="15.75" customHeight="1" thickBot="1" x14ac:dyDescent="0.4">
      <c r="C6" s="93" t="s">
        <v>250</v>
      </c>
      <c r="D6" s="94"/>
      <c r="E6" s="33"/>
      <c r="F6" s="4"/>
      <c r="G6" s="2"/>
      <c r="H6" s="5"/>
      <c r="I6" s="4"/>
    </row>
    <row r="7" spans="1:10" s="6" customFormat="1" ht="34.5" customHeight="1" thickBot="1" x14ac:dyDescent="0.4">
      <c r="C7" s="96" t="s">
        <v>5</v>
      </c>
      <c r="D7" s="97" t="s">
        <v>0</v>
      </c>
      <c r="E7" s="1"/>
      <c r="F7" s="1"/>
      <c r="G7" s="2"/>
      <c r="H7" s="3"/>
      <c r="I7" s="1"/>
    </row>
    <row r="8" spans="1:10" s="6" customFormat="1" ht="45.6" thickBot="1" x14ac:dyDescent="0.4">
      <c r="C8" s="98" t="s">
        <v>151</v>
      </c>
      <c r="D8" s="98" t="s">
        <v>282</v>
      </c>
      <c r="G8" s="2"/>
    </row>
    <row r="9" spans="1:10" s="6" customFormat="1" ht="75.599999999999994" thickBot="1" x14ac:dyDescent="0.4">
      <c r="C9" s="98" t="s">
        <v>152</v>
      </c>
      <c r="D9" s="98" t="s">
        <v>254</v>
      </c>
      <c r="G9" s="2"/>
    </row>
    <row r="10" spans="1:10" s="6" customFormat="1" ht="30.6" thickBot="1" x14ac:dyDescent="0.4">
      <c r="C10" s="98" t="s">
        <v>153</v>
      </c>
      <c r="D10" s="98" t="s">
        <v>240</v>
      </c>
      <c r="G10" s="2"/>
    </row>
    <row r="11" spans="1:10" s="6" customFormat="1" ht="60.6" thickBot="1" x14ac:dyDescent="0.4">
      <c r="C11" s="98" t="s">
        <v>154</v>
      </c>
      <c r="D11" s="98" t="s">
        <v>263</v>
      </c>
      <c r="G11" s="2"/>
    </row>
    <row r="12" spans="1:10" s="6" customFormat="1" ht="45.6" thickBot="1" x14ac:dyDescent="0.4">
      <c r="C12" s="98" t="s">
        <v>155</v>
      </c>
      <c r="D12" s="98" t="s">
        <v>144</v>
      </c>
      <c r="G12" s="2"/>
    </row>
    <row r="13" spans="1:10" s="6" customFormat="1" ht="45.6" thickBot="1" x14ac:dyDescent="0.4">
      <c r="C13" s="98" t="s">
        <v>156</v>
      </c>
      <c r="D13" s="98" t="s">
        <v>145</v>
      </c>
      <c r="G13" s="2"/>
    </row>
    <row r="14" spans="1:10" s="6" customFormat="1" ht="225.6" thickBot="1" x14ac:dyDescent="0.4">
      <c r="C14" s="98" t="s">
        <v>157</v>
      </c>
      <c r="D14" s="98" t="s">
        <v>328</v>
      </c>
      <c r="G14" s="2"/>
    </row>
    <row r="15" spans="1:10" ht="15.6" thickBot="1" x14ac:dyDescent="0.4">
      <c r="C15" s="101"/>
      <c r="D15" s="101" t="s">
        <v>9</v>
      </c>
      <c r="G15" s="2"/>
      <c r="I15" s="6"/>
      <c r="J15" s="6"/>
    </row>
    <row r="16" spans="1:10" s="6" customFormat="1" ht="60.6" thickBot="1" x14ac:dyDescent="0.4">
      <c r="C16" s="98" t="s">
        <v>158</v>
      </c>
      <c r="D16" s="98" t="s">
        <v>264</v>
      </c>
      <c r="G16" s="2"/>
    </row>
    <row r="17" spans="3:10" s="6" customFormat="1" ht="45.6" thickBot="1" x14ac:dyDescent="0.4">
      <c r="C17" s="98" t="s">
        <v>159</v>
      </c>
      <c r="D17" s="98" t="s">
        <v>265</v>
      </c>
      <c r="G17" s="2"/>
    </row>
    <row r="18" spans="3:10" s="6" customFormat="1" ht="345.6" thickBot="1" x14ac:dyDescent="0.4">
      <c r="C18" s="98" t="s">
        <v>160</v>
      </c>
      <c r="D18" s="98" t="s">
        <v>329</v>
      </c>
      <c r="G18" s="2"/>
    </row>
    <row r="19" spans="3:10" s="6" customFormat="1" ht="135.6" thickBot="1" x14ac:dyDescent="0.4">
      <c r="C19" s="98" t="s">
        <v>161</v>
      </c>
      <c r="D19" s="98" t="s">
        <v>304</v>
      </c>
      <c r="G19" s="2"/>
    </row>
    <row r="20" spans="3:10" s="6" customFormat="1" ht="105.6" thickBot="1" x14ac:dyDescent="0.4">
      <c r="C20" s="98" t="s">
        <v>162</v>
      </c>
      <c r="D20" s="98" t="s">
        <v>305</v>
      </c>
      <c r="G20" s="2"/>
    </row>
    <row r="21" spans="3:10" s="6" customFormat="1" ht="60.6" thickBot="1" x14ac:dyDescent="0.4">
      <c r="C21" s="98" t="s">
        <v>163</v>
      </c>
      <c r="D21" s="98" t="s">
        <v>255</v>
      </c>
      <c r="G21" s="2"/>
    </row>
    <row r="22" spans="3:10" s="6" customFormat="1" ht="30.6" thickBot="1" x14ac:dyDescent="0.4">
      <c r="C22" s="98" t="s">
        <v>164</v>
      </c>
      <c r="D22" s="98" t="s">
        <v>256</v>
      </c>
      <c r="G22" s="2"/>
    </row>
    <row r="23" spans="3:10" s="6" customFormat="1" ht="75.599999999999994" thickBot="1" x14ac:dyDescent="0.4">
      <c r="C23" s="98" t="s">
        <v>165</v>
      </c>
      <c r="D23" s="98" t="s">
        <v>266</v>
      </c>
      <c r="G23" s="2"/>
    </row>
    <row r="24" spans="3:10" s="6" customFormat="1" ht="60.6" thickBot="1" x14ac:dyDescent="0.4">
      <c r="C24" s="98" t="s">
        <v>166</v>
      </c>
      <c r="D24" s="98" t="s">
        <v>335</v>
      </c>
      <c r="G24" s="2"/>
    </row>
    <row r="25" spans="3:10" s="6" customFormat="1" ht="120.6" thickBot="1" x14ac:dyDescent="0.4">
      <c r="C25" s="98" t="s">
        <v>167</v>
      </c>
      <c r="D25" s="98" t="s">
        <v>319</v>
      </c>
      <c r="G25" s="2"/>
    </row>
    <row r="26" spans="3:10" s="6" customFormat="1" ht="75.599999999999994" thickBot="1" x14ac:dyDescent="0.4">
      <c r="C26" s="98" t="s">
        <v>168</v>
      </c>
      <c r="D26" s="98" t="s">
        <v>146</v>
      </c>
      <c r="G26" s="2"/>
    </row>
    <row r="27" spans="3:10" s="6" customFormat="1" ht="90.6" thickBot="1" x14ac:dyDescent="0.4">
      <c r="C27" s="98" t="s">
        <v>169</v>
      </c>
      <c r="D27" s="98" t="s">
        <v>267</v>
      </c>
      <c r="G27" s="2"/>
    </row>
    <row r="28" spans="3:10" ht="15.6" thickBot="1" x14ac:dyDescent="0.4">
      <c r="C28" s="101"/>
      <c r="D28" s="101" t="s">
        <v>10</v>
      </c>
      <c r="G28" s="2"/>
      <c r="I28" s="6"/>
      <c r="J28" s="6"/>
    </row>
    <row r="29" spans="3:10" s="6" customFormat="1" ht="120.6" thickBot="1" x14ac:dyDescent="0.4">
      <c r="C29" s="98" t="s">
        <v>170</v>
      </c>
      <c r="D29" s="98" t="s">
        <v>292</v>
      </c>
      <c r="G29" s="2"/>
    </row>
    <row r="30" spans="3:10" s="6" customFormat="1" ht="45.6" thickBot="1" x14ac:dyDescent="0.4">
      <c r="C30" s="98" t="s">
        <v>171</v>
      </c>
      <c r="D30" s="98" t="s">
        <v>147</v>
      </c>
      <c r="G30" s="2"/>
    </row>
    <row r="31" spans="3:10" s="6" customFormat="1" ht="270.60000000000002" thickBot="1" x14ac:dyDescent="0.4">
      <c r="C31" s="98" t="s">
        <v>172</v>
      </c>
      <c r="D31" s="98" t="s">
        <v>284</v>
      </c>
      <c r="G31" s="2"/>
    </row>
    <row r="32" spans="3:10" s="6" customFormat="1" ht="165.6" thickBot="1" x14ac:dyDescent="0.4">
      <c r="C32" s="98" t="s">
        <v>173</v>
      </c>
      <c r="D32" s="98" t="s">
        <v>330</v>
      </c>
      <c r="G32" s="2"/>
    </row>
    <row r="33" spans="3:10" ht="15.6" thickBot="1" x14ac:dyDescent="0.4">
      <c r="C33" s="101"/>
      <c r="D33" s="101" t="s">
        <v>4</v>
      </c>
      <c r="G33" s="2"/>
      <c r="I33" s="6"/>
      <c r="J33" s="6"/>
    </row>
    <row r="34" spans="3:10" s="6" customFormat="1" ht="45.6" thickBot="1" x14ac:dyDescent="0.4">
      <c r="C34" s="98" t="s">
        <v>174</v>
      </c>
      <c r="D34" s="98" t="s">
        <v>258</v>
      </c>
      <c r="G34" s="2"/>
    </row>
    <row r="35" spans="3:10" s="6" customFormat="1" ht="30.6" thickBot="1" x14ac:dyDescent="0.4">
      <c r="C35" s="98" t="s">
        <v>175</v>
      </c>
      <c r="D35" s="98" t="s">
        <v>259</v>
      </c>
      <c r="G35" s="2"/>
    </row>
    <row r="36" spans="3:10" ht="15.6" thickBot="1" x14ac:dyDescent="0.4">
      <c r="C36" s="101"/>
      <c r="D36" s="101" t="s">
        <v>6</v>
      </c>
      <c r="G36" s="2"/>
      <c r="I36" s="6"/>
      <c r="J36" s="6"/>
    </row>
    <row r="37" spans="3:10" s="6" customFormat="1" ht="60.6" thickBot="1" x14ac:dyDescent="0.4">
      <c r="C37" s="98" t="s">
        <v>176</v>
      </c>
      <c r="D37" s="98" t="s">
        <v>268</v>
      </c>
      <c r="G37" s="2"/>
    </row>
    <row r="38" spans="3:10" ht="15.6" thickBot="1" x14ac:dyDescent="0.4">
      <c r="C38" s="101"/>
      <c r="D38" s="101" t="s">
        <v>11</v>
      </c>
      <c r="G38" s="2"/>
      <c r="I38" s="6"/>
      <c r="J38" s="6"/>
    </row>
    <row r="39" spans="3:10" s="6" customFormat="1" ht="30.6" thickBot="1" x14ac:dyDescent="0.4">
      <c r="C39" s="98" t="s">
        <v>177</v>
      </c>
      <c r="D39" s="102" t="s">
        <v>269</v>
      </c>
      <c r="G39" s="2"/>
    </row>
    <row r="40" spans="3:10" s="6" customFormat="1" ht="90.6" thickBot="1" x14ac:dyDescent="0.4">
      <c r="C40" s="98" t="s">
        <v>178</v>
      </c>
      <c r="D40" s="98" t="s">
        <v>270</v>
      </c>
      <c r="G40" s="2"/>
    </row>
    <row r="41" spans="3:10" s="6" customFormat="1" ht="60.6" thickBot="1" x14ac:dyDescent="0.4">
      <c r="C41" s="98" t="s">
        <v>179</v>
      </c>
      <c r="D41" s="98" t="s">
        <v>271</v>
      </c>
      <c r="G41" s="2"/>
    </row>
    <row r="42" spans="3:10" s="6" customFormat="1" ht="60.6" thickBot="1" x14ac:dyDescent="0.4">
      <c r="C42" s="98" t="s">
        <v>180</v>
      </c>
      <c r="D42" s="98" t="s">
        <v>320</v>
      </c>
      <c r="G42" s="2"/>
    </row>
    <row r="43" spans="3:10" s="6" customFormat="1" ht="300.60000000000002" thickBot="1" x14ac:dyDescent="0.4">
      <c r="C43" s="98" t="s">
        <v>181</v>
      </c>
      <c r="D43" s="98" t="s">
        <v>272</v>
      </c>
      <c r="G43" s="2"/>
    </row>
    <row r="44" spans="3:10" s="6" customFormat="1" ht="45.6" thickBot="1" x14ac:dyDescent="0.4">
      <c r="C44" s="98" t="s">
        <v>182</v>
      </c>
      <c r="D44" s="98" t="s">
        <v>273</v>
      </c>
      <c r="G44" s="2"/>
    </row>
    <row r="45" spans="3:10" s="6" customFormat="1" ht="225.6" thickBot="1" x14ac:dyDescent="0.4">
      <c r="C45" s="98" t="s">
        <v>183</v>
      </c>
      <c r="D45" s="98" t="s">
        <v>353</v>
      </c>
      <c r="G45" s="2"/>
    </row>
    <row r="46" spans="3:10" s="6" customFormat="1" ht="150.6" thickBot="1" x14ac:dyDescent="0.4">
      <c r="C46" s="98" t="s">
        <v>184</v>
      </c>
      <c r="D46" s="98" t="s">
        <v>331</v>
      </c>
      <c r="G46" s="2"/>
    </row>
    <row r="47" spans="3:10" ht="15.6" thickBot="1" x14ac:dyDescent="0.4">
      <c r="C47" s="103"/>
      <c r="D47" s="103" t="s">
        <v>247</v>
      </c>
      <c r="G47" s="2"/>
      <c r="I47" s="6"/>
      <c r="J47" s="6"/>
    </row>
    <row r="48" spans="3:10" s="6" customFormat="1" ht="45.6" thickBot="1" x14ac:dyDescent="0.4">
      <c r="C48" s="98" t="s">
        <v>185</v>
      </c>
      <c r="D48" s="98" t="s">
        <v>332</v>
      </c>
      <c r="G48" s="2"/>
    </row>
    <row r="49" spans="3:10" s="6" customFormat="1" ht="75.599999999999994" thickBot="1" x14ac:dyDescent="0.4">
      <c r="C49" s="98" t="s">
        <v>186</v>
      </c>
      <c r="D49" s="102" t="s">
        <v>333</v>
      </c>
      <c r="G49" s="2"/>
    </row>
    <row r="50" spans="3:10" s="6" customFormat="1" ht="45.6" thickBot="1" x14ac:dyDescent="0.4">
      <c r="C50" s="98" t="s">
        <v>187</v>
      </c>
      <c r="D50" s="104" t="s">
        <v>326</v>
      </c>
      <c r="G50" s="2"/>
    </row>
    <row r="51" spans="3:10" ht="15.6" thickBot="1" x14ac:dyDescent="0.4">
      <c r="C51" s="105"/>
      <c r="D51" s="101" t="s">
        <v>248</v>
      </c>
      <c r="G51" s="2"/>
      <c r="I51" s="6"/>
      <c r="J51" s="6"/>
    </row>
    <row r="52" spans="3:10" s="6" customFormat="1" ht="105.6" thickBot="1" x14ac:dyDescent="0.4">
      <c r="C52" s="98" t="s">
        <v>188</v>
      </c>
      <c r="D52" s="104" t="s">
        <v>285</v>
      </c>
      <c r="G52" s="2"/>
    </row>
    <row r="53" spans="3:10" s="6" customFormat="1" ht="60.6" thickBot="1" x14ac:dyDescent="0.4">
      <c r="C53" s="98" t="s">
        <v>189</v>
      </c>
      <c r="D53" s="104" t="s">
        <v>286</v>
      </c>
      <c r="G53" s="2"/>
    </row>
    <row r="54" spans="3:10" s="6" customFormat="1" ht="45.6" thickBot="1" x14ac:dyDescent="0.4">
      <c r="C54" s="98" t="s">
        <v>214</v>
      </c>
      <c r="D54" s="104" t="s">
        <v>287</v>
      </c>
      <c r="G54" s="2"/>
    </row>
    <row r="55" spans="3:10" s="6" customFormat="1" ht="30.6" thickBot="1" x14ac:dyDescent="0.4">
      <c r="C55" s="98" t="s">
        <v>215</v>
      </c>
      <c r="D55" s="104" t="s">
        <v>334</v>
      </c>
      <c r="G55" s="2"/>
    </row>
    <row r="56" spans="3:10" s="6" customFormat="1" ht="30.6" thickBot="1" x14ac:dyDescent="0.4">
      <c r="C56" s="98" t="s">
        <v>216</v>
      </c>
      <c r="D56" s="106" t="s">
        <v>249</v>
      </c>
      <c r="G56" s="2"/>
    </row>
    <row r="57" spans="3:10" ht="15.6" thickBot="1" x14ac:dyDescent="0.4">
      <c r="C57" s="103"/>
      <c r="D57" s="103" t="s">
        <v>218</v>
      </c>
      <c r="G57" s="2"/>
      <c r="I57" s="6"/>
      <c r="J57" s="6"/>
    </row>
    <row r="58" spans="3:10" s="6" customFormat="1" ht="240.6" thickBot="1" x14ac:dyDescent="0.4">
      <c r="C58" s="98" t="s">
        <v>260</v>
      </c>
      <c r="D58" s="107" t="s">
        <v>344</v>
      </c>
      <c r="G58" s="2"/>
    </row>
    <row r="59" spans="3:10" s="6" customFormat="1" ht="60.6" thickBot="1" x14ac:dyDescent="0.4">
      <c r="C59" s="98" t="s">
        <v>217</v>
      </c>
      <c r="D59" s="107" t="s">
        <v>316</v>
      </c>
      <c r="G59" s="2"/>
    </row>
    <row r="60" spans="3:10" s="6" customFormat="1" ht="195.6" thickBot="1" x14ac:dyDescent="0.4">
      <c r="C60" s="98" t="s">
        <v>261</v>
      </c>
      <c r="D60" s="104" t="s">
        <v>327</v>
      </c>
      <c r="G60" s="2"/>
    </row>
    <row r="61" spans="3:10" ht="150.6" thickBot="1" x14ac:dyDescent="0.4">
      <c r="C61" s="98" t="s">
        <v>262</v>
      </c>
      <c r="D61" s="104" t="s">
        <v>288</v>
      </c>
      <c r="G61" s="2"/>
      <c r="I61" s="6"/>
      <c r="J61" s="6"/>
    </row>
    <row r="62" spans="3:10" s="6" customFormat="1" ht="165.6" thickBot="1" x14ac:dyDescent="0.4">
      <c r="C62" s="98" t="s">
        <v>279</v>
      </c>
      <c r="D62" s="102" t="s">
        <v>283</v>
      </c>
      <c r="G62" s="2"/>
    </row>
    <row r="63" spans="3:10" s="6" customFormat="1" ht="405.6" thickBot="1" x14ac:dyDescent="0.4">
      <c r="C63" s="98" t="s">
        <v>280</v>
      </c>
      <c r="D63" s="108" t="s">
        <v>352</v>
      </c>
      <c r="G63" s="2"/>
    </row>
    <row r="64" spans="3:10" s="6" customFormat="1" ht="90.6" thickBot="1" x14ac:dyDescent="0.4">
      <c r="C64" s="98" t="s">
        <v>281</v>
      </c>
      <c r="D64" s="107" t="s">
        <v>321</v>
      </c>
      <c r="G64" s="2"/>
    </row>
    <row r="65" spans="1:10" ht="15.6" thickBot="1" x14ac:dyDescent="0.4">
      <c r="C65" s="109"/>
      <c r="D65" s="110"/>
      <c r="G65" s="2"/>
      <c r="I65" s="6"/>
      <c r="J65" s="6"/>
    </row>
    <row r="66" spans="1:10" x14ac:dyDescent="0.35">
      <c r="G66" s="2"/>
      <c r="I66" s="6"/>
      <c r="J66" s="6"/>
    </row>
    <row r="67" spans="1:10" x14ac:dyDescent="0.35">
      <c r="G67" s="2"/>
      <c r="I67" s="6"/>
      <c r="J67" s="6"/>
    </row>
    <row r="68" spans="1:10" x14ac:dyDescent="0.35">
      <c r="A68" s="2"/>
      <c r="B68" s="2"/>
      <c r="C68" s="2"/>
      <c r="D68" s="2"/>
      <c r="E68" s="2"/>
      <c r="F68" s="2"/>
      <c r="G68" s="2"/>
      <c r="I68" s="6"/>
      <c r="J68" s="6"/>
    </row>
  </sheetData>
  <sheetProtection algorithmName="SHA-512" hashValue="eHbWYM4SezmykSq3DrdSvWHpo0Q2w3zw+xIVEP8oYlbasGhfDjHbOUT3iiBd/vYEzi49ssnEu1UKmXeDcLJVtg==" saltValue="GPn70U+jIyD0hsFN/PzyJg==" spinCount="100000" sheet="1" objects="1" scenarios="1"/>
  <phoneticPr fontId="9" type="noConversion"/>
  <printOptions horizontalCentered="1" verticalCentered="1"/>
  <pageMargins left="0.70866141732283472" right="0.70866141732283472" top="0.43307086614173229" bottom="0.74803149606299213" header="0.31496062992125984" footer="0.31496062992125984"/>
  <pageSetup paperSize="9" scale="69" fitToHeight="0" orientation="landscape" r:id="rId1"/>
  <headerFooter>
    <oddHeader>&amp;L&amp;"Century Gothic,Vet"&amp;12&amp;F</oddHeader>
    <oddFooter>&amp;L&amp;"Open Sans,Vet"&amp;12&amp;A&amp;R&amp;"Open Sans,Vet"&amp;12&amp;P van &amp;N</oddFooter>
  </headerFooter>
  <rowBreaks count="2" manualBreakCount="2">
    <brk id="31" max="5" man="1"/>
    <brk id="4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L38"/>
  <sheetViews>
    <sheetView showGridLines="0" zoomScale="85" zoomScaleNormal="85" zoomScaleSheetLayoutView="100" workbookViewId="0">
      <pane ySplit="5" topLeftCell="A6" activePane="bottomLeft" state="frozen"/>
      <selection activeCell="B6" sqref="B6"/>
      <selection pane="bottomLeft" activeCell="L14" sqref="L14"/>
    </sheetView>
  </sheetViews>
  <sheetFormatPr defaultColWidth="8.88671875" defaultRowHeight="13.8" x14ac:dyDescent="0.3"/>
  <cols>
    <col min="1" max="2" width="2.6640625" style="23" customWidth="1"/>
    <col min="3" max="3" width="8.88671875" style="23"/>
    <col min="4" max="4" width="170.6640625" style="23" customWidth="1"/>
    <col min="5" max="9" width="2.6640625" style="23" customWidth="1"/>
    <col min="10" max="16384" width="8.88671875" style="23"/>
  </cols>
  <sheetData>
    <row r="1" spans="1:12" s="16" customFormat="1" ht="15" x14ac:dyDescent="0.35">
      <c r="A1" s="15" t="str">
        <f>'0. Voorblad'!$A$1</f>
        <v>Aanbesteding verwerken huishoudelijk restafval (HRA en huis-aan-huis ingezameld GHA) Leidse regio gemeenten</v>
      </c>
      <c r="F1" s="17" t="str">
        <f>'0. Voorblad'!$F$1</f>
        <v>versie 1.0</v>
      </c>
      <c r="G1" s="18"/>
    </row>
    <row r="2" spans="1:12" s="16" customFormat="1" ht="15.6" thickBot="1" x14ac:dyDescent="0.4">
      <c r="A2" s="29" t="str">
        <f>C5&amp;": "&amp;C6</f>
        <v>Programma van eisen: 4. Verwerking HRA</v>
      </c>
      <c r="B2" s="19"/>
      <c r="C2" s="19"/>
      <c r="D2" s="19"/>
      <c r="E2" s="19"/>
      <c r="F2" s="19"/>
      <c r="G2" s="18"/>
    </row>
    <row r="3" spans="1:12" s="14" customFormat="1" ht="15.6" thickTop="1" x14ac:dyDescent="0.35">
      <c r="G3" s="2"/>
    </row>
    <row r="4" spans="1:12" ht="15.6" thickBot="1" x14ac:dyDescent="0.4">
      <c r="G4" s="2"/>
    </row>
    <row r="5" spans="1:12" s="12" customFormat="1" ht="15.75" customHeight="1" thickBot="1" x14ac:dyDescent="0.4">
      <c r="C5" s="93" t="s">
        <v>317</v>
      </c>
      <c r="D5" s="31"/>
      <c r="E5" s="33"/>
      <c r="F5" s="4"/>
      <c r="G5" s="2"/>
      <c r="H5" s="5"/>
      <c r="I5" s="4"/>
    </row>
    <row r="6" spans="1:12" s="12" customFormat="1" ht="15.75" customHeight="1" thickBot="1" x14ac:dyDescent="0.4">
      <c r="C6" s="93" t="s">
        <v>231</v>
      </c>
      <c r="D6" s="94"/>
      <c r="E6" s="33"/>
      <c r="F6" s="4"/>
      <c r="G6" s="2"/>
      <c r="H6" s="5"/>
      <c r="I6" s="4"/>
    </row>
    <row r="7" spans="1:12" s="6" customFormat="1" ht="15.6" thickBot="1" x14ac:dyDescent="0.4">
      <c r="C7" s="42" t="s">
        <v>5</v>
      </c>
      <c r="D7" s="97" t="s">
        <v>0</v>
      </c>
      <c r="E7" s="1"/>
      <c r="F7" s="1"/>
      <c r="G7" s="2"/>
      <c r="H7" s="3"/>
      <c r="I7" s="1"/>
      <c r="K7" s="12"/>
      <c r="L7" s="12"/>
    </row>
    <row r="8" spans="1:12" s="24" customFormat="1" ht="45.6" thickBot="1" x14ac:dyDescent="0.4">
      <c r="C8" s="111" t="s">
        <v>190</v>
      </c>
      <c r="D8" s="111" t="s">
        <v>336</v>
      </c>
      <c r="G8" s="2"/>
      <c r="L8" s="12"/>
    </row>
    <row r="9" spans="1:12" s="24" customFormat="1" ht="60.6" thickBot="1" x14ac:dyDescent="0.4">
      <c r="C9" s="111" t="s">
        <v>191</v>
      </c>
      <c r="D9" s="111" t="s">
        <v>232</v>
      </c>
      <c r="G9" s="2"/>
      <c r="L9" s="12"/>
    </row>
    <row r="10" spans="1:12" s="24" customFormat="1" ht="60.6" thickBot="1" x14ac:dyDescent="0.4">
      <c r="C10" s="111" t="s">
        <v>192</v>
      </c>
      <c r="D10" s="111" t="s">
        <v>233</v>
      </c>
      <c r="G10" s="2"/>
      <c r="L10" s="12"/>
    </row>
    <row r="11" spans="1:12" s="24" customFormat="1" ht="75.599999999999994" thickBot="1" x14ac:dyDescent="0.4">
      <c r="C11" s="111" t="s">
        <v>193</v>
      </c>
      <c r="D11" s="111" t="s">
        <v>234</v>
      </c>
      <c r="G11" s="2"/>
      <c r="L11" s="12"/>
    </row>
    <row r="12" spans="1:12" s="14" customFormat="1" ht="15.6" thickBot="1" x14ac:dyDescent="0.4">
      <c r="C12" s="103"/>
      <c r="D12" s="103" t="s">
        <v>120</v>
      </c>
      <c r="G12" s="2"/>
      <c r="J12" s="24"/>
      <c r="K12" s="24"/>
      <c r="L12" s="12"/>
    </row>
    <row r="13" spans="1:12" s="24" customFormat="1" ht="75.599999999999994" thickBot="1" x14ac:dyDescent="0.4">
      <c r="C13" s="111" t="s">
        <v>194</v>
      </c>
      <c r="D13" s="112" t="s">
        <v>338</v>
      </c>
      <c r="G13" s="2"/>
      <c r="L13" s="12"/>
    </row>
    <row r="14" spans="1:12" s="24" customFormat="1" ht="45.6" thickBot="1" x14ac:dyDescent="0.4">
      <c r="C14" s="111" t="s">
        <v>195</v>
      </c>
      <c r="D14" s="113" t="s">
        <v>337</v>
      </c>
      <c r="G14" s="2"/>
      <c r="L14" s="12"/>
    </row>
    <row r="15" spans="1:12" s="14" customFormat="1" ht="15.6" thickBot="1" x14ac:dyDescent="0.4">
      <c r="C15" s="103"/>
      <c r="D15" s="103" t="s">
        <v>293</v>
      </c>
      <c r="G15" s="2"/>
      <c r="J15" s="24"/>
      <c r="K15" s="24"/>
      <c r="L15" s="12"/>
    </row>
    <row r="16" spans="1:12" s="24" customFormat="1" ht="60.6" thickBot="1" x14ac:dyDescent="0.4">
      <c r="C16" s="111" t="s">
        <v>196</v>
      </c>
      <c r="D16" s="112" t="s">
        <v>235</v>
      </c>
      <c r="G16" s="2"/>
      <c r="L16" s="12"/>
    </row>
    <row r="17" spans="1:12" s="24" customFormat="1" ht="105.6" thickBot="1" x14ac:dyDescent="0.4">
      <c r="C17" s="111" t="s">
        <v>197</v>
      </c>
      <c r="D17" s="112" t="s">
        <v>236</v>
      </c>
      <c r="G17" s="2"/>
      <c r="L17" s="12"/>
    </row>
    <row r="18" spans="1:12" s="24" customFormat="1" ht="30.6" thickBot="1" x14ac:dyDescent="0.4">
      <c r="C18" s="111" t="s">
        <v>198</v>
      </c>
      <c r="D18" s="113" t="s">
        <v>300</v>
      </c>
      <c r="G18" s="2"/>
      <c r="L18" s="12"/>
    </row>
    <row r="19" spans="1:12" s="24" customFormat="1" ht="90.6" thickBot="1" x14ac:dyDescent="0.4">
      <c r="C19" s="111" t="s">
        <v>199</v>
      </c>
      <c r="D19" s="112" t="s">
        <v>346</v>
      </c>
      <c r="G19" s="2"/>
      <c r="L19" s="12"/>
    </row>
    <row r="20" spans="1:12" s="24" customFormat="1" ht="45.6" thickBot="1" x14ac:dyDescent="0.4">
      <c r="C20" s="111" t="s">
        <v>239</v>
      </c>
      <c r="D20" s="112" t="s">
        <v>296</v>
      </c>
      <c r="G20" s="2"/>
      <c r="L20" s="12"/>
    </row>
    <row r="21" spans="1:12" ht="15.6" thickBot="1" x14ac:dyDescent="0.4">
      <c r="C21" s="114"/>
      <c r="D21" s="114"/>
      <c r="G21" s="2"/>
      <c r="J21" s="24"/>
      <c r="K21" s="24"/>
      <c r="L21" s="12"/>
    </row>
    <row r="22" spans="1:12" ht="15" x14ac:dyDescent="0.35">
      <c r="G22" s="2"/>
      <c r="K22" s="12"/>
      <c r="L22" s="12"/>
    </row>
    <row r="23" spans="1:12" ht="15" x14ac:dyDescent="0.35">
      <c r="G23" s="2"/>
      <c r="K23" s="12"/>
      <c r="L23" s="12"/>
    </row>
    <row r="24" spans="1:12" ht="15" x14ac:dyDescent="0.35">
      <c r="A24" s="2"/>
      <c r="B24" s="2"/>
      <c r="C24" s="2"/>
      <c r="D24" s="2"/>
      <c r="E24" s="2"/>
      <c r="F24" s="2"/>
      <c r="G24" s="2"/>
    </row>
    <row r="25" spans="1:12" ht="15" x14ac:dyDescent="0.35">
      <c r="D25" s="27"/>
    </row>
    <row r="26" spans="1:12" ht="15" x14ac:dyDescent="0.35">
      <c r="D26" s="27"/>
    </row>
    <row r="27" spans="1:12" ht="15" x14ac:dyDescent="0.35">
      <c r="A27" s="27"/>
      <c r="B27" s="27"/>
      <c r="C27" s="27"/>
      <c r="D27" s="27"/>
    </row>
    <row r="28" spans="1:12" ht="15" x14ac:dyDescent="0.35">
      <c r="A28" s="27"/>
      <c r="B28" s="27"/>
      <c r="C28" s="27"/>
      <c r="D28" s="27"/>
    </row>
    <row r="29" spans="1:12" ht="15" x14ac:dyDescent="0.35">
      <c r="A29" s="27"/>
      <c r="B29" s="27"/>
      <c r="C29" s="27"/>
      <c r="D29" s="27"/>
    </row>
    <row r="30" spans="1:12" ht="15" x14ac:dyDescent="0.35">
      <c r="A30" s="27"/>
      <c r="B30" s="27"/>
      <c r="C30" s="27"/>
      <c r="D30" s="27"/>
    </row>
    <row r="31" spans="1:12" ht="15" x14ac:dyDescent="0.35">
      <c r="A31" s="27"/>
      <c r="B31" s="27"/>
      <c r="C31" s="27"/>
      <c r="D31" s="27"/>
    </row>
    <row r="32" spans="1:12" ht="15" x14ac:dyDescent="0.35">
      <c r="A32" s="27"/>
      <c r="B32" s="27"/>
      <c r="C32" s="27"/>
      <c r="D32" s="27"/>
    </row>
    <row r="33" spans="4:4" ht="15" x14ac:dyDescent="0.35">
      <c r="D33" s="27"/>
    </row>
    <row r="38" spans="4:4" ht="17.399999999999999" customHeight="1" x14ac:dyDescent="0.3"/>
  </sheetData>
  <sheetProtection algorithmName="SHA-512" hashValue="jmsdVh5QdNOAAMQ4QX3c+Rq8TRrV+Dvh8Dta+CIllqB+4g2Yz5pTvSg7h7gBwpqZypqlShP/HpfQmaRplbRmcA==" saltValue="+VIkWCxuEtjrBH4i7vBJpA==" spinCount="100000" sheet="1" objects="1" scenarios="1"/>
  <phoneticPr fontId="9" type="noConversion"/>
  <printOptions horizontalCentered="1" verticalCentered="1"/>
  <pageMargins left="0.70866141732283472" right="0.70866141732283472" top="0.43307086614173229" bottom="0.74803149606299213" header="0.31496062992125984" footer="0.31496062992125984"/>
  <pageSetup paperSize="9" scale="70" fitToHeight="0" orientation="landscape" r:id="rId1"/>
  <headerFooter>
    <oddHeader>&amp;L&amp;"Open Sans,Vet"&amp;12&amp;F</oddHeader>
    <oddFooter>&amp;L&amp;"Open Sans,Vet"&amp;12&amp;A&amp;R&amp;"Open Sans,Vet"&amp;12&amp;P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CC02-F914-485E-A499-5762E6E5389D}">
  <sheetPr>
    <tabColor theme="0"/>
    <pageSetUpPr fitToPage="1"/>
  </sheetPr>
  <dimension ref="A1:N24"/>
  <sheetViews>
    <sheetView showGridLines="0" zoomScale="85" zoomScaleNormal="85" zoomScaleSheetLayoutView="100" workbookViewId="0">
      <pane ySplit="5" topLeftCell="A6" activePane="bottomLeft" state="frozen"/>
      <selection activeCell="B6" sqref="B6"/>
      <selection pane="bottomLeft" activeCell="D9" sqref="D9"/>
    </sheetView>
  </sheetViews>
  <sheetFormatPr defaultColWidth="8.88671875" defaultRowHeight="15" x14ac:dyDescent="0.35"/>
  <cols>
    <col min="1" max="2" width="2.6640625" style="27" customWidth="1"/>
    <col min="3" max="3" width="8.88671875" style="27"/>
    <col min="4" max="4" width="170.6640625" style="27" customWidth="1"/>
    <col min="5" max="9" width="2.6640625" style="27" customWidth="1"/>
    <col min="10" max="16384" width="8.88671875" style="27"/>
  </cols>
  <sheetData>
    <row r="1" spans="1:14" s="16" customFormat="1" x14ac:dyDescent="0.35">
      <c r="A1" s="15" t="str">
        <f>'0. Voorblad'!$A$1</f>
        <v>Aanbesteding verwerken huishoudelijk restafval (HRA en huis-aan-huis ingezameld GHA) Leidse regio gemeenten</v>
      </c>
      <c r="F1" s="17" t="str">
        <f>'0. Voorblad'!$F$1</f>
        <v>versie 1.0</v>
      </c>
      <c r="G1" s="18"/>
    </row>
    <row r="2" spans="1:14" s="16" customFormat="1" ht="15.6" thickBot="1" x14ac:dyDescent="0.4">
      <c r="A2" s="29" t="str">
        <f>C5&amp;": "&amp;C6</f>
        <v>Programma van eisen: 5. Verwerking GHA</v>
      </c>
      <c r="B2" s="19"/>
      <c r="C2" s="19"/>
      <c r="D2" s="19"/>
      <c r="E2" s="19"/>
      <c r="F2" s="19"/>
      <c r="G2" s="18"/>
    </row>
    <row r="3" spans="1:14" s="14" customFormat="1" ht="15.6" thickTop="1" x14ac:dyDescent="0.35">
      <c r="G3" s="2"/>
    </row>
    <row r="4" spans="1:14" ht="15.6" thickBot="1" x14ac:dyDescent="0.4">
      <c r="G4" s="2"/>
    </row>
    <row r="5" spans="1:14" s="12" customFormat="1" ht="15.75" customHeight="1" thickBot="1" x14ac:dyDescent="0.4">
      <c r="C5" s="93" t="s">
        <v>317</v>
      </c>
      <c r="D5" s="31"/>
      <c r="E5" s="33"/>
      <c r="F5" s="4"/>
      <c r="G5" s="2"/>
      <c r="H5" s="5"/>
      <c r="I5" s="4"/>
    </row>
    <row r="6" spans="1:14" s="12" customFormat="1" ht="15.75" customHeight="1" thickBot="1" x14ac:dyDescent="0.4">
      <c r="C6" s="93" t="s">
        <v>112</v>
      </c>
      <c r="D6" s="94"/>
      <c r="E6" s="33"/>
      <c r="F6" s="4"/>
      <c r="G6" s="2"/>
      <c r="H6" s="5"/>
      <c r="I6" s="4"/>
    </row>
    <row r="7" spans="1:14" s="6" customFormat="1" ht="15.6" thickBot="1" x14ac:dyDescent="0.4">
      <c r="C7" s="101" t="s">
        <v>5</v>
      </c>
      <c r="D7" s="101" t="s">
        <v>0</v>
      </c>
      <c r="E7" s="1"/>
      <c r="F7" s="1"/>
      <c r="G7" s="2"/>
      <c r="H7" s="3"/>
      <c r="I7" s="1"/>
      <c r="K7" s="12"/>
      <c r="L7" s="12"/>
      <c r="M7" s="12"/>
      <c r="N7" s="12"/>
    </row>
    <row r="8" spans="1:14" s="28" customFormat="1" ht="45.6" thickBot="1" x14ac:dyDescent="0.4">
      <c r="C8" s="102" t="s">
        <v>201</v>
      </c>
      <c r="D8" s="102" t="s">
        <v>339</v>
      </c>
      <c r="G8" s="2"/>
      <c r="L8" s="12"/>
      <c r="M8" s="12"/>
      <c r="N8" s="12"/>
    </row>
    <row r="9" spans="1:14" s="28" customFormat="1" ht="60.6" thickBot="1" x14ac:dyDescent="0.4">
      <c r="C9" s="102" t="s">
        <v>202</v>
      </c>
      <c r="D9" s="102" t="s">
        <v>200</v>
      </c>
      <c r="G9" s="2"/>
      <c r="L9" s="12"/>
      <c r="M9" s="12"/>
      <c r="N9" s="12"/>
    </row>
    <row r="10" spans="1:14" s="28" customFormat="1" ht="60.6" thickBot="1" x14ac:dyDescent="0.4">
      <c r="C10" s="102" t="s">
        <v>203</v>
      </c>
      <c r="D10" s="102" t="s">
        <v>149</v>
      </c>
      <c r="G10" s="2"/>
      <c r="L10" s="12"/>
      <c r="M10" s="12"/>
      <c r="N10" s="12"/>
    </row>
    <row r="11" spans="1:14" s="28" customFormat="1" ht="75.599999999999994" thickBot="1" x14ac:dyDescent="0.4">
      <c r="C11" s="102" t="s">
        <v>204</v>
      </c>
      <c r="D11" s="102" t="s">
        <v>150</v>
      </c>
      <c r="G11" s="2"/>
      <c r="L11" s="12"/>
      <c r="M11" s="12"/>
      <c r="N11" s="12"/>
    </row>
    <row r="12" spans="1:14" s="28" customFormat="1" ht="105.6" thickBot="1" x14ac:dyDescent="0.4">
      <c r="C12" s="102" t="s">
        <v>205</v>
      </c>
      <c r="D12" s="121" t="s">
        <v>211</v>
      </c>
      <c r="G12" s="2"/>
      <c r="L12" s="12"/>
      <c r="M12" s="12"/>
      <c r="N12" s="12"/>
    </row>
    <row r="13" spans="1:14" s="28" customFormat="1" ht="90.6" thickBot="1" x14ac:dyDescent="0.4">
      <c r="C13" s="102" t="s">
        <v>206</v>
      </c>
      <c r="D13" s="122" t="s">
        <v>343</v>
      </c>
      <c r="G13" s="2"/>
      <c r="L13" s="12"/>
      <c r="M13" s="12"/>
      <c r="N13" s="12"/>
    </row>
    <row r="14" spans="1:14" s="28" customFormat="1" ht="60.6" thickBot="1" x14ac:dyDescent="0.4">
      <c r="C14" s="102" t="s">
        <v>207</v>
      </c>
      <c r="D14" s="121" t="s">
        <v>257</v>
      </c>
      <c r="G14" s="2"/>
      <c r="L14" s="12"/>
      <c r="M14" s="12"/>
      <c r="N14" s="12"/>
    </row>
    <row r="15" spans="1:14" s="28" customFormat="1" ht="105.6" thickBot="1" x14ac:dyDescent="0.4">
      <c r="C15" s="102" t="s">
        <v>208</v>
      </c>
      <c r="D15" s="122" t="s">
        <v>347</v>
      </c>
      <c r="G15" s="2"/>
      <c r="L15" s="12"/>
      <c r="M15" s="12"/>
      <c r="N15" s="12"/>
    </row>
    <row r="16" spans="1:14" s="28" customFormat="1" ht="90.6" thickBot="1" x14ac:dyDescent="0.4">
      <c r="C16" s="102" t="s">
        <v>209</v>
      </c>
      <c r="D16" s="121" t="s">
        <v>246</v>
      </c>
      <c r="G16" s="2"/>
      <c r="L16" s="12"/>
      <c r="M16" s="12"/>
      <c r="N16" s="12"/>
    </row>
    <row r="17" spans="1:14" s="28" customFormat="1" ht="90.6" thickBot="1" x14ac:dyDescent="0.4">
      <c r="C17" s="102" t="s">
        <v>210</v>
      </c>
      <c r="D17" s="121" t="s">
        <v>348</v>
      </c>
      <c r="G17" s="2"/>
      <c r="L17" s="12"/>
      <c r="M17" s="12"/>
      <c r="N17" s="12"/>
    </row>
    <row r="18" spans="1:14" s="28" customFormat="1" ht="30.6" thickBot="1" x14ac:dyDescent="0.4">
      <c r="C18" s="102" t="s">
        <v>245</v>
      </c>
      <c r="D18" s="118" t="s">
        <v>294</v>
      </c>
      <c r="G18" s="2"/>
      <c r="L18" s="12"/>
      <c r="M18" s="12"/>
      <c r="N18" s="12"/>
    </row>
    <row r="19" spans="1:14" s="28" customFormat="1" ht="45.6" thickBot="1" x14ac:dyDescent="0.4">
      <c r="C19" s="102" t="s">
        <v>302</v>
      </c>
      <c r="D19" s="122" t="s">
        <v>295</v>
      </c>
      <c r="G19" s="2"/>
      <c r="L19" s="12"/>
      <c r="M19" s="12"/>
      <c r="N19" s="12"/>
    </row>
    <row r="20" spans="1:14" s="14" customFormat="1" ht="15.6" thickBot="1" x14ac:dyDescent="0.4">
      <c r="C20" s="109"/>
      <c r="D20" s="120"/>
      <c r="G20" s="2"/>
      <c r="J20" s="28"/>
      <c r="K20" s="28"/>
      <c r="L20" s="12"/>
      <c r="M20" s="12"/>
      <c r="N20" s="12"/>
    </row>
    <row r="21" spans="1:14" x14ac:dyDescent="0.35">
      <c r="G21" s="2"/>
      <c r="J21" s="28"/>
      <c r="K21" s="12"/>
      <c r="L21" s="12"/>
      <c r="M21" s="12"/>
      <c r="N21" s="12"/>
    </row>
    <row r="22" spans="1:14" x14ac:dyDescent="0.35">
      <c r="G22" s="2"/>
      <c r="J22" s="28"/>
      <c r="K22" s="12"/>
    </row>
    <row r="23" spans="1:14" x14ac:dyDescent="0.35">
      <c r="A23" s="2"/>
      <c r="B23" s="2"/>
      <c r="C23" s="2"/>
      <c r="D23" s="2"/>
      <c r="E23" s="2"/>
      <c r="F23" s="2"/>
      <c r="G23" s="2"/>
      <c r="J23" s="28"/>
    </row>
    <row r="24" spans="1:14" x14ac:dyDescent="0.35">
      <c r="J24" s="28"/>
    </row>
  </sheetData>
  <sheetProtection algorithmName="SHA-512" hashValue="HKtPEWv5QrkODLuhHkocQUV+xiWYRrWUm7Gi95Mp4r1XKycamE5PyKcqzk4tHLAaFiWZTpu6gf0qdHXdwVW8ow==" saltValue="rlLptfuUMrCdl0lvDuv3AA==" spinCount="100000" sheet="1" objects="1" scenarios="1"/>
  <phoneticPr fontId="9" type="noConversion"/>
  <printOptions horizontalCentered="1" verticalCentered="1"/>
  <pageMargins left="0.70866141732283472" right="0.70866141732283472" top="0.43307086614173229" bottom="0.74803149606299213" header="0.31496062992125984" footer="0.31496062992125984"/>
  <pageSetup paperSize="9" scale="70" fitToHeight="0" orientation="landscape" r:id="rId1"/>
  <headerFooter>
    <oddHeader>&amp;L&amp;"Open Sans,Vet"&amp;12&amp;F</oddHeader>
    <oddFooter>&amp;L&amp;"Open Sans,Vet"&amp;12&amp;A&amp;R&amp;"Century Gothic,Vet"&amp;12&amp;P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1B968-61AF-40E2-BDCB-E5996C0DDF4C}">
  <sheetPr>
    <tabColor theme="0"/>
    <pageSetUpPr fitToPage="1"/>
  </sheetPr>
  <dimension ref="A1:M41"/>
  <sheetViews>
    <sheetView showGridLines="0" zoomScale="85" zoomScaleNormal="85" zoomScaleSheetLayoutView="100" workbookViewId="0">
      <pane ySplit="5" topLeftCell="A6" activePane="bottomLeft" state="frozen"/>
      <selection activeCell="B8" sqref="B8"/>
      <selection pane="bottomLeft" activeCell="D8" sqref="D8"/>
    </sheetView>
  </sheetViews>
  <sheetFormatPr defaultColWidth="8.88671875" defaultRowHeight="13.8" x14ac:dyDescent="0.25"/>
  <cols>
    <col min="1" max="2" width="2.6640625" style="25" customWidth="1"/>
    <col min="3" max="3" width="8.88671875" style="26"/>
    <col min="4" max="4" width="170.6640625" style="25" customWidth="1"/>
    <col min="5" max="9" width="2.6640625" style="25" customWidth="1"/>
    <col min="10" max="10" width="8.88671875" style="25"/>
    <col min="11" max="11" width="10.109375" style="25" bestFit="1" customWidth="1"/>
    <col min="12" max="16384" width="8.88671875" style="25"/>
  </cols>
  <sheetData>
    <row r="1" spans="1:13" s="16" customFormat="1" ht="15" x14ac:dyDescent="0.35">
      <c r="A1" s="15" t="str">
        <f>'0. Voorblad'!$A$1</f>
        <v>Aanbesteding verwerken huishoudelijk restafval (HRA en huis-aan-huis ingezameld GHA) Leidse regio gemeenten</v>
      </c>
      <c r="F1" s="17" t="str">
        <f>'0. Voorblad'!$F$1</f>
        <v>versie 1.0</v>
      </c>
      <c r="G1" s="18"/>
    </row>
    <row r="2" spans="1:13" s="16" customFormat="1" ht="15.6" thickBot="1" x14ac:dyDescent="0.4">
      <c r="A2" s="29" t="str">
        <f>C5&amp;": "&amp;C6</f>
        <v xml:space="preserve">Programma van eisen: 6. Facturatie en prijzen </v>
      </c>
      <c r="B2" s="19"/>
      <c r="C2" s="19"/>
      <c r="D2" s="19"/>
      <c r="E2" s="19"/>
      <c r="F2" s="19"/>
      <c r="G2" s="18"/>
    </row>
    <row r="3" spans="1:13" s="14" customFormat="1" ht="15.6" thickTop="1" x14ac:dyDescent="0.35">
      <c r="G3" s="2"/>
    </row>
    <row r="4" spans="1:13" s="23" customFormat="1" ht="15.6" thickBot="1" x14ac:dyDescent="0.4">
      <c r="G4" s="2"/>
    </row>
    <row r="5" spans="1:13" s="12" customFormat="1" ht="15.6" thickBot="1" x14ac:dyDescent="0.4">
      <c r="C5" s="93" t="s">
        <v>317</v>
      </c>
      <c r="D5" s="31"/>
      <c r="E5" s="33"/>
      <c r="F5" s="4"/>
      <c r="G5" s="2"/>
      <c r="H5" s="5"/>
      <c r="I5" s="4"/>
    </row>
    <row r="6" spans="1:13" s="12" customFormat="1" ht="15.6" thickBot="1" x14ac:dyDescent="0.4">
      <c r="C6" s="93" t="s">
        <v>318</v>
      </c>
      <c r="D6" s="94"/>
      <c r="E6" s="33"/>
      <c r="F6" s="4"/>
      <c r="G6" s="2"/>
      <c r="H6" s="5"/>
      <c r="I6" s="4"/>
    </row>
    <row r="7" spans="1:13" s="6" customFormat="1" ht="15.6" thickBot="1" x14ac:dyDescent="0.4">
      <c r="C7" s="101" t="s">
        <v>1</v>
      </c>
      <c r="D7" s="101" t="s">
        <v>0</v>
      </c>
      <c r="E7" s="1"/>
      <c r="F7" s="1"/>
      <c r="G7" s="2"/>
      <c r="H7" s="3"/>
      <c r="I7" s="1"/>
      <c r="J7" s="12"/>
      <c r="K7" s="12"/>
      <c r="L7" s="12"/>
      <c r="M7" s="12"/>
    </row>
    <row r="8" spans="1:13" ht="90.6" thickBot="1" x14ac:dyDescent="0.4">
      <c r="C8" s="115" t="s">
        <v>12</v>
      </c>
      <c r="D8" s="116" t="s">
        <v>308</v>
      </c>
      <c r="G8" s="2"/>
      <c r="J8" s="12"/>
      <c r="K8" s="12"/>
      <c r="L8" s="12"/>
      <c r="M8" s="12"/>
    </row>
    <row r="9" spans="1:13" ht="30.6" thickBot="1" x14ac:dyDescent="0.4">
      <c r="C9" s="115" t="s">
        <v>13</v>
      </c>
      <c r="D9" s="102" t="s">
        <v>315</v>
      </c>
      <c r="G9" s="2"/>
      <c r="J9" s="12"/>
      <c r="K9" s="12"/>
      <c r="L9" s="12"/>
      <c r="M9" s="12"/>
    </row>
    <row r="10" spans="1:13" ht="294" customHeight="1" thickBot="1" x14ac:dyDescent="0.4">
      <c r="C10" s="115" t="s">
        <v>14</v>
      </c>
      <c r="D10" s="117" t="s">
        <v>340</v>
      </c>
      <c r="G10" s="2"/>
      <c r="J10" s="12"/>
      <c r="K10" s="12"/>
      <c r="L10" s="12"/>
      <c r="M10" s="12"/>
    </row>
    <row r="11" spans="1:13" ht="30.6" thickBot="1" x14ac:dyDescent="0.4">
      <c r="C11" s="115" t="s">
        <v>15</v>
      </c>
      <c r="D11" s="116" t="s">
        <v>106</v>
      </c>
      <c r="G11" s="2"/>
      <c r="J11" s="12"/>
      <c r="K11" s="12"/>
      <c r="L11" s="12"/>
      <c r="M11" s="12"/>
    </row>
    <row r="12" spans="1:13" ht="90.6" thickBot="1" x14ac:dyDescent="0.4">
      <c r="C12" s="115" t="s">
        <v>16</v>
      </c>
      <c r="D12" s="116" t="s">
        <v>309</v>
      </c>
      <c r="G12" s="2"/>
      <c r="J12" s="12"/>
      <c r="K12" s="12"/>
      <c r="L12" s="12"/>
      <c r="M12" s="12"/>
    </row>
    <row r="13" spans="1:13" ht="60.6" thickBot="1" x14ac:dyDescent="0.4">
      <c r="C13" s="115" t="s">
        <v>17</v>
      </c>
      <c r="D13" s="118" t="s">
        <v>314</v>
      </c>
      <c r="G13" s="2"/>
      <c r="J13" s="12"/>
      <c r="K13" s="12"/>
      <c r="L13" s="12"/>
      <c r="M13" s="12"/>
    </row>
    <row r="14" spans="1:13" ht="45.6" thickBot="1" x14ac:dyDescent="0.4">
      <c r="C14" s="115" t="s">
        <v>18</v>
      </c>
      <c r="D14" s="118" t="s">
        <v>274</v>
      </c>
      <c r="G14" s="2"/>
      <c r="J14" s="12"/>
      <c r="K14" s="12"/>
      <c r="L14" s="12"/>
      <c r="M14" s="12"/>
    </row>
    <row r="15" spans="1:13" ht="60.6" thickBot="1" x14ac:dyDescent="0.4">
      <c r="C15" s="115" t="s">
        <v>19</v>
      </c>
      <c r="D15" s="118" t="s">
        <v>341</v>
      </c>
      <c r="G15" s="2"/>
      <c r="J15" s="12"/>
      <c r="K15" s="12"/>
      <c r="L15" s="12"/>
      <c r="M15" s="12"/>
    </row>
    <row r="16" spans="1:13" s="14" customFormat="1" ht="15.6" thickBot="1" x14ac:dyDescent="0.4">
      <c r="C16" s="101"/>
      <c r="D16" s="101" t="s">
        <v>20</v>
      </c>
      <c r="G16" s="2"/>
      <c r="J16" s="12"/>
      <c r="K16" s="12"/>
      <c r="L16" s="12"/>
      <c r="M16" s="12"/>
    </row>
    <row r="17" spans="3:13" ht="225.6" thickBot="1" x14ac:dyDescent="0.4">
      <c r="C17" s="115" t="s">
        <v>21</v>
      </c>
      <c r="D17" s="116" t="s">
        <v>342</v>
      </c>
      <c r="G17" s="2"/>
      <c r="J17" s="12"/>
      <c r="K17" s="12"/>
      <c r="L17" s="12"/>
      <c r="M17" s="12"/>
    </row>
    <row r="18" spans="3:13" s="14" customFormat="1" ht="15.6" thickBot="1" x14ac:dyDescent="0.4">
      <c r="C18" s="101"/>
      <c r="D18" s="101" t="s">
        <v>7</v>
      </c>
      <c r="G18" s="2"/>
      <c r="J18" s="12"/>
      <c r="K18" s="12"/>
      <c r="L18" s="12"/>
      <c r="M18" s="12"/>
    </row>
    <row r="19" spans="3:13" ht="165.6" thickBot="1" x14ac:dyDescent="0.4">
      <c r="C19" s="115" t="s">
        <v>22</v>
      </c>
      <c r="D19" s="118" t="s">
        <v>275</v>
      </c>
      <c r="G19" s="2"/>
      <c r="J19" s="12"/>
      <c r="K19" s="12"/>
      <c r="L19" s="12"/>
      <c r="M19" s="12"/>
    </row>
    <row r="20" spans="3:13" ht="105.6" thickBot="1" x14ac:dyDescent="0.4">
      <c r="C20" s="119" t="s">
        <v>23</v>
      </c>
      <c r="D20" s="118" t="s">
        <v>313</v>
      </c>
      <c r="G20" s="2"/>
      <c r="J20" s="12"/>
      <c r="K20" s="12"/>
      <c r="L20" s="12"/>
      <c r="M20" s="12"/>
    </row>
    <row r="21" spans="3:13" s="14" customFormat="1" ht="15.6" thickBot="1" x14ac:dyDescent="0.4">
      <c r="C21" s="101"/>
      <c r="D21" s="101" t="s">
        <v>251</v>
      </c>
      <c r="G21" s="2"/>
      <c r="J21" s="12"/>
      <c r="K21" s="12"/>
      <c r="L21" s="12"/>
      <c r="M21" s="12"/>
    </row>
    <row r="22" spans="3:13" ht="180.6" thickBot="1" x14ac:dyDescent="0.4">
      <c r="C22" s="119" t="s">
        <v>24</v>
      </c>
      <c r="D22" s="116" t="s">
        <v>310</v>
      </c>
      <c r="G22" s="2"/>
      <c r="J22" s="12"/>
      <c r="K22" s="12"/>
      <c r="L22" s="12"/>
      <c r="M22" s="12"/>
    </row>
    <row r="23" spans="3:13" ht="225.6" thickBot="1" x14ac:dyDescent="0.4">
      <c r="C23" s="115" t="s">
        <v>25</v>
      </c>
      <c r="D23" s="118" t="s">
        <v>349</v>
      </c>
      <c r="G23" s="2"/>
      <c r="J23" s="12"/>
      <c r="K23" s="12"/>
      <c r="L23" s="12"/>
      <c r="M23" s="12"/>
    </row>
    <row r="24" spans="3:13" s="14" customFormat="1" ht="15.6" thickBot="1" x14ac:dyDescent="0.4">
      <c r="C24" s="101"/>
      <c r="D24" s="101" t="s">
        <v>3</v>
      </c>
      <c r="G24" s="2"/>
      <c r="J24" s="12"/>
      <c r="K24" s="12"/>
      <c r="L24" s="12"/>
      <c r="M24" s="12"/>
    </row>
    <row r="25" spans="3:13" ht="409.6" thickBot="1" x14ac:dyDescent="0.4">
      <c r="C25" s="115" t="s">
        <v>26</v>
      </c>
      <c r="D25" s="116" t="s">
        <v>350</v>
      </c>
      <c r="G25" s="2"/>
      <c r="J25" s="12"/>
      <c r="K25" s="12"/>
      <c r="L25" s="12"/>
      <c r="M25" s="12"/>
    </row>
    <row r="26" spans="3:13" ht="165.6" thickBot="1" x14ac:dyDescent="0.4">
      <c r="C26" s="115" t="s">
        <v>27</v>
      </c>
      <c r="D26" s="116" t="s">
        <v>322</v>
      </c>
      <c r="G26" s="2"/>
      <c r="J26" s="12"/>
      <c r="K26" s="12"/>
      <c r="L26" s="12"/>
      <c r="M26" s="12"/>
    </row>
    <row r="27" spans="3:13" ht="225.6" thickBot="1" x14ac:dyDescent="0.4">
      <c r="C27" s="115" t="s">
        <v>28</v>
      </c>
      <c r="D27" s="116" t="s">
        <v>351</v>
      </c>
      <c r="G27" s="2"/>
      <c r="J27" s="12"/>
      <c r="K27" s="12"/>
      <c r="L27" s="12"/>
      <c r="M27" s="12"/>
    </row>
    <row r="28" spans="3:13" ht="390.6" thickBot="1" x14ac:dyDescent="0.4">
      <c r="C28" s="115" t="s">
        <v>29</v>
      </c>
      <c r="D28" s="116" t="s">
        <v>311</v>
      </c>
      <c r="G28" s="2"/>
      <c r="J28" s="12"/>
      <c r="K28" s="12"/>
      <c r="L28" s="12"/>
      <c r="M28" s="12"/>
    </row>
    <row r="29" spans="3:13" s="14" customFormat="1" ht="15.6" thickBot="1" x14ac:dyDescent="0.4">
      <c r="C29" s="101"/>
      <c r="D29" s="101" t="s">
        <v>277</v>
      </c>
      <c r="G29" s="2"/>
      <c r="J29" s="12"/>
      <c r="K29" s="12"/>
      <c r="L29" s="12"/>
      <c r="M29" s="12"/>
    </row>
    <row r="30" spans="3:13" ht="90.6" thickBot="1" x14ac:dyDescent="0.4">
      <c r="C30" s="115" t="s">
        <v>30</v>
      </c>
      <c r="D30" s="116" t="s">
        <v>301</v>
      </c>
      <c r="G30" s="2"/>
      <c r="J30" s="12"/>
      <c r="K30" s="12"/>
      <c r="L30" s="12"/>
      <c r="M30" s="12"/>
    </row>
    <row r="31" spans="3:13" ht="225.6" thickBot="1" x14ac:dyDescent="0.4">
      <c r="C31" s="115" t="s">
        <v>278</v>
      </c>
      <c r="D31" s="116" t="s">
        <v>312</v>
      </c>
      <c r="G31" s="2"/>
      <c r="J31" s="12"/>
      <c r="K31" s="12"/>
      <c r="L31" s="12"/>
      <c r="M31" s="12"/>
    </row>
    <row r="32" spans="3:13" s="14" customFormat="1" ht="15.6" thickBot="1" x14ac:dyDescent="0.4">
      <c r="C32" s="109"/>
      <c r="D32" s="120"/>
      <c r="G32" s="2"/>
      <c r="J32" s="12"/>
      <c r="K32" s="12"/>
      <c r="L32" s="12"/>
      <c r="M32" s="12"/>
    </row>
    <row r="33" spans="1:13" ht="15" x14ac:dyDescent="0.35">
      <c r="G33" s="2"/>
      <c r="J33" s="12"/>
      <c r="K33" s="12"/>
      <c r="L33" s="12"/>
      <c r="M33" s="12"/>
    </row>
    <row r="34" spans="1:13" ht="15" x14ac:dyDescent="0.35">
      <c r="G34" s="2"/>
    </row>
    <row r="35" spans="1:13" ht="15" x14ac:dyDescent="0.35">
      <c r="A35" s="2"/>
      <c r="B35" s="2"/>
      <c r="C35" s="2"/>
      <c r="D35" s="2"/>
      <c r="E35" s="2"/>
      <c r="F35" s="2"/>
      <c r="G35" s="2"/>
    </row>
    <row r="36" spans="1:13" s="12" customFormat="1" ht="15" x14ac:dyDescent="0.25">
      <c r="C36" s="13"/>
    </row>
    <row r="37" spans="1:13" s="12" customFormat="1" ht="309" customHeight="1" x14ac:dyDescent="0.25">
      <c r="C37" s="13"/>
    </row>
    <row r="38" spans="1:13" s="12" customFormat="1" ht="17.399999999999999" customHeight="1" x14ac:dyDescent="0.25">
      <c r="C38" s="13"/>
    </row>
    <row r="39" spans="1:13" s="12" customFormat="1" ht="15" x14ac:dyDescent="0.25">
      <c r="C39" s="13"/>
    </row>
    <row r="40" spans="1:13" s="12" customFormat="1" ht="15" x14ac:dyDescent="0.25">
      <c r="C40" s="13"/>
    </row>
    <row r="41" spans="1:13" s="12" customFormat="1" ht="15" x14ac:dyDescent="0.25">
      <c r="C41" s="13"/>
    </row>
  </sheetData>
  <sheetProtection algorithmName="SHA-512" hashValue="qlAJpvcDhvsUv1YWkuk6uggPV8T3DjlzBeC5mz+l403wklDsfgRg1RDAd6/aziAUMAAjf5BjdN8rZteXYBSQUg==" saltValue="50sJoZwMBzPHMzhZZ8cUzw==" spinCount="100000" sheet="1" objects="1" scenarios="1"/>
  <phoneticPr fontId="9" type="noConversion"/>
  <printOptions horizontalCentered="1" verticalCentered="1"/>
  <pageMargins left="0.70866141732283472" right="0.70866141732283472" top="0.43307086614173229" bottom="0.74803149606299213" header="0.31496062992125984" footer="0.31496062992125984"/>
  <pageSetup paperSize="9" scale="70" fitToHeight="0" orientation="landscape" r:id="rId1"/>
  <headerFooter>
    <oddHeader>&amp;L&amp;"Open Sans,Vet"&amp;12&amp;F</oddHeader>
    <oddFooter>&amp;L&amp;"Open Sans,Vet"&amp;12&amp;A&amp;R&amp;"Open Sans,Vet"&amp;12&amp;P van &amp;N</oddFooter>
  </headerFooter>
  <rowBreaks count="3" manualBreakCount="3">
    <brk id="17" max="5" man="1"/>
    <brk id="23" max="5" man="1"/>
    <brk id="27"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71ff1c-e3cd-42a6-83e1-f2c4de2977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ECB918BF38354E92068821895CA7A8" ma:contentTypeVersion="11" ma:contentTypeDescription="Een nieuw document maken." ma:contentTypeScope="" ma:versionID="436633eb2692b5c1391bed505398f085">
  <xsd:schema xmlns:xsd="http://www.w3.org/2001/XMLSchema" xmlns:xs="http://www.w3.org/2001/XMLSchema" xmlns:p="http://schemas.microsoft.com/office/2006/metadata/properties" xmlns:ns3="5b71ff1c-e3cd-42a6-83e1-f2c4de297793" targetNamespace="http://schemas.microsoft.com/office/2006/metadata/properties" ma:root="true" ma:fieldsID="985768d9036e6416e109424664385b9d" ns3:_="">
    <xsd:import namespace="5b71ff1c-e3cd-42a6-83e1-f2c4de2977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1ff1c-e3cd-42a6-83e1-f2c4de2977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FA099-B896-45FC-B9EF-062FEA769C85}">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5b71ff1c-e3cd-42a6-83e1-f2c4de29779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0842707-89F6-4CFB-B189-80644B9DF838}">
  <ds:schemaRefs>
    <ds:schemaRef ds:uri="http://schemas.microsoft.com/sharepoint/v3/contenttype/forms"/>
  </ds:schemaRefs>
</ds:datastoreItem>
</file>

<file path=customXml/itemProps3.xml><?xml version="1.0" encoding="utf-8"?>
<ds:datastoreItem xmlns:ds="http://schemas.openxmlformats.org/officeDocument/2006/customXml" ds:itemID="{740D2647-43EB-40EB-A598-A17A6D2C7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71ff1c-e3cd-42a6-83e1-f2c4de297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0. Voorblad</vt:lpstr>
      <vt:lpstr>1. Informatie en omvang</vt:lpstr>
      <vt:lpstr>2. Definities</vt:lpstr>
      <vt:lpstr>3. Algemeen</vt:lpstr>
      <vt:lpstr>4. Verwerking HRA </vt:lpstr>
      <vt:lpstr>5. Verwerking GHA</vt:lpstr>
      <vt:lpstr>6. Facturatie en prijzen</vt:lpstr>
      <vt:lpstr>'0. Voorblad'!Afdrukbereik</vt:lpstr>
      <vt:lpstr>'1. Informatie en omvang'!Afdrukbereik</vt:lpstr>
      <vt:lpstr>'2. Definities'!Afdrukbereik</vt:lpstr>
      <vt:lpstr>'3. Algemeen'!Afdrukbereik</vt:lpstr>
      <vt:lpstr>'4. Verwerking HRA '!Afdrukbereik</vt:lpstr>
      <vt:lpstr>'5. Verwerking GHA'!Afdrukbereik</vt:lpstr>
      <vt:lpstr>'6. Facturatie en prijzen'!Afdrukbereik</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Capellen, Scott van der</cp:lastModifiedBy>
  <cp:lastPrinted>2026-03-24T10:22:28Z</cp:lastPrinted>
  <dcterms:created xsi:type="dcterms:W3CDTF">2019-01-23T09:30:55Z</dcterms:created>
  <dcterms:modified xsi:type="dcterms:W3CDTF">2026-03-24T10:22:56Z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0x01010006ECB918BF38354E92068821895CA7A8</vt:lpwstr>
  </property>
  <property fmtid="{D5CDD505-2E9C-101B-9397-08002B2CF9AE}" pid="3" name="Order">
    <vt:r8>1000000</vt:r8>
  </property>
  <property fmtid="{D5CDD505-2E9C-101B-9397-08002B2CF9AE}" pid="4" name="MediaServiceImageTags">
    <vt:lpwstr/>
  </property>
</Properties>
</file>