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ilburg-my.sharepoint.com/personal/jos_besselink_tilburg_nl/Documents/MacroView/H-schijf/Bureaublad/"/>
    </mc:Choice>
  </mc:AlternateContent>
  <xr:revisionPtr revIDLastSave="0" documentId="8_{9CA3D661-BBEE-460B-B44D-481B5BB7BD66}" xr6:coauthVersionLast="47" xr6:coauthVersionMax="47" xr10:uidLastSave="{00000000-0000-0000-0000-000000000000}"/>
  <bookViews>
    <workbookView xWindow="1305" yWindow="1305" windowWidth="17280" windowHeight="8925" tabRatio="723" xr2:uid="{00000000-000D-0000-FFFF-FFFF00000000}"/>
  </bookViews>
  <sheets>
    <sheet name="Veneca" sheetId="12" r:id="rId1"/>
    <sheet name="Medewerkerverzuimmelding" sheetId="19" state="hidden" r:id="rId2"/>
    <sheet name="Verdichtte Saldo vakantieuren" sheetId="14" state="hidden" r:id="rId3"/>
    <sheet name="Saldo vakantieuren" sheetId="8" state="hidden" r:id="rId4"/>
    <sheet name="AfasAdminSheet" sheetId="4" state="very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2" l="1"/>
  <c r="L50" i="12"/>
  <c r="L54" i="12"/>
  <c r="L55" i="12"/>
  <c r="L47" i="12"/>
  <c r="L46" i="12"/>
  <c r="L37" i="12"/>
  <c r="L38" i="12"/>
  <c r="L39" i="12"/>
  <c r="L41" i="12" l="1"/>
  <c r="L42" i="12"/>
  <c r="L43" i="12"/>
  <c r="L44" i="12"/>
  <c r="L52" i="12"/>
  <c r="L53" i="12"/>
  <c r="L45" i="12"/>
  <c r="L48" i="12" l="1"/>
  <c r="L40" i="12"/>
  <c r="A208" i="4"/>
  <c r="A206" i="4"/>
  <c r="A204" i="4"/>
  <c r="A201" i="4"/>
  <c r="A199" i="4"/>
  <c r="A191" i="4"/>
  <c r="A190" i="4"/>
  <c r="A188" i="4"/>
  <c r="A185" i="4"/>
  <c r="A183" i="4"/>
  <c r="A175" i="4"/>
  <c r="A174" i="4"/>
  <c r="A172" i="4"/>
  <c r="A169" i="4"/>
  <c r="A167" i="4"/>
  <c r="A158" i="4"/>
  <c r="A156" i="4"/>
  <c r="A154" i="4"/>
  <c r="A152" i="4"/>
  <c r="A149" i="4"/>
  <c r="A147" i="4"/>
  <c r="A138" i="4"/>
  <c r="A136" i="4"/>
  <c r="A134" i="4"/>
  <c r="A132" i="4"/>
  <c r="A130" i="4"/>
  <c r="A128" i="4"/>
  <c r="A126" i="4"/>
  <c r="A124" i="4"/>
  <c r="A122" i="4"/>
  <c r="A120" i="4"/>
  <c r="A117" i="4"/>
  <c r="A115" i="4"/>
  <c r="A106" i="4"/>
  <c r="A104" i="4"/>
  <c r="A102" i="4"/>
  <c r="A100" i="4"/>
  <c r="A98" i="4"/>
  <c r="A96" i="4"/>
  <c r="A94" i="4"/>
  <c r="A92" i="4"/>
  <c r="A89" i="4"/>
  <c r="A87" i="4"/>
  <c r="A79" i="4"/>
  <c r="A78" i="4"/>
  <c r="A76" i="4"/>
  <c r="A74" i="4"/>
  <c r="A72" i="4"/>
  <c r="A70" i="4"/>
  <c r="A68" i="4"/>
  <c r="A66" i="4"/>
  <c r="A64" i="4"/>
  <c r="A62" i="4"/>
  <c r="A60" i="4"/>
  <c r="A58" i="4"/>
  <c r="A56" i="4"/>
  <c r="A54" i="4"/>
  <c r="A51" i="4"/>
  <c r="A49" i="4"/>
  <c r="A41" i="4"/>
  <c r="A40" i="4"/>
  <c r="A38" i="4"/>
  <c r="A36" i="4"/>
  <c r="A34" i="4"/>
  <c r="A32" i="4"/>
  <c r="A30" i="4"/>
  <c r="A28" i="4"/>
  <c r="A26" i="4"/>
  <c r="A24" i="4"/>
  <c r="A22" i="4"/>
  <c r="A20" i="4"/>
  <c r="A18" i="4"/>
  <c r="A16" i="4"/>
  <c r="A14" i="4"/>
  <c r="A12" i="4"/>
  <c r="A9" i="4"/>
  <c r="A7" i="4"/>
</calcChain>
</file>

<file path=xl/sharedStrings.xml><?xml version="1.0" encoding="utf-8"?>
<sst xmlns="http://schemas.openxmlformats.org/spreadsheetml/2006/main" count="418" uniqueCount="158">
  <si>
    <t>Hr</t>
  </si>
  <si>
    <t>5C9313017F7D41C58FC70F1FDAA76BD6</t>
  </si>
  <si>
    <t>O86786AA</t>
  </si>
  <si>
    <t>Bedrijfsonderdeel code</t>
  </si>
  <si>
    <t>Saldo vakantieuren</t>
  </si>
  <si>
    <t>Mdw.</t>
  </si>
  <si>
    <t>Achternaam, init voorvoegsel (voornaam)</t>
  </si>
  <si>
    <t>Type verlof</t>
  </si>
  <si>
    <t>Saldo</t>
  </si>
  <si>
    <t>Type verlof Code</t>
  </si>
  <si>
    <t>Uit dienst</t>
  </si>
  <si>
    <t/>
  </si>
  <si>
    <t>U0001</t>
  </si>
  <si>
    <t>KnEmpEmId</t>
  </si>
  <si>
    <t>U001</t>
  </si>
  <si>
    <t>U002</t>
  </si>
  <si>
    <t>U004</t>
  </si>
  <si>
    <t>U005</t>
  </si>
  <si>
    <t>U006</t>
  </si>
  <si>
    <t>U007</t>
  </si>
  <si>
    <t>U010</t>
  </si>
  <si>
    <t>U003</t>
  </si>
  <si>
    <t>U008</t>
  </si>
  <si>
    <t>U009</t>
  </si>
  <si>
    <t>U011</t>
  </si>
  <si>
    <t>U0002</t>
  </si>
  <si>
    <t>U014</t>
  </si>
  <si>
    <t>U0004</t>
  </si>
  <si>
    <t>U019</t>
  </si>
  <si>
    <t>U0006</t>
  </si>
  <si>
    <t>Dis6</t>
  </si>
  <si>
    <t>Opdrachtgever:</t>
  </si>
  <si>
    <t>Huidige cateraar:  Hutten</t>
  </si>
  <si>
    <t>Vragende cateraar:</t>
  </si>
  <si>
    <t>Contactpersoon huidige cateraar:</t>
  </si>
  <si>
    <t>Contactpersoon:</t>
  </si>
  <si>
    <t>Loonheffingsnummer:</t>
  </si>
  <si>
    <t>Telefoon</t>
  </si>
  <si>
    <t>Telefoon:</t>
  </si>
  <si>
    <t>E-mail</t>
  </si>
  <si>
    <t xml:space="preserve">Uitvraagdatum: </t>
  </si>
  <si>
    <t>Uiterlijk retour datum:</t>
  </si>
  <si>
    <r>
      <t>Informatie cateringmedewerkers                                                                                                                                                                                                                                                      Locatie: =&gt;</t>
    </r>
    <r>
      <rPr>
        <sz val="6"/>
        <color indexed="8"/>
        <rFont val="Arial"/>
        <family val="1"/>
        <charset val="204"/>
      </rPr>
      <t xml:space="preserve">
</t>
    </r>
  </si>
  <si>
    <r>
      <t>Employee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nummer</t>
    </r>
    <r>
      <rPr>
        <sz val="6"/>
        <color indexed="8"/>
        <rFont val="Arial"/>
        <family val="1"/>
        <charset val="204"/>
      </rPr>
      <t xml:space="preserve">
</t>
    </r>
  </si>
  <si>
    <r>
      <t>Man/Vrouw</t>
    </r>
    <r>
      <rPr>
        <sz val="6"/>
        <color indexed="8"/>
        <rFont val="Arial"/>
        <family val="1"/>
        <charset val="204"/>
      </rPr>
      <t xml:space="preserve">
</t>
    </r>
  </si>
  <si>
    <r>
      <t>Naam</t>
    </r>
    <r>
      <rPr>
        <sz val="6"/>
        <color indexed="8"/>
        <rFont val="Arial"/>
        <family val="1"/>
        <charset val="204"/>
      </rPr>
      <t xml:space="preserve">
</t>
    </r>
  </si>
  <si>
    <r>
      <t>Adres</t>
    </r>
    <r>
      <rPr>
        <sz val="6"/>
        <color indexed="8"/>
        <rFont val="Arial"/>
        <family val="1"/>
        <charset val="204"/>
      </rPr>
      <t xml:space="preserve">
</t>
    </r>
  </si>
  <si>
    <r>
      <t>Postcode</t>
    </r>
    <r>
      <rPr>
        <sz val="6"/>
        <color indexed="8"/>
        <rFont val="Arial"/>
        <family val="1"/>
        <charset val="204"/>
      </rPr>
      <t xml:space="preserve">
</t>
    </r>
  </si>
  <si>
    <r>
      <t>Woonplaats</t>
    </r>
    <r>
      <rPr>
        <sz val="6"/>
        <color indexed="8"/>
        <rFont val="Arial"/>
        <family val="1"/>
        <charset val="204"/>
      </rPr>
      <t xml:space="preserve">
</t>
    </r>
  </si>
  <si>
    <r>
      <t>Geboortedatum</t>
    </r>
    <r>
      <rPr>
        <sz val="6"/>
        <color indexed="8"/>
        <rFont val="Arial"/>
        <family val="1"/>
        <charset val="204"/>
      </rPr>
      <t xml:space="preserve">
</t>
    </r>
  </si>
  <si>
    <r>
      <t>Contract bepaalde/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onbepaalde tijd 1</t>
    </r>
    <r>
      <rPr>
        <sz val="6"/>
        <color indexed="8"/>
        <rFont val="Arial"/>
        <family val="1"/>
        <charset val="204"/>
      </rPr>
      <t xml:space="preserve">
</t>
    </r>
  </si>
  <si>
    <r>
      <t>Datum afloop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contract bepaalde tijd</t>
    </r>
    <r>
      <rPr>
        <sz val="6"/>
        <color indexed="8"/>
        <rFont val="Arial"/>
        <family val="1"/>
        <charset val="204"/>
      </rPr>
      <t xml:space="preserve">
</t>
    </r>
  </si>
  <si>
    <r>
      <t>Datum in dienst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(jubileumdatum)</t>
    </r>
    <r>
      <rPr>
        <sz val="6"/>
        <color indexed="8"/>
        <rFont val="Arial"/>
        <family val="1"/>
        <charset val="204"/>
      </rPr>
      <t xml:space="preserve">
</t>
    </r>
  </si>
  <si>
    <r>
      <t>Datum in dienst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CAO</t>
    </r>
    <r>
      <rPr>
        <sz val="6"/>
        <color indexed="8"/>
        <rFont val="Arial"/>
        <family val="1"/>
        <charset val="204"/>
      </rPr>
      <t xml:space="preserve">
</t>
    </r>
  </si>
  <si>
    <t>cao</t>
  </si>
  <si>
    <r>
      <t>Datum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op locatie</t>
    </r>
    <r>
      <rPr>
        <sz val="6"/>
        <color indexed="8"/>
        <rFont val="Arial"/>
        <family val="1"/>
        <charset val="204"/>
      </rPr>
      <t xml:space="preserve">
</t>
    </r>
  </si>
  <si>
    <r>
      <t>Werkzaam op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locatie 2</t>
    </r>
    <r>
      <rPr>
        <sz val="6"/>
        <color indexed="8"/>
        <rFont val="Arial"/>
        <family val="1"/>
        <charset val="204"/>
      </rPr>
      <t xml:space="preserve">
</t>
    </r>
  </si>
  <si>
    <r>
      <t>Functienaam</t>
    </r>
    <r>
      <rPr>
        <sz val="6"/>
        <color indexed="8"/>
        <rFont val="Arial"/>
        <family val="1"/>
        <charset val="204"/>
      </rPr>
      <t xml:space="preserve">
</t>
    </r>
  </si>
  <si>
    <r>
      <t>Contracturen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week 3</t>
    </r>
    <r>
      <rPr>
        <sz val="6"/>
        <color indexed="8"/>
        <rFont val="Arial"/>
        <family val="1"/>
        <charset val="204"/>
      </rPr>
      <t xml:space="preserve">
</t>
    </r>
  </si>
  <si>
    <r>
      <t>Contractdagen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week</t>
    </r>
    <r>
      <rPr>
        <sz val="6"/>
        <color indexed="8"/>
        <rFont val="Arial"/>
        <family val="1"/>
        <charset val="204"/>
      </rPr>
      <t xml:space="preserve">
</t>
    </r>
  </si>
  <si>
    <r>
      <t>Salarisschaal</t>
    </r>
    <r>
      <rPr>
        <sz val="6"/>
        <color indexed="8"/>
        <rFont val="Arial"/>
        <family val="1"/>
        <charset val="204"/>
      </rPr>
      <t xml:space="preserve">
</t>
    </r>
  </si>
  <si>
    <r>
      <t>Functiejaren</t>
    </r>
    <r>
      <rPr>
        <sz val="6"/>
        <color indexed="8"/>
        <rFont val="Arial"/>
        <family val="1"/>
        <charset val="204"/>
      </rPr>
      <t xml:space="preserve">
</t>
    </r>
  </si>
  <si>
    <r>
      <t>Salaris per 4 weken 4</t>
    </r>
    <r>
      <rPr>
        <sz val="6"/>
        <color indexed="8"/>
        <rFont val="Arial"/>
        <family val="1"/>
        <charset val="204"/>
      </rPr>
      <t xml:space="preserve">
</t>
    </r>
  </si>
  <si>
    <r>
      <t>Salaris per maand 4</t>
    </r>
    <r>
      <rPr>
        <sz val="6"/>
        <color indexed="8"/>
        <rFont val="Arial"/>
        <family val="1"/>
        <charset val="204"/>
      </rPr>
      <t xml:space="preserve">
</t>
    </r>
  </si>
  <si>
    <r>
      <t>(Rest)vereveningstoeslag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periode/maand 5</t>
    </r>
    <r>
      <rPr>
        <sz val="6"/>
        <color indexed="8"/>
        <rFont val="Arial"/>
        <family val="1"/>
        <charset val="204"/>
      </rPr>
      <t xml:space="preserve">
</t>
    </r>
  </si>
  <si>
    <r>
      <t>Employee nummer</t>
    </r>
    <r>
      <rPr>
        <sz val="6"/>
        <color indexed="8"/>
        <rFont val="Arial"/>
        <family val="1"/>
        <charset val="204"/>
      </rPr>
      <t xml:space="preserve">
</t>
    </r>
  </si>
  <si>
    <r>
      <t>Datum van uitdienst- treding wn in ref.periode</t>
    </r>
    <r>
      <rPr>
        <sz val="6"/>
        <color indexed="8"/>
        <rFont val="Arial"/>
        <family val="1"/>
        <charset val="204"/>
      </rPr>
      <t xml:space="preserve">
</t>
    </r>
  </si>
  <si>
    <r>
      <t>overgeplaatste wn in ref.periode met mutatiedatum</t>
    </r>
    <r>
      <rPr>
        <sz val="6"/>
        <color indexed="8"/>
        <rFont val="Arial"/>
        <family val="1"/>
        <charset val="204"/>
      </rPr>
      <t xml:space="preserve">
</t>
    </r>
  </si>
  <si>
    <r>
      <t>Persoonlijke toeslag per 5</t>
    </r>
    <r>
      <rPr>
        <sz val="6"/>
        <color indexed="8"/>
        <rFont val="Arial"/>
        <family val="1"/>
        <charset val="204"/>
      </rPr>
      <t xml:space="preserve">
</t>
    </r>
  </si>
  <si>
    <r>
      <t>Vestigingstoeslag op verzoek opdrachtgever</t>
    </r>
    <r>
      <rPr>
        <sz val="6"/>
        <color indexed="8"/>
        <rFont val="Arial"/>
        <family val="1"/>
        <charset val="204"/>
      </rPr>
      <t xml:space="preserve">
</t>
    </r>
  </si>
  <si>
    <r>
      <t>Lopende afbouw regeling ja/nee</t>
    </r>
    <r>
      <rPr>
        <sz val="6"/>
        <color indexed="8"/>
        <rFont val="Arial"/>
        <family val="1"/>
        <charset val="204"/>
      </rPr>
      <t xml:space="preserve">
</t>
    </r>
  </si>
  <si>
    <r>
      <t>Datum einde afbouwregeling 6</t>
    </r>
    <r>
      <rPr>
        <sz val="6"/>
        <color indexed="8"/>
        <rFont val="Arial"/>
        <family val="1"/>
        <charset val="204"/>
      </rPr>
      <t xml:space="preserve">
</t>
    </r>
  </si>
  <si>
    <r>
      <t>Bijspaarregeling ouderdoms- pensioen ja/nee</t>
    </r>
    <r>
      <rPr>
        <sz val="6"/>
        <color indexed="8"/>
        <rFont val="Arial"/>
        <family val="1"/>
        <charset val="204"/>
      </rPr>
      <t xml:space="preserve">
</t>
    </r>
  </si>
  <si>
    <r>
      <t>Deelname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spaarloonregeling</t>
    </r>
    <r>
      <rPr>
        <sz val="6"/>
        <color indexed="8"/>
        <rFont val="Arial"/>
        <family val="1"/>
        <charset val="204"/>
      </rPr>
      <t xml:space="preserve">
</t>
    </r>
  </si>
  <si>
    <r>
      <t>Reiskosten netto per dag</t>
    </r>
    <r>
      <rPr>
        <sz val="6"/>
        <color indexed="8"/>
        <rFont val="Arial"/>
        <family val="1"/>
        <charset val="204"/>
      </rPr>
      <t xml:space="preserve">
</t>
    </r>
  </si>
  <si>
    <r>
      <t>Informatie cateringmedewerkers                                                                           Locatie: =&gt;</t>
    </r>
    <r>
      <rPr>
        <sz val="6"/>
        <color indexed="8"/>
        <rFont val="Arial"/>
        <family val="1"/>
        <charset val="204"/>
      </rPr>
      <t xml:space="preserve">
</t>
    </r>
  </si>
  <si>
    <t xml:space="preserve">Laatste salarisstrook dient meegestuurd te worden
BEDRAGEN MOETEN ALTIJD NAAR RATO WORDEN INGEVULD
1    bij bepaalde tijd contract aangeven of het het 1e, 2e of 3e, 4e, 5e contract is
2   bij samengestelde locaties per medewerker aangeven op welke locatie hij/zij werkt
3   eventuele wijzigingen in het aantal overeengekomen contracturen moeten vermeld worden                      4   het daadwerkelijke bruto salaris aangeven per periode zonder toeslagen
5   bij alle van toepassing zijnde toeslagen het bruto bedrag per periode of maand
6   van alle medewerkers met een lopende afbouwregeling, de relevante correspondentie meesturen
7    berekening van vakantiedagen en vakantietoeslagen is inclusief persoonsgebonden toeslagen
In de vrije kolommen kan men afwijkende toeslagen (pers. Tsl. Ort etc) of andere belangrijke info aangeven
</t>
  </si>
  <si>
    <r>
      <t>Vakantietoeslagen 7</t>
    </r>
    <r>
      <rPr>
        <sz val="6"/>
        <color indexed="8"/>
        <rFont val="Arial"/>
        <family val="1"/>
        <charset val="204"/>
      </rPr>
      <t xml:space="preserve">
</t>
    </r>
  </si>
  <si>
    <r>
      <t>Eerdere functieverlaging bij de huidige werkgever</t>
    </r>
    <r>
      <rPr>
        <sz val="6"/>
        <color indexed="8"/>
        <rFont val="Arial"/>
        <family val="1"/>
        <charset val="204"/>
      </rPr>
      <t xml:space="preserve">
</t>
    </r>
  </si>
  <si>
    <r>
      <t>Arbeidsongeschikt sinds (i.v.t)</t>
    </r>
    <r>
      <rPr>
        <sz val="6"/>
        <color indexed="8"/>
        <rFont val="Arial"/>
        <family val="1"/>
        <charset val="204"/>
      </rPr>
      <t xml:space="preserve">
</t>
    </r>
  </si>
  <si>
    <r>
      <t>Indien van toepassing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WAO/WIA %</t>
    </r>
    <r>
      <rPr>
        <sz val="6"/>
        <color indexed="8"/>
        <rFont val="Arial"/>
        <family val="1"/>
        <charset val="204"/>
      </rPr>
      <t xml:space="preserve">
</t>
    </r>
  </si>
  <si>
    <r>
      <t>Deelnemer gesloten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VUT- bestand ja/nee</t>
    </r>
    <r>
      <rPr>
        <sz val="6"/>
        <color indexed="8"/>
        <rFont val="Arial"/>
        <family val="1"/>
        <charset val="204"/>
      </rPr>
      <t xml:space="preserve">
</t>
    </r>
  </si>
  <si>
    <r>
      <t>Deelnemer collectief nabestaanden- pensioen ja/nee</t>
    </r>
    <r>
      <rPr>
        <sz val="6"/>
        <color indexed="8"/>
        <rFont val="Arial"/>
        <family val="1"/>
        <charset val="204"/>
      </rPr>
      <t xml:space="preserve">
</t>
    </r>
  </si>
  <si>
    <r>
      <t>Individueel nabestaanden- pensioen ja/nee</t>
    </r>
    <r>
      <rPr>
        <sz val="6"/>
        <color indexed="8"/>
        <rFont val="Arial"/>
        <family val="1"/>
        <charset val="204"/>
      </rPr>
      <t xml:space="preserve">
</t>
    </r>
  </si>
  <si>
    <t>U017</t>
  </si>
  <si>
    <t>U016</t>
  </si>
  <si>
    <t>Verdichtte Saldo vakantieuren</t>
  </si>
  <si>
    <t>U0003</t>
  </si>
  <si>
    <t>U0005</t>
  </si>
  <si>
    <t>U0007</t>
  </si>
  <si>
    <t>Medewerker/verzuimmelding</t>
  </si>
  <si>
    <t>Begindatum doorlopend verzuim</t>
  </si>
  <si>
    <t>U0008</t>
  </si>
  <si>
    <t>Kostpl.</t>
  </si>
  <si>
    <t>U013</t>
  </si>
  <si>
    <t>U012</t>
  </si>
  <si>
    <t>1031335</t>
  </si>
  <si>
    <t>Vrouw</t>
  </si>
  <si>
    <t>Onbepaalde tijd</t>
  </si>
  <si>
    <t>1043038</t>
  </si>
  <si>
    <t>412932</t>
  </si>
  <si>
    <t>1204060</t>
  </si>
  <si>
    <t>1045316</t>
  </si>
  <si>
    <t>Bepaalde tijd</t>
  </si>
  <si>
    <t>412938</t>
  </si>
  <si>
    <t>6705</t>
  </si>
  <si>
    <t>414085</t>
  </si>
  <si>
    <t>1042509</t>
  </si>
  <si>
    <t>1022786</t>
  </si>
  <si>
    <t>1040963</t>
  </si>
  <si>
    <t>Man</t>
  </si>
  <si>
    <t>1042634</t>
  </si>
  <si>
    <t>1050694</t>
  </si>
  <si>
    <t>1054945</t>
  </si>
  <si>
    <t>1046954</t>
  </si>
  <si>
    <t>412206</t>
  </si>
  <si>
    <t>413100</t>
  </si>
  <si>
    <t>1054094</t>
  </si>
  <si>
    <t>1029984</t>
  </si>
  <si>
    <t>413153</t>
  </si>
  <si>
    <t>1026874</t>
  </si>
  <si>
    <t>1054822</t>
  </si>
  <si>
    <t>Gemeente Tilburg Stadswinkel</t>
  </si>
  <si>
    <t>Cateringsamenwerker B</t>
  </si>
  <si>
    <t>Fg3</t>
  </si>
  <si>
    <t>Stagiaire</t>
  </si>
  <si>
    <t>Gemeente Tilburg Werkcafé</t>
  </si>
  <si>
    <t>Zelfstandig Werkend Kok</t>
  </si>
  <si>
    <t>Fg6</t>
  </si>
  <si>
    <t>Cateringsamenwerker A</t>
  </si>
  <si>
    <t>Fg2</t>
  </si>
  <si>
    <t>Cateringsamenwerker C</t>
  </si>
  <si>
    <t>Fg4</t>
  </si>
  <si>
    <t>Gemeente Tilburg BAT</t>
  </si>
  <si>
    <t>03</t>
  </si>
  <si>
    <t>Cateringmanager B</t>
  </si>
  <si>
    <t>02</t>
  </si>
  <si>
    <t>01</t>
  </si>
  <si>
    <t>Chef Kok</t>
  </si>
  <si>
    <t>Fg7</t>
  </si>
  <si>
    <t>05</t>
  </si>
  <si>
    <t>Regio Coordinator</t>
  </si>
  <si>
    <t>08</t>
  </si>
  <si>
    <t>Nee</t>
  </si>
  <si>
    <t>CONB</t>
  </si>
  <si>
    <t>Bepaalde tijd 1</t>
  </si>
  <si>
    <t>Bepaalde tijd 2</t>
  </si>
  <si>
    <t>Bepaalde tijd 3</t>
  </si>
  <si>
    <t>CON</t>
  </si>
  <si>
    <t>Persoonlijke toeslag € 92,53</t>
  </si>
  <si>
    <t>Onkostenvergoeding € 75,00</t>
  </si>
  <si>
    <r>
      <t>Persoonlijke toeslag reiskostenvergoeding netto per dag</t>
    </r>
    <r>
      <rPr>
        <sz val="6"/>
        <color indexed="8"/>
        <rFont val="Arial"/>
        <family val="1"/>
        <charset val="204"/>
      </rPr>
      <t xml:space="preserve">
</t>
    </r>
  </si>
  <si>
    <t>Auto van de zaak</t>
  </si>
  <si>
    <t>obv OV</t>
  </si>
  <si>
    <t>SROI</t>
  </si>
  <si>
    <r>
      <t>SROI</t>
    </r>
    <r>
      <rPr>
        <sz val="6"/>
        <color indexed="8"/>
        <rFont val="Arial"/>
        <family val="1"/>
        <charset val="204"/>
      </rPr>
      <t xml:space="preserve">
</t>
    </r>
  </si>
  <si>
    <t xml:space="preserve"> </t>
  </si>
  <si>
    <r>
      <t>Fultime salaris</t>
    </r>
    <r>
      <rPr>
        <sz val="6"/>
        <color indexed="8"/>
        <rFont val="Arial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</si>
</sst>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dd\-mm\-yyyy"/>
    <numFmt numFmtId="166" formatCode="dd/mm/yyyy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rgb="FF00008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6"/>
      <color indexed="9"/>
      <name val="Arial"/>
      <family val="2"/>
    </font>
    <font>
      <sz val="6"/>
      <color indexed="9"/>
      <name val="Arial"/>
      <family val="2"/>
    </font>
    <font>
      <sz val="6"/>
      <name val="Arial"/>
      <family val="2"/>
    </font>
    <font>
      <u/>
      <sz val="10"/>
      <color theme="10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color indexed="18"/>
      <name val="Arial"/>
      <family val="1"/>
      <charset val="204"/>
    </font>
    <font>
      <sz val="6"/>
      <color indexed="8"/>
      <name val="Arial"/>
      <family val="1"/>
      <charset val="204"/>
    </font>
    <font>
      <b/>
      <sz val="6"/>
      <color indexed="9"/>
      <name val="Arial"/>
      <family val="1"/>
      <charset val="204"/>
    </font>
    <font>
      <sz val="8"/>
      <color rgb="FF333333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6"/>
      <color indexed="8"/>
      <name val="Arial"/>
      <family val="2"/>
    </font>
    <font>
      <b/>
      <sz val="6"/>
      <color indexed="8"/>
      <name val="Arial"/>
      <family val="1"/>
      <charset val="204"/>
    </font>
    <font>
      <sz val="8"/>
      <color rgb="FFFF0000"/>
      <name val="Arial"/>
      <family val="2"/>
    </font>
    <font>
      <sz val="6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el"/>
    </font>
    <font>
      <sz val="8"/>
      <color rgb="FFFF0000"/>
      <name val="Ariel"/>
    </font>
    <font>
      <strike/>
      <sz val="8"/>
      <name val="Ariel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682B4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>
      <alignment vertical="top" wrapText="1"/>
    </xf>
    <xf numFmtId="0" fontId="31" fillId="0" borderId="0" applyNumberFormat="0" applyFill="0" applyBorder="0" applyProtection="0">
      <alignment vertical="top" wrapText="1"/>
    </xf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49" fontId="0" fillId="0" borderId="0" xfId="0" applyNumberFormat="1"/>
    <xf numFmtId="49" fontId="18" fillId="0" borderId="0" xfId="0" applyNumberFormat="1" applyFont="1"/>
    <xf numFmtId="49" fontId="19" fillId="33" borderId="0" xfId="0" applyNumberFormat="1" applyFont="1" applyFill="1"/>
    <xf numFmtId="0" fontId="23" fillId="34" borderId="0" xfId="42" applyFill="1" applyBorder="1" applyAlignment="1">
      <alignment horizontal="left"/>
    </xf>
    <xf numFmtId="0" fontId="24" fillId="0" borderId="0" xfId="43" applyFont="1" applyAlignment="1">
      <alignment horizontal="left" vertical="top" wrapText="1"/>
    </xf>
    <xf numFmtId="0" fontId="24" fillId="0" borderId="21" xfId="43" applyFont="1" applyBorder="1" applyAlignment="1">
      <alignment horizontal="left" vertical="top" wrapText="1"/>
    </xf>
    <xf numFmtId="9" fontId="29" fillId="0" borderId="19" xfId="44" applyFont="1" applyFill="1" applyBorder="1" applyAlignment="1">
      <alignment horizontal="left" wrapText="1"/>
    </xf>
    <xf numFmtId="0" fontId="24" fillId="0" borderId="0" xfId="43" applyFont="1" applyAlignment="1">
      <alignment horizontal="left" wrapText="1"/>
    </xf>
    <xf numFmtId="0" fontId="24" fillId="35" borderId="20" xfId="43" applyFont="1" applyFill="1" applyBorder="1" applyAlignment="1">
      <alignment horizontal="left" wrapText="1"/>
    </xf>
    <xf numFmtId="0" fontId="29" fillId="0" borderId="0" xfId="43" applyFont="1" applyFill="1" applyAlignment="1">
      <alignment horizontal="left" wrapText="1"/>
    </xf>
    <xf numFmtId="0" fontId="29" fillId="0" borderId="19" xfId="43" applyFont="1" applyFill="1" applyBorder="1" applyAlignment="1">
      <alignment horizontal="left" wrapText="1"/>
    </xf>
    <xf numFmtId="0" fontId="27" fillId="34" borderId="19" xfId="43" applyFont="1" applyFill="1" applyBorder="1" applyAlignment="1">
      <alignment horizontal="left" vertical="top" wrapText="1"/>
    </xf>
    <xf numFmtId="0" fontId="24" fillId="36" borderId="19" xfId="43" applyFont="1" applyFill="1" applyBorder="1" applyAlignment="1">
      <alignment horizontal="left" vertical="top" wrapText="1"/>
    </xf>
    <xf numFmtId="0" fontId="32" fillId="0" borderId="0" xfId="43" applyFont="1" applyAlignment="1">
      <alignment horizontal="left" wrapText="1"/>
    </xf>
    <xf numFmtId="0" fontId="29" fillId="35" borderId="19" xfId="43" applyFont="1" applyFill="1" applyBorder="1" applyAlignment="1">
      <alignment horizontal="left" wrapText="1"/>
    </xf>
    <xf numFmtId="164" fontId="29" fillId="35" borderId="19" xfId="45" applyFont="1" applyFill="1" applyBorder="1" applyAlignment="1">
      <alignment horizontal="left" wrapText="1"/>
    </xf>
    <xf numFmtId="0" fontId="28" fillId="0" borderId="21" xfId="43" applyNumberFormat="1" applyFont="1" applyFill="1" applyBorder="1" applyAlignment="1">
      <alignment horizontal="left" wrapText="1"/>
    </xf>
    <xf numFmtId="0" fontId="32" fillId="0" borderId="0" xfId="43" applyFont="1" applyFill="1" applyAlignment="1">
      <alignment horizontal="left" wrapText="1"/>
    </xf>
    <xf numFmtId="164" fontId="29" fillId="0" borderId="19" xfId="45" applyFont="1" applyFill="1" applyBorder="1" applyAlignment="1">
      <alignment horizontal="left"/>
    </xf>
    <xf numFmtId="164" fontId="29" fillId="0" borderId="21" xfId="45" applyFont="1" applyFill="1" applyBorder="1" applyAlignment="1">
      <alignment horizontal="left" wrapText="1"/>
    </xf>
    <xf numFmtId="0" fontId="32" fillId="0" borderId="19" xfId="43" applyFont="1" applyFill="1" applyBorder="1" applyAlignment="1">
      <alignment horizontal="left" wrapText="1"/>
    </xf>
    <xf numFmtId="0" fontId="24" fillId="0" borderId="0" xfId="43" applyFont="1" applyFill="1" applyAlignment="1">
      <alignment horizontal="left" wrapText="1"/>
    </xf>
    <xf numFmtId="0" fontId="29" fillId="0" borderId="26" xfId="43" applyFont="1" applyFill="1" applyBorder="1" applyAlignment="1">
      <alignment horizontal="left" wrapText="1"/>
    </xf>
    <xf numFmtId="0" fontId="29" fillId="0" borderId="21" xfId="43" applyFont="1" applyFill="1" applyBorder="1" applyAlignment="1">
      <alignment horizontal="left" wrapText="1"/>
    </xf>
    <xf numFmtId="49" fontId="30" fillId="0" borderId="21" xfId="43" applyNumberFormat="1" applyFont="1" applyFill="1" applyBorder="1" applyAlignment="1">
      <alignment horizontal="left" wrapText="1"/>
    </xf>
    <xf numFmtId="14" fontId="29" fillId="0" borderId="21" xfId="43" applyNumberFormat="1" applyFont="1" applyFill="1" applyBorder="1" applyAlignment="1">
      <alignment horizontal="left" wrapText="1"/>
    </xf>
    <xf numFmtId="0" fontId="27" fillId="34" borderId="25" xfId="43" applyFont="1" applyFill="1" applyBorder="1" applyAlignment="1">
      <alignment horizontal="left" vertical="top" wrapText="1"/>
    </xf>
    <xf numFmtId="0" fontId="27" fillId="34" borderId="20" xfId="43" applyFont="1" applyFill="1" applyBorder="1" applyAlignment="1">
      <alignment horizontal="left" vertical="top" wrapText="1"/>
    </xf>
    <xf numFmtId="165" fontId="30" fillId="0" borderId="21" xfId="43" applyNumberFormat="1" applyFont="1" applyFill="1" applyBorder="1" applyAlignment="1">
      <alignment horizontal="left"/>
    </xf>
    <xf numFmtId="14" fontId="29" fillId="0" borderId="18" xfId="43" applyNumberFormat="1" applyFont="1" applyFill="1" applyBorder="1" applyAlignment="1">
      <alignment horizontal="left"/>
    </xf>
    <xf numFmtId="49" fontId="30" fillId="0" borderId="21" xfId="43" applyNumberFormat="1" applyFont="1" applyFill="1" applyBorder="1" applyAlignment="1">
      <alignment horizontal="left"/>
    </xf>
    <xf numFmtId="0" fontId="29" fillId="0" borderId="19" xfId="43" applyFont="1" applyFill="1" applyBorder="1" applyAlignment="1">
      <alignment horizontal="left"/>
    </xf>
    <xf numFmtId="0" fontId="29" fillId="0" borderId="22" xfId="43" applyFont="1" applyFill="1" applyBorder="1" applyAlignment="1">
      <alignment horizontal="left"/>
    </xf>
    <xf numFmtId="14" fontId="29" fillId="0" borderId="22" xfId="43" applyNumberFormat="1" applyFont="1" applyFill="1" applyBorder="1" applyAlignment="1">
      <alignment horizontal="left"/>
    </xf>
    <xf numFmtId="0" fontId="22" fillId="0" borderId="0" xfId="43" applyFont="1" applyAlignment="1">
      <alignment horizontal="left"/>
    </xf>
    <xf numFmtId="0" fontId="22" fillId="0" borderId="0" xfId="43" applyFont="1" applyBorder="1" applyAlignment="1">
      <alignment horizontal="left"/>
    </xf>
    <xf numFmtId="0" fontId="22" fillId="34" borderId="17" xfId="43" applyFont="1" applyFill="1" applyBorder="1" applyAlignment="1">
      <alignment horizontal="left"/>
    </xf>
    <xf numFmtId="0" fontId="22" fillId="34" borderId="16" xfId="43" applyFont="1" applyFill="1" applyBorder="1" applyAlignment="1">
      <alignment horizontal="left"/>
    </xf>
    <xf numFmtId="0" fontId="21" fillId="34" borderId="16" xfId="43" applyFont="1" applyFill="1" applyBorder="1" applyAlignment="1">
      <alignment horizontal="left"/>
    </xf>
    <xf numFmtId="0" fontId="20" fillId="34" borderId="16" xfId="43" applyFont="1" applyFill="1" applyBorder="1" applyAlignment="1">
      <alignment horizontal="left"/>
    </xf>
    <xf numFmtId="0" fontId="20" fillId="34" borderId="15" xfId="43" applyFont="1" applyFill="1" applyBorder="1" applyAlignment="1">
      <alignment horizontal="left"/>
    </xf>
    <xf numFmtId="0" fontId="22" fillId="34" borderId="14" xfId="43" applyFont="1" applyFill="1" applyBorder="1" applyAlignment="1">
      <alignment horizontal="left"/>
    </xf>
    <xf numFmtId="0" fontId="22" fillId="34" borderId="0" xfId="43" applyFont="1" applyFill="1" applyBorder="1" applyAlignment="1">
      <alignment horizontal="left"/>
    </xf>
    <xf numFmtId="0" fontId="21" fillId="34" borderId="0" xfId="43" applyFont="1" applyFill="1" applyBorder="1" applyAlignment="1">
      <alignment horizontal="left"/>
    </xf>
    <xf numFmtId="0" fontId="20" fillId="34" borderId="0" xfId="43" applyFont="1" applyFill="1" applyBorder="1" applyAlignment="1">
      <alignment horizontal="left"/>
    </xf>
    <xf numFmtId="0" fontId="20" fillId="34" borderId="13" xfId="43" applyFont="1" applyFill="1" applyBorder="1" applyAlignment="1">
      <alignment horizontal="left"/>
    </xf>
    <xf numFmtId="0" fontId="22" fillId="34" borderId="12" xfId="43" applyFont="1" applyFill="1" applyBorder="1" applyAlignment="1">
      <alignment horizontal="left"/>
    </xf>
    <xf numFmtId="0" fontId="22" fillId="34" borderId="11" xfId="43" applyFont="1" applyFill="1" applyBorder="1" applyAlignment="1">
      <alignment horizontal="left"/>
    </xf>
    <xf numFmtId="0" fontId="21" fillId="34" borderId="11" xfId="43" applyFont="1" applyFill="1" applyBorder="1" applyAlignment="1">
      <alignment horizontal="left"/>
    </xf>
    <xf numFmtId="0" fontId="20" fillId="34" borderId="11" xfId="43" applyFont="1" applyFill="1" applyBorder="1" applyAlignment="1">
      <alignment horizontal="left"/>
    </xf>
    <xf numFmtId="0" fontId="20" fillId="34" borderId="10" xfId="43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166" fontId="0" fillId="0" borderId="0" xfId="0" applyNumberFormat="1" applyAlignment="1">
      <alignment horizontal="right"/>
    </xf>
    <xf numFmtId="44" fontId="29" fillId="0" borderId="19" xfId="43" applyNumberFormat="1" applyFont="1" applyFill="1" applyBorder="1" applyAlignment="1">
      <alignment horizontal="left" wrapText="1"/>
    </xf>
    <xf numFmtId="44" fontId="29" fillId="35" borderId="19" xfId="43" applyNumberFormat="1" applyFont="1" applyFill="1" applyBorder="1" applyAlignment="1">
      <alignment horizontal="left" wrapText="1"/>
    </xf>
    <xf numFmtId="0" fontId="29" fillId="37" borderId="21" xfId="43" applyFont="1" applyFill="1" applyBorder="1" applyAlignment="1">
      <alignment horizontal="left" wrapText="1"/>
    </xf>
    <xf numFmtId="49" fontId="30" fillId="37" borderId="21" xfId="43" applyNumberFormat="1" applyFont="1" applyFill="1" applyBorder="1" applyAlignment="1">
      <alignment horizontal="left"/>
    </xf>
    <xf numFmtId="0" fontId="35" fillId="0" borderId="21" xfId="43" applyNumberFormat="1" applyFont="1" applyFill="1" applyBorder="1" applyAlignment="1">
      <alignment horizontal="left" wrapText="1"/>
    </xf>
    <xf numFmtId="0" fontId="35" fillId="0" borderId="19" xfId="43" applyFont="1" applyFill="1" applyBorder="1" applyAlignment="1">
      <alignment horizontal="left"/>
    </xf>
    <xf numFmtId="49" fontId="35" fillId="0" borderId="21" xfId="43" applyNumberFormat="1" applyFont="1" applyFill="1" applyBorder="1" applyAlignment="1">
      <alignment horizontal="left"/>
    </xf>
    <xf numFmtId="165" fontId="35" fillId="0" borderId="21" xfId="43" applyNumberFormat="1" applyFont="1" applyFill="1" applyBorder="1" applyAlignment="1">
      <alignment horizontal="left"/>
    </xf>
    <xf numFmtId="0" fontId="35" fillId="0" borderId="21" xfId="43" applyFont="1" applyFill="1" applyBorder="1" applyAlignment="1">
      <alignment horizontal="left" wrapText="1"/>
    </xf>
    <xf numFmtId="14" fontId="35" fillId="0" borderId="18" xfId="43" applyNumberFormat="1" applyFont="1" applyFill="1" applyBorder="1" applyAlignment="1">
      <alignment horizontal="left"/>
    </xf>
    <xf numFmtId="0" fontId="36" fillId="0" borderId="0" xfId="43" applyFont="1" applyFill="1" applyAlignment="1">
      <alignment horizontal="left" wrapText="1"/>
    </xf>
    <xf numFmtId="14" fontId="35" fillId="0" borderId="21" xfId="43" applyNumberFormat="1" applyFont="1" applyFill="1" applyBorder="1" applyAlignment="1">
      <alignment horizontal="left" wrapText="1"/>
    </xf>
    <xf numFmtId="49" fontId="35" fillId="0" borderId="21" xfId="43" applyNumberFormat="1" applyFont="1" applyFill="1" applyBorder="1" applyAlignment="1">
      <alignment horizontal="left" wrapText="1"/>
    </xf>
    <xf numFmtId="164" fontId="35" fillId="0" borderId="21" xfId="45" applyFont="1" applyFill="1" applyBorder="1" applyAlignment="1">
      <alignment horizontal="left" wrapText="1"/>
    </xf>
    <xf numFmtId="0" fontId="35" fillId="0" borderId="26" xfId="43" applyFont="1" applyFill="1" applyBorder="1" applyAlignment="1">
      <alignment horizontal="left" wrapText="1"/>
    </xf>
    <xf numFmtId="0" fontId="37" fillId="0" borderId="19" xfId="43" applyFont="1" applyFill="1" applyBorder="1" applyAlignment="1">
      <alignment horizontal="left" wrapText="1"/>
    </xf>
    <xf numFmtId="0" fontId="35" fillId="0" borderId="19" xfId="43" applyFont="1" applyFill="1" applyBorder="1" applyAlignment="1">
      <alignment horizontal="left" wrapText="1"/>
    </xf>
    <xf numFmtId="164" fontId="35" fillId="0" borderId="19" xfId="45" applyFont="1" applyFill="1" applyBorder="1" applyAlignment="1">
      <alignment horizontal="left"/>
    </xf>
    <xf numFmtId="44" fontId="35" fillId="0" borderId="19" xfId="43" applyNumberFormat="1" applyFont="1" applyFill="1" applyBorder="1" applyAlignment="1">
      <alignment horizontal="left" wrapText="1"/>
    </xf>
    <xf numFmtId="0" fontId="37" fillId="0" borderId="0" xfId="43" applyFont="1" applyFill="1" applyAlignment="1">
      <alignment horizontal="left" wrapText="1"/>
    </xf>
    <xf numFmtId="9" fontId="35" fillId="0" borderId="19" xfId="44" applyFont="1" applyFill="1" applyBorder="1" applyAlignment="1">
      <alignment horizontal="left" wrapText="1"/>
    </xf>
    <xf numFmtId="0" fontId="36" fillId="0" borderId="21" xfId="43" applyFont="1" applyBorder="1" applyAlignment="1">
      <alignment horizontal="left" vertical="top" wrapText="1"/>
    </xf>
    <xf numFmtId="0" fontId="36" fillId="0" borderId="0" xfId="43" applyFont="1" applyAlignment="1">
      <alignment horizontal="left" vertical="top" wrapText="1"/>
    </xf>
    <xf numFmtId="0" fontId="29" fillId="38" borderId="21" xfId="43" applyFont="1" applyFill="1" applyBorder="1" applyAlignment="1">
      <alignment horizontal="left" wrapText="1"/>
    </xf>
    <xf numFmtId="49" fontId="30" fillId="38" borderId="21" xfId="43" applyNumberFormat="1" applyFont="1" applyFill="1" applyBorder="1" applyAlignment="1">
      <alignment horizontal="left"/>
    </xf>
    <xf numFmtId="0" fontId="35" fillId="0" borderId="22" xfId="43" applyFont="1" applyFill="1" applyBorder="1" applyAlignment="1">
      <alignment horizontal="left"/>
    </xf>
    <xf numFmtId="49" fontId="35" fillId="0" borderId="23" xfId="43" applyNumberFormat="1" applyFont="1" applyFill="1" applyBorder="1" applyAlignment="1">
      <alignment horizontal="left"/>
    </xf>
    <xf numFmtId="0" fontId="38" fillId="0" borderId="21" xfId="43" applyFont="1" applyFill="1" applyBorder="1" applyAlignment="1">
      <alignment horizontal="left" wrapText="1"/>
    </xf>
    <xf numFmtId="0" fontId="39" fillId="0" borderId="21" xfId="43" applyFont="1" applyFill="1" applyBorder="1" applyAlignment="1">
      <alignment horizontal="left" wrapText="1"/>
    </xf>
    <xf numFmtId="44" fontId="30" fillId="0" borderId="21" xfId="46" applyFont="1" applyFill="1" applyBorder="1" applyAlignment="1">
      <alignment horizontal="left"/>
    </xf>
    <xf numFmtId="0" fontId="40" fillId="0" borderId="21" xfId="43" applyFont="1" applyFill="1" applyBorder="1" applyAlignment="1">
      <alignment horizontal="left" wrapText="1"/>
    </xf>
    <xf numFmtId="0" fontId="24" fillId="35" borderId="18" xfId="43" applyFont="1" applyFill="1" applyBorder="1" applyAlignment="1">
      <alignment horizontal="left" vertical="top" wrapText="1"/>
    </xf>
    <xf numFmtId="0" fontId="24" fillId="35" borderId="19" xfId="43" applyFont="1" applyFill="1" applyBorder="1" applyAlignment="1">
      <alignment horizontal="left" vertical="top" wrapText="1"/>
    </xf>
    <xf numFmtId="0" fontId="25" fillId="36" borderId="18" xfId="43" applyFont="1" applyFill="1" applyBorder="1" applyAlignment="1">
      <alignment horizontal="left" vertical="top" wrapText="1"/>
    </xf>
    <xf numFmtId="0" fontId="25" fillId="36" borderId="19" xfId="43" applyFont="1" applyFill="1" applyBorder="1" applyAlignment="1">
      <alignment horizontal="left" vertical="top" wrapText="1"/>
    </xf>
    <xf numFmtId="0" fontId="25" fillId="36" borderId="24" xfId="43" applyFont="1" applyFill="1" applyBorder="1" applyAlignment="1">
      <alignment horizontal="left" vertical="top" wrapText="1"/>
    </xf>
    <xf numFmtId="0" fontId="25" fillId="36" borderId="22" xfId="43" applyFont="1" applyFill="1" applyBorder="1" applyAlignment="1">
      <alignment horizontal="left" vertical="top" wrapText="1"/>
    </xf>
    <xf numFmtId="0" fontId="33" fillId="36" borderId="27" xfId="43" applyFont="1" applyFill="1" applyBorder="1" applyAlignment="1">
      <alignment horizontal="left" vertical="top" wrapText="1"/>
    </xf>
    <xf numFmtId="0" fontId="34" fillId="36" borderId="0" xfId="43" applyFont="1" applyFill="1" applyBorder="1" applyAlignment="1">
      <alignment horizontal="left" vertical="top" wrapText="1"/>
    </xf>
    <xf numFmtId="0" fontId="34" fillId="36" borderId="27" xfId="43" applyFont="1" applyFill="1" applyBorder="1" applyAlignment="1">
      <alignment horizontal="left" vertical="top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 2" xfId="44" xr:uid="{A23F08D4-00D7-4D06-BDF8-79234AFD33F3}"/>
    <cellStyle name="Standaard" xfId="0" builtinId="0"/>
    <cellStyle name="Standaard 2" xfId="43" xr:uid="{985EB156-DDBE-43A9-9AB5-65FBECC5B0FC}"/>
    <cellStyle name="Titel" xfId="1" builtinId="15" customBuiltin="1"/>
    <cellStyle name="Totaal" xfId="17" builtinId="25" customBuiltin="1"/>
    <cellStyle name="Uitvoer" xfId="10" builtinId="21" customBuiltin="1"/>
    <cellStyle name="Valuta" xfId="46" builtinId="4"/>
    <cellStyle name="Valuta 2" xfId="45" xr:uid="{6FECECB6-1C50-42E5-B29E-FD877EFC20E9}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8492A-B8D7-4F72-A5A9-0E38F4370653}">
  <dimension ref="A1:M102"/>
  <sheetViews>
    <sheetView tabSelected="1" zoomScale="110" zoomScaleNormal="110" workbookViewId="0">
      <selection activeCell="A28" sqref="A28"/>
    </sheetView>
  </sheetViews>
  <sheetFormatPr defaultColWidth="8.7109375" defaultRowHeight="8.25"/>
  <cols>
    <col min="1" max="1" width="11.7109375" style="5" customWidth="1"/>
    <col min="2" max="2" width="14.42578125" style="5" customWidth="1"/>
    <col min="3" max="3" width="33.140625" style="5" bestFit="1" customWidth="1"/>
    <col min="4" max="4" width="30" style="5" customWidth="1"/>
    <col min="5" max="5" width="14.140625" style="5" customWidth="1"/>
    <col min="6" max="6" width="19.28515625" style="5" customWidth="1"/>
    <col min="7" max="7" width="17.7109375" style="5" customWidth="1"/>
    <col min="8" max="8" width="17.140625" style="5" customWidth="1"/>
    <col min="9" max="9" width="12.7109375" style="5" customWidth="1"/>
    <col min="10" max="10" width="13.7109375" style="5" customWidth="1"/>
    <col min="11" max="11" width="17" style="5" customWidth="1"/>
    <col min="12" max="12" width="10.42578125" style="5" bestFit="1" customWidth="1"/>
    <col min="13" max="16384" width="8.7109375" style="5"/>
  </cols>
  <sheetData>
    <row r="1" spans="1:12" s="35" customFormat="1">
      <c r="A1" s="51" t="s">
        <v>31</v>
      </c>
      <c r="B1" s="50"/>
      <c r="C1" s="50"/>
      <c r="D1" s="50"/>
      <c r="E1" s="50" t="s">
        <v>31</v>
      </c>
      <c r="F1" s="49"/>
      <c r="G1" s="49"/>
      <c r="H1" s="48"/>
      <c r="I1" s="48"/>
      <c r="J1" s="48"/>
      <c r="K1" s="47"/>
    </row>
    <row r="2" spans="1:12" s="35" customFormat="1">
      <c r="A2" s="46" t="s">
        <v>32</v>
      </c>
      <c r="B2" s="45"/>
      <c r="C2" s="45"/>
      <c r="D2" s="45"/>
      <c r="E2" s="45" t="s">
        <v>33</v>
      </c>
      <c r="F2" s="44"/>
      <c r="G2" s="44"/>
      <c r="H2" s="43"/>
      <c r="I2" s="43"/>
      <c r="J2" s="43"/>
      <c r="K2" s="42"/>
      <c r="L2" s="36"/>
    </row>
    <row r="3" spans="1:12" s="35" customFormat="1">
      <c r="A3" s="46" t="s">
        <v>34</v>
      </c>
      <c r="B3" s="45"/>
      <c r="C3" s="45"/>
      <c r="D3" s="45"/>
      <c r="E3" s="45" t="s">
        <v>35</v>
      </c>
      <c r="F3" s="44"/>
      <c r="G3" s="44"/>
      <c r="H3" s="43"/>
      <c r="I3" s="43"/>
      <c r="J3" s="43"/>
      <c r="K3" s="42"/>
      <c r="L3" s="36"/>
    </row>
    <row r="4" spans="1:12" s="35" customFormat="1">
      <c r="A4" s="46" t="s">
        <v>36</v>
      </c>
      <c r="B4" s="45"/>
      <c r="C4" s="45"/>
      <c r="D4" s="45"/>
      <c r="E4" s="45" t="s">
        <v>36</v>
      </c>
      <c r="F4" s="44"/>
      <c r="G4" s="44"/>
      <c r="H4" s="43"/>
      <c r="I4" s="43"/>
      <c r="J4" s="43"/>
      <c r="K4" s="42"/>
      <c r="L4" s="36"/>
    </row>
    <row r="5" spans="1:12" s="35" customFormat="1">
      <c r="A5" s="46" t="s">
        <v>37</v>
      </c>
      <c r="B5" s="45"/>
      <c r="C5" s="45"/>
      <c r="D5" s="45"/>
      <c r="E5" s="45" t="s">
        <v>38</v>
      </c>
      <c r="F5" s="44"/>
      <c r="G5" s="44"/>
      <c r="H5" s="43"/>
      <c r="I5" s="43"/>
      <c r="J5" s="43"/>
      <c r="K5" s="42"/>
      <c r="L5" s="36"/>
    </row>
    <row r="6" spans="1:12" s="35" customFormat="1" ht="12.75">
      <c r="A6" s="46" t="s">
        <v>39</v>
      </c>
      <c r="B6" s="45"/>
      <c r="C6" s="45"/>
      <c r="D6" s="45"/>
      <c r="E6" s="45" t="s">
        <v>39</v>
      </c>
      <c r="F6" s="4"/>
      <c r="G6" s="44"/>
      <c r="H6" s="43"/>
      <c r="I6" s="43"/>
      <c r="J6" s="43"/>
      <c r="K6" s="42"/>
      <c r="L6" s="36"/>
    </row>
    <row r="7" spans="1:12" s="35" customFormat="1">
      <c r="A7" s="46" t="s">
        <v>40</v>
      </c>
      <c r="B7" s="45"/>
      <c r="C7" s="45"/>
      <c r="D7" s="45"/>
      <c r="E7" s="45"/>
      <c r="F7" s="44"/>
      <c r="G7" s="44"/>
      <c r="H7" s="43"/>
      <c r="I7" s="43"/>
      <c r="J7" s="43"/>
      <c r="K7" s="42"/>
      <c r="L7" s="36"/>
    </row>
    <row r="8" spans="1:12" s="35" customFormat="1">
      <c r="A8" s="46" t="s">
        <v>41</v>
      </c>
      <c r="B8" s="45"/>
      <c r="C8" s="45"/>
      <c r="D8" s="45"/>
      <c r="E8" s="45"/>
      <c r="F8" s="44"/>
      <c r="G8" s="44"/>
      <c r="H8" s="43"/>
      <c r="I8" s="43"/>
      <c r="J8" s="43"/>
      <c r="K8" s="42"/>
      <c r="L8" s="36"/>
    </row>
    <row r="9" spans="1:12" s="35" customFormat="1" ht="9" thickBot="1">
      <c r="A9" s="41"/>
      <c r="B9" s="40"/>
      <c r="C9" s="40"/>
      <c r="D9" s="40"/>
      <c r="E9" s="40"/>
      <c r="F9" s="39"/>
      <c r="G9" s="39"/>
      <c r="H9" s="38"/>
      <c r="I9" s="38"/>
      <c r="J9" s="38"/>
      <c r="K9" s="37"/>
      <c r="L9" s="36"/>
    </row>
    <row r="10" spans="1:12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6"/>
    </row>
    <row r="11" spans="1:12">
      <c r="A11" s="87" t="s">
        <v>42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2" ht="24.75">
      <c r="A12" s="28" t="s">
        <v>43</v>
      </c>
      <c r="B12" s="28" t="s">
        <v>44</v>
      </c>
      <c r="C12" s="28" t="s">
        <v>45</v>
      </c>
      <c r="D12" s="28" t="s">
        <v>46</v>
      </c>
      <c r="E12" s="28" t="s">
        <v>47</v>
      </c>
      <c r="F12" s="28" t="s">
        <v>48</v>
      </c>
      <c r="G12" s="12" t="s">
        <v>49</v>
      </c>
      <c r="H12" s="12" t="s">
        <v>50</v>
      </c>
      <c r="I12" s="12" t="s">
        <v>51</v>
      </c>
      <c r="J12" s="28" t="s">
        <v>52</v>
      </c>
      <c r="K12" s="28" t="s">
        <v>53</v>
      </c>
      <c r="L12" s="28" t="s">
        <v>54</v>
      </c>
    </row>
    <row r="13" spans="1:12" s="22" customFormat="1" ht="11.25">
      <c r="A13" s="17" t="s">
        <v>108</v>
      </c>
      <c r="B13" s="33" t="s">
        <v>97</v>
      </c>
      <c r="C13" s="33"/>
      <c r="D13" s="33"/>
      <c r="E13" s="33"/>
      <c r="F13" s="33"/>
      <c r="G13" s="34">
        <v>28265</v>
      </c>
      <c r="H13" s="24" t="s">
        <v>98</v>
      </c>
      <c r="I13" s="30"/>
      <c r="J13" s="29">
        <v>44593</v>
      </c>
      <c r="K13" s="29">
        <v>44593</v>
      </c>
      <c r="L13" s="29" t="s">
        <v>144</v>
      </c>
    </row>
    <row r="14" spans="1:12" s="64" customFormat="1" ht="11.25">
      <c r="A14" s="58" t="s">
        <v>120</v>
      </c>
      <c r="B14" s="79" t="s">
        <v>110</v>
      </c>
      <c r="C14" s="80"/>
      <c r="D14" s="80"/>
      <c r="E14" s="80"/>
      <c r="F14" s="80"/>
      <c r="G14" s="61">
        <v>33729</v>
      </c>
      <c r="H14" s="62" t="s">
        <v>103</v>
      </c>
      <c r="I14" s="63">
        <v>45991</v>
      </c>
      <c r="J14" s="61">
        <v>44682</v>
      </c>
      <c r="K14" s="61">
        <v>44682</v>
      </c>
      <c r="L14" s="61" t="s">
        <v>148</v>
      </c>
    </row>
    <row r="15" spans="1:12" s="22" customFormat="1" ht="11.25">
      <c r="A15" s="17" t="s">
        <v>118</v>
      </c>
      <c r="B15" s="32" t="s">
        <v>97</v>
      </c>
      <c r="C15" s="31"/>
      <c r="D15" s="31"/>
      <c r="E15" s="31"/>
      <c r="F15" s="31"/>
      <c r="G15" s="29">
        <v>38855</v>
      </c>
      <c r="H15" s="24" t="s">
        <v>145</v>
      </c>
      <c r="I15" s="30">
        <v>46035</v>
      </c>
      <c r="J15" s="29">
        <v>45671</v>
      </c>
      <c r="K15" s="29">
        <v>45671</v>
      </c>
      <c r="L15" s="29" t="s">
        <v>144</v>
      </c>
    </row>
    <row r="16" spans="1:12" s="22" customFormat="1" ht="11.25">
      <c r="A16" s="17" t="s">
        <v>96</v>
      </c>
      <c r="B16" s="32" t="s">
        <v>97</v>
      </c>
      <c r="C16" s="57"/>
      <c r="D16" s="31"/>
      <c r="E16" s="31"/>
      <c r="F16" s="31"/>
      <c r="G16" s="29">
        <v>32815</v>
      </c>
      <c r="H16" s="24" t="s">
        <v>98</v>
      </c>
      <c r="I16" s="30"/>
      <c r="J16" s="29">
        <v>44835</v>
      </c>
      <c r="K16" s="29">
        <v>44835</v>
      </c>
      <c r="L16" s="29" t="s">
        <v>144</v>
      </c>
    </row>
    <row r="17" spans="1:12" s="22" customFormat="1" ht="11.25">
      <c r="A17" s="17" t="s">
        <v>109</v>
      </c>
      <c r="B17" s="32" t="s">
        <v>110</v>
      </c>
      <c r="C17" s="57"/>
      <c r="D17" s="31"/>
      <c r="E17" s="31"/>
      <c r="F17" s="31"/>
      <c r="G17" s="29">
        <v>38213</v>
      </c>
      <c r="H17" s="24" t="s">
        <v>146</v>
      </c>
      <c r="I17" s="30">
        <v>45840</v>
      </c>
      <c r="J17" s="29">
        <v>45110</v>
      </c>
      <c r="K17" s="29">
        <v>45110</v>
      </c>
      <c r="L17" s="29" t="s">
        <v>144</v>
      </c>
    </row>
    <row r="18" spans="1:12" s="22" customFormat="1" ht="11.25">
      <c r="A18" s="17" t="s">
        <v>107</v>
      </c>
      <c r="B18" s="32" t="s">
        <v>97</v>
      </c>
      <c r="C18" s="31"/>
      <c r="D18" s="31"/>
      <c r="E18" s="31"/>
      <c r="F18" s="31"/>
      <c r="G18" s="29">
        <v>35475</v>
      </c>
      <c r="H18" s="24" t="s">
        <v>146</v>
      </c>
      <c r="I18" s="30">
        <v>45903</v>
      </c>
      <c r="J18" s="29">
        <v>45173</v>
      </c>
      <c r="K18" s="29">
        <v>45173</v>
      </c>
      <c r="L18" s="29" t="s">
        <v>144</v>
      </c>
    </row>
    <row r="19" spans="1:12" s="22" customFormat="1" ht="11.25">
      <c r="A19" s="17" t="s">
        <v>111</v>
      </c>
      <c r="B19" s="32" t="s">
        <v>97</v>
      </c>
      <c r="C19" s="31"/>
      <c r="D19" s="31"/>
      <c r="E19" s="31"/>
      <c r="F19" s="31"/>
      <c r="G19" s="29">
        <v>35613</v>
      </c>
      <c r="H19" s="24" t="s">
        <v>146</v>
      </c>
      <c r="I19" s="30">
        <v>45959</v>
      </c>
      <c r="J19" s="29">
        <v>45229</v>
      </c>
      <c r="K19" s="29">
        <v>45229</v>
      </c>
      <c r="L19" s="29" t="s">
        <v>144</v>
      </c>
    </row>
    <row r="20" spans="1:12" s="22" customFormat="1" ht="11.25">
      <c r="A20" s="17" t="s">
        <v>99</v>
      </c>
      <c r="B20" s="32" t="s">
        <v>97</v>
      </c>
      <c r="C20" s="57"/>
      <c r="D20" s="31"/>
      <c r="E20" s="31"/>
      <c r="F20" s="31"/>
      <c r="G20" s="29">
        <v>24670</v>
      </c>
      <c r="H20" s="24" t="s">
        <v>98</v>
      </c>
      <c r="I20" s="30"/>
      <c r="J20" s="29">
        <v>45201</v>
      </c>
      <c r="K20" s="29">
        <v>45201</v>
      </c>
      <c r="L20" s="29" t="s">
        <v>144</v>
      </c>
    </row>
    <row r="21" spans="1:12" s="22" customFormat="1" ht="11.25">
      <c r="A21" s="17" t="s">
        <v>102</v>
      </c>
      <c r="B21" s="32" t="s">
        <v>97</v>
      </c>
      <c r="C21" s="57"/>
      <c r="D21" s="31"/>
      <c r="E21" s="31"/>
      <c r="F21" s="31"/>
      <c r="G21" s="29">
        <v>26710</v>
      </c>
      <c r="H21" s="24" t="s">
        <v>147</v>
      </c>
      <c r="I21" s="30">
        <v>45991</v>
      </c>
      <c r="J21" s="29">
        <v>45047</v>
      </c>
      <c r="K21" s="29">
        <v>45261</v>
      </c>
      <c r="L21" s="29" t="s">
        <v>144</v>
      </c>
    </row>
    <row r="22" spans="1:12" s="22" customFormat="1" ht="11.25">
      <c r="A22" s="17" t="s">
        <v>114</v>
      </c>
      <c r="B22" s="32" t="s">
        <v>97</v>
      </c>
      <c r="C22" s="78"/>
      <c r="D22" s="31"/>
      <c r="E22" s="31"/>
      <c r="F22" s="31"/>
      <c r="G22" s="29">
        <v>31685</v>
      </c>
      <c r="H22" s="24" t="s">
        <v>98</v>
      </c>
      <c r="I22" s="30"/>
      <c r="J22" s="29">
        <v>45352</v>
      </c>
      <c r="K22" s="29">
        <v>45352</v>
      </c>
      <c r="L22" s="29" t="s">
        <v>144</v>
      </c>
    </row>
    <row r="23" spans="1:12" s="22" customFormat="1" ht="11.25">
      <c r="A23" s="17" t="s">
        <v>112</v>
      </c>
      <c r="B23" s="32" t="s">
        <v>110</v>
      </c>
      <c r="C23" s="31"/>
      <c r="D23" s="31"/>
      <c r="E23" s="31"/>
      <c r="F23" s="31"/>
      <c r="G23" s="29">
        <v>32776</v>
      </c>
      <c r="H23" s="24" t="s">
        <v>147</v>
      </c>
      <c r="I23" s="30">
        <v>46142</v>
      </c>
      <c r="J23" s="29">
        <v>45203</v>
      </c>
      <c r="K23" s="29">
        <v>45413</v>
      </c>
      <c r="L23" s="29" t="s">
        <v>144</v>
      </c>
    </row>
    <row r="24" spans="1:12" s="22" customFormat="1" ht="11.25">
      <c r="A24" s="17" t="s">
        <v>117</v>
      </c>
      <c r="B24" s="32" t="s">
        <v>97</v>
      </c>
      <c r="C24" s="57"/>
      <c r="D24" s="31"/>
      <c r="E24" s="31"/>
      <c r="F24" s="31"/>
      <c r="G24" s="29">
        <v>38724</v>
      </c>
      <c r="H24" s="24" t="s">
        <v>145</v>
      </c>
      <c r="I24" s="30">
        <v>45915</v>
      </c>
      <c r="J24" s="29">
        <v>45551</v>
      </c>
      <c r="K24" s="29">
        <v>45551</v>
      </c>
      <c r="L24" s="29" t="s">
        <v>144</v>
      </c>
    </row>
    <row r="25" spans="1:12" s="22" customFormat="1" ht="11.25">
      <c r="A25" s="17" t="s">
        <v>121</v>
      </c>
      <c r="B25" s="32" t="s">
        <v>110</v>
      </c>
      <c r="C25" s="57"/>
      <c r="D25" s="31"/>
      <c r="E25" s="31"/>
      <c r="F25" s="31"/>
      <c r="G25" s="29">
        <v>36969</v>
      </c>
      <c r="H25" s="24" t="s">
        <v>145</v>
      </c>
      <c r="I25" s="30">
        <v>45929</v>
      </c>
      <c r="J25" s="29">
        <v>45565</v>
      </c>
      <c r="K25" s="29">
        <v>45565</v>
      </c>
      <c r="L25" s="29" t="s">
        <v>144</v>
      </c>
    </row>
    <row r="26" spans="1:12" s="22" customFormat="1" ht="11.25">
      <c r="A26" s="17" t="s">
        <v>113</v>
      </c>
      <c r="B26" s="32" t="s">
        <v>97</v>
      </c>
      <c r="C26" s="57"/>
      <c r="D26" s="31"/>
      <c r="E26" s="31"/>
      <c r="F26" s="31"/>
      <c r="G26" s="29">
        <v>24781</v>
      </c>
      <c r="H26" s="24" t="s">
        <v>145</v>
      </c>
      <c r="I26" s="30">
        <v>45930</v>
      </c>
      <c r="J26" s="29">
        <v>45566</v>
      </c>
      <c r="K26" s="29">
        <v>45566</v>
      </c>
      <c r="L26" s="29" t="s">
        <v>144</v>
      </c>
    </row>
    <row r="27" spans="1:12" s="22" customFormat="1" ht="11.25">
      <c r="A27" s="17" t="s">
        <v>115</v>
      </c>
      <c r="B27" s="32" t="s">
        <v>97</v>
      </c>
      <c r="C27" s="31"/>
      <c r="D27" s="31"/>
      <c r="E27" s="31"/>
      <c r="F27" s="31"/>
      <c r="G27" s="29">
        <v>28764</v>
      </c>
      <c r="H27" s="24" t="s">
        <v>98</v>
      </c>
      <c r="I27" s="30"/>
      <c r="J27" s="29">
        <v>42597</v>
      </c>
      <c r="K27" s="29">
        <v>42597</v>
      </c>
      <c r="L27" s="29" t="s">
        <v>148</v>
      </c>
    </row>
    <row r="28" spans="1:12" s="64" customFormat="1" ht="11.25">
      <c r="A28" s="58" t="s">
        <v>100</v>
      </c>
      <c r="B28" s="59" t="s">
        <v>97</v>
      </c>
      <c r="C28" s="60"/>
      <c r="D28" s="60"/>
      <c r="E28" s="60"/>
      <c r="F28" s="60"/>
      <c r="G28" s="61">
        <v>24744</v>
      </c>
      <c r="H28" s="62" t="s">
        <v>98</v>
      </c>
      <c r="I28" s="63"/>
      <c r="J28" s="61">
        <v>34973</v>
      </c>
      <c r="K28" s="61">
        <v>42979</v>
      </c>
      <c r="L28" s="61" t="s">
        <v>144</v>
      </c>
    </row>
    <row r="29" spans="1:12" s="22" customFormat="1" ht="11.25">
      <c r="A29" s="17" t="s">
        <v>104</v>
      </c>
      <c r="B29" s="32" t="s">
        <v>97</v>
      </c>
      <c r="C29" s="78"/>
      <c r="D29" s="31"/>
      <c r="E29" s="31"/>
      <c r="F29" s="31"/>
      <c r="G29" s="29">
        <v>23303</v>
      </c>
      <c r="H29" s="24" t="s">
        <v>98</v>
      </c>
      <c r="I29" s="30"/>
      <c r="J29" s="29">
        <v>38154</v>
      </c>
      <c r="K29" s="29">
        <v>42979</v>
      </c>
      <c r="L29" s="29" t="s">
        <v>148</v>
      </c>
    </row>
    <row r="30" spans="1:12" s="22" customFormat="1" ht="11.25">
      <c r="A30" s="17" t="s">
        <v>116</v>
      </c>
      <c r="B30" s="32" t="s">
        <v>110</v>
      </c>
      <c r="C30" s="57"/>
      <c r="D30" s="31"/>
      <c r="E30" s="31"/>
      <c r="F30" s="31"/>
      <c r="G30" s="29">
        <v>34949</v>
      </c>
      <c r="H30" s="24" t="s">
        <v>98</v>
      </c>
      <c r="I30" s="30"/>
      <c r="J30" s="29">
        <v>43070</v>
      </c>
      <c r="K30" s="29">
        <v>43070</v>
      </c>
      <c r="L30" s="29" t="s">
        <v>148</v>
      </c>
    </row>
    <row r="31" spans="1:12" s="22" customFormat="1" ht="11.25">
      <c r="A31" s="17" t="s">
        <v>119</v>
      </c>
      <c r="B31" s="32" t="s">
        <v>110</v>
      </c>
      <c r="C31" s="31"/>
      <c r="D31" s="31"/>
      <c r="E31" s="31"/>
      <c r="F31" s="31"/>
      <c r="G31" s="29">
        <v>30924</v>
      </c>
      <c r="H31" s="24" t="s">
        <v>98</v>
      </c>
      <c r="I31" s="30"/>
      <c r="J31" s="29">
        <v>43101</v>
      </c>
      <c r="K31" s="29">
        <v>44774</v>
      </c>
      <c r="L31" s="29" t="s">
        <v>144</v>
      </c>
    </row>
    <row r="32" spans="1:12" s="22" customFormat="1" ht="11.25">
      <c r="A32" s="17" t="s">
        <v>106</v>
      </c>
      <c r="B32" s="32" t="s">
        <v>97</v>
      </c>
      <c r="C32" s="57"/>
      <c r="D32" s="31"/>
      <c r="E32" s="31"/>
      <c r="F32" s="31"/>
      <c r="G32" s="29">
        <v>30712</v>
      </c>
      <c r="H32" s="24" t="s">
        <v>98</v>
      </c>
      <c r="I32" s="30"/>
      <c r="J32" s="29">
        <v>41214</v>
      </c>
      <c r="K32" s="29">
        <v>43466</v>
      </c>
      <c r="L32" s="29" t="s">
        <v>148</v>
      </c>
    </row>
    <row r="33" spans="1:13" s="22" customFormat="1" ht="11.25">
      <c r="A33" s="17" t="s">
        <v>105</v>
      </c>
      <c r="B33" s="32" t="s">
        <v>97</v>
      </c>
      <c r="C33" s="57"/>
      <c r="D33" s="31"/>
      <c r="E33" s="31"/>
      <c r="F33" s="31"/>
      <c r="G33" s="29">
        <v>26216</v>
      </c>
      <c r="H33" s="24" t="s">
        <v>98</v>
      </c>
      <c r="I33" s="30"/>
      <c r="J33" s="29">
        <v>39272</v>
      </c>
      <c r="K33" s="29">
        <v>39272</v>
      </c>
      <c r="L33" s="29" t="s">
        <v>148</v>
      </c>
    </row>
    <row r="34" spans="1:13">
      <c r="A34" s="89" t="s">
        <v>42</v>
      </c>
      <c r="B34" s="89"/>
      <c r="C34" s="89"/>
      <c r="D34" s="89"/>
      <c r="E34" s="89"/>
      <c r="F34" s="89"/>
      <c r="G34" s="89"/>
      <c r="H34" s="89"/>
      <c r="I34" s="89"/>
      <c r="J34" s="89"/>
      <c r="K34" s="90"/>
    </row>
    <row r="35" spans="1:13" ht="24.75">
      <c r="A35" s="28" t="s">
        <v>43</v>
      </c>
      <c r="B35" s="28" t="s">
        <v>55</v>
      </c>
      <c r="C35" s="28" t="s">
        <v>56</v>
      </c>
      <c r="D35" s="28" t="s">
        <v>57</v>
      </c>
      <c r="E35" s="28" t="s">
        <v>58</v>
      </c>
      <c r="F35" s="28" t="s">
        <v>59</v>
      </c>
      <c r="G35" s="28" t="s">
        <v>60</v>
      </c>
      <c r="H35" s="28" t="s">
        <v>61</v>
      </c>
      <c r="I35" s="28" t="s">
        <v>62</v>
      </c>
      <c r="J35" s="28" t="s">
        <v>63</v>
      </c>
      <c r="K35" s="27" t="s">
        <v>64</v>
      </c>
      <c r="L35" s="28" t="s">
        <v>157</v>
      </c>
      <c r="M35" s="28" t="s">
        <v>155</v>
      </c>
    </row>
    <row r="36" spans="1:13" s="22" customFormat="1" ht="11.25">
      <c r="A36" s="17" t="s">
        <v>108</v>
      </c>
      <c r="B36" s="26">
        <v>45689</v>
      </c>
      <c r="C36" s="24" t="s">
        <v>122</v>
      </c>
      <c r="D36" s="25" t="s">
        <v>123</v>
      </c>
      <c r="E36" s="24">
        <v>20</v>
      </c>
      <c r="F36" s="24">
        <v>5</v>
      </c>
      <c r="G36" s="24" t="s">
        <v>124</v>
      </c>
      <c r="H36" s="24">
        <v>99</v>
      </c>
      <c r="I36" s="24"/>
      <c r="J36" s="20">
        <v>1312.9974510000002</v>
      </c>
      <c r="K36" s="24"/>
      <c r="L36" s="83">
        <f t="shared" ref="L36:L48" si="0">J36/E36*38</f>
        <v>2494.6951569000003</v>
      </c>
      <c r="M36" s="81"/>
    </row>
    <row r="37" spans="1:13" s="64" customFormat="1" ht="11.25">
      <c r="A37" s="58" t="s">
        <v>120</v>
      </c>
      <c r="B37" s="65">
        <v>45627</v>
      </c>
      <c r="C37" s="62" t="s">
        <v>122</v>
      </c>
      <c r="D37" s="66" t="s">
        <v>125</v>
      </c>
      <c r="E37" s="62">
        <v>4</v>
      </c>
      <c r="F37" s="62">
        <v>2</v>
      </c>
      <c r="G37" s="62"/>
      <c r="H37" s="62"/>
      <c r="J37" s="67">
        <v>0</v>
      </c>
      <c r="K37" s="68"/>
      <c r="L37" s="83">
        <f t="shared" si="0"/>
        <v>0</v>
      </c>
      <c r="M37" s="82"/>
    </row>
    <row r="38" spans="1:13" s="22" customFormat="1" ht="11.25">
      <c r="A38" s="17" t="s">
        <v>118</v>
      </c>
      <c r="B38" s="26">
        <v>45671</v>
      </c>
      <c r="C38" s="24" t="s">
        <v>122</v>
      </c>
      <c r="D38" s="25" t="s">
        <v>123</v>
      </c>
      <c r="E38" s="24">
        <v>24</v>
      </c>
      <c r="F38" s="24">
        <v>4</v>
      </c>
      <c r="G38" s="24" t="s">
        <v>124</v>
      </c>
      <c r="H38" s="24">
        <v>0</v>
      </c>
      <c r="I38" s="24"/>
      <c r="J38" s="20">
        <v>1198.5367919999999</v>
      </c>
      <c r="K38" s="23"/>
      <c r="L38" s="83">
        <f t="shared" si="0"/>
        <v>1897.6832539999998</v>
      </c>
      <c r="M38" s="84" t="s">
        <v>154</v>
      </c>
    </row>
    <row r="39" spans="1:13" s="22" customFormat="1" ht="11.25">
      <c r="A39" s="17" t="s">
        <v>96</v>
      </c>
      <c r="B39" s="26">
        <v>45566</v>
      </c>
      <c r="C39" s="56" t="s">
        <v>126</v>
      </c>
      <c r="D39" s="25" t="s">
        <v>127</v>
      </c>
      <c r="E39" s="24">
        <v>38</v>
      </c>
      <c r="F39" s="24">
        <v>5</v>
      </c>
      <c r="G39" s="24" t="s">
        <v>128</v>
      </c>
      <c r="H39" s="24">
        <v>8</v>
      </c>
      <c r="I39" s="24"/>
      <c r="J39" s="20">
        <v>2994.05</v>
      </c>
      <c r="K39" s="23"/>
      <c r="L39" s="83">
        <f t="shared" si="0"/>
        <v>2994.05</v>
      </c>
      <c r="M39" s="81"/>
    </row>
    <row r="40" spans="1:13" s="22" customFormat="1" ht="11.25">
      <c r="A40" s="17" t="s">
        <v>109</v>
      </c>
      <c r="B40" s="26">
        <v>45476</v>
      </c>
      <c r="C40" s="56" t="s">
        <v>126</v>
      </c>
      <c r="D40" s="25" t="s">
        <v>123</v>
      </c>
      <c r="E40" s="24">
        <v>4</v>
      </c>
      <c r="F40" s="24">
        <v>1</v>
      </c>
      <c r="G40" s="24" t="s">
        <v>124</v>
      </c>
      <c r="H40" s="24">
        <v>0</v>
      </c>
      <c r="I40" s="24"/>
      <c r="J40" s="20">
        <v>249.77475899999999</v>
      </c>
      <c r="K40" s="23"/>
      <c r="L40" s="83">
        <f t="shared" si="0"/>
        <v>2372.8602105</v>
      </c>
      <c r="M40" s="81"/>
    </row>
    <row r="41" spans="1:13" s="22" customFormat="1" ht="11.25">
      <c r="A41" s="17" t="s">
        <v>107</v>
      </c>
      <c r="B41" s="26">
        <v>45539</v>
      </c>
      <c r="C41" s="24" t="s">
        <v>122</v>
      </c>
      <c r="D41" s="25" t="s">
        <v>129</v>
      </c>
      <c r="E41" s="24">
        <v>25</v>
      </c>
      <c r="F41" s="24">
        <v>4</v>
      </c>
      <c r="G41" s="24" t="s">
        <v>130</v>
      </c>
      <c r="H41" s="24">
        <v>1</v>
      </c>
      <c r="I41" s="24"/>
      <c r="J41" s="20">
        <v>1553.6440080000002</v>
      </c>
      <c r="K41" s="23"/>
      <c r="L41" s="83">
        <f t="shared" si="0"/>
        <v>2361.5388921600002</v>
      </c>
      <c r="M41" s="81" t="s">
        <v>154</v>
      </c>
    </row>
    <row r="42" spans="1:13" s="22" customFormat="1" ht="11.25">
      <c r="A42" s="17" t="s">
        <v>111</v>
      </c>
      <c r="B42" s="26">
        <v>45595</v>
      </c>
      <c r="C42" s="24" t="s">
        <v>122</v>
      </c>
      <c r="D42" s="25" t="s">
        <v>129</v>
      </c>
      <c r="E42" s="24">
        <v>32</v>
      </c>
      <c r="F42" s="24">
        <v>5</v>
      </c>
      <c r="G42" s="24" t="s">
        <v>130</v>
      </c>
      <c r="H42" s="24">
        <v>1</v>
      </c>
      <c r="I42" s="24"/>
      <c r="J42" s="20">
        <v>1988.635992</v>
      </c>
      <c r="K42" s="23"/>
      <c r="L42" s="83">
        <f t="shared" si="0"/>
        <v>2361.5052405000001</v>
      </c>
      <c r="M42" s="81" t="s">
        <v>154</v>
      </c>
    </row>
    <row r="43" spans="1:13" s="22" customFormat="1" ht="11.25">
      <c r="A43" s="17" t="s">
        <v>99</v>
      </c>
      <c r="B43" s="26">
        <v>45567</v>
      </c>
      <c r="C43" s="56" t="s">
        <v>126</v>
      </c>
      <c r="D43" s="25" t="s">
        <v>123</v>
      </c>
      <c r="E43" s="24">
        <v>20</v>
      </c>
      <c r="F43" s="24">
        <v>3</v>
      </c>
      <c r="G43" s="24" t="s">
        <v>124</v>
      </c>
      <c r="H43" s="24">
        <v>99</v>
      </c>
      <c r="I43" s="24"/>
      <c r="J43" s="20">
        <v>1312.9974510000002</v>
      </c>
      <c r="K43" s="23"/>
      <c r="L43" s="83">
        <f t="shared" si="0"/>
        <v>2494.6951569000003</v>
      </c>
      <c r="M43" s="81"/>
    </row>
    <row r="44" spans="1:13" s="22" customFormat="1" ht="11.25">
      <c r="A44" s="17" t="s">
        <v>102</v>
      </c>
      <c r="B44" s="26">
        <v>45627</v>
      </c>
      <c r="C44" s="56" t="s">
        <v>126</v>
      </c>
      <c r="D44" s="25" t="s">
        <v>131</v>
      </c>
      <c r="E44" s="24">
        <v>25</v>
      </c>
      <c r="F44" s="24">
        <v>5</v>
      </c>
      <c r="G44" s="24" t="s">
        <v>132</v>
      </c>
      <c r="H44" s="24">
        <v>4</v>
      </c>
      <c r="I44" s="24"/>
      <c r="J44" s="20">
        <v>1694.0135520000003</v>
      </c>
      <c r="K44" s="23"/>
      <c r="L44" s="83">
        <f t="shared" si="0"/>
        <v>2574.9005990400001</v>
      </c>
      <c r="M44" s="81"/>
    </row>
    <row r="45" spans="1:13" s="22" customFormat="1" ht="11.25">
      <c r="A45" s="17" t="s">
        <v>114</v>
      </c>
      <c r="B45" s="26">
        <v>45717</v>
      </c>
      <c r="C45" s="77" t="s">
        <v>133</v>
      </c>
      <c r="D45" s="25" t="s">
        <v>131</v>
      </c>
      <c r="E45" s="24">
        <v>22</v>
      </c>
      <c r="F45" s="24">
        <v>5</v>
      </c>
      <c r="G45" s="24" t="s">
        <v>132</v>
      </c>
      <c r="H45" s="24">
        <v>0</v>
      </c>
      <c r="I45" s="24"/>
      <c r="J45" s="20">
        <v>1377.081531</v>
      </c>
      <c r="K45" s="23"/>
      <c r="L45" s="83">
        <f t="shared" si="0"/>
        <v>2378.5953717272728</v>
      </c>
      <c r="M45" s="82" t="s">
        <v>156</v>
      </c>
    </row>
    <row r="46" spans="1:13" s="22" customFormat="1" ht="11.25">
      <c r="A46" s="17" t="s">
        <v>112</v>
      </c>
      <c r="B46" s="26">
        <v>45778</v>
      </c>
      <c r="C46" s="24" t="s">
        <v>122</v>
      </c>
      <c r="D46" s="25" t="s">
        <v>123</v>
      </c>
      <c r="E46" s="24">
        <v>20</v>
      </c>
      <c r="F46" s="24">
        <v>4</v>
      </c>
      <c r="G46" s="24" t="s">
        <v>124</v>
      </c>
      <c r="H46" s="24">
        <v>2</v>
      </c>
      <c r="I46" s="24"/>
      <c r="J46" s="20">
        <v>1298.8347180000003</v>
      </c>
      <c r="K46" s="23"/>
      <c r="L46" s="83">
        <f t="shared" si="0"/>
        <v>2467.7859642000003</v>
      </c>
      <c r="M46" s="81"/>
    </row>
    <row r="47" spans="1:13" s="22" customFormat="1" ht="11.25">
      <c r="A47" s="17" t="s">
        <v>117</v>
      </c>
      <c r="B47" s="26">
        <v>45551</v>
      </c>
      <c r="C47" s="56" t="s">
        <v>126</v>
      </c>
      <c r="D47" s="25" t="s">
        <v>123</v>
      </c>
      <c r="E47" s="24">
        <v>4</v>
      </c>
      <c r="F47" s="24">
        <v>1</v>
      </c>
      <c r="G47" s="24" t="s">
        <v>124</v>
      </c>
      <c r="H47" s="24">
        <v>0</v>
      </c>
      <c r="I47" s="24"/>
      <c r="J47" s="20">
        <v>224.79759899999996</v>
      </c>
      <c r="K47" s="23"/>
      <c r="L47" s="83">
        <f t="shared" si="0"/>
        <v>2135.5771904999997</v>
      </c>
      <c r="M47" s="81"/>
    </row>
    <row r="48" spans="1:13" s="22" customFormat="1" ht="11.25">
      <c r="A48" s="17" t="s">
        <v>121</v>
      </c>
      <c r="B48" s="26">
        <v>45565</v>
      </c>
      <c r="C48" s="56" t="s">
        <v>126</v>
      </c>
      <c r="D48" s="25" t="s">
        <v>123</v>
      </c>
      <c r="E48" s="24">
        <v>4</v>
      </c>
      <c r="F48" s="24">
        <v>1</v>
      </c>
      <c r="G48" s="24" t="s">
        <v>124</v>
      </c>
      <c r="H48" s="24">
        <v>2</v>
      </c>
      <c r="I48" s="24"/>
      <c r="J48" s="20">
        <v>259.865658</v>
      </c>
      <c r="K48" s="23"/>
      <c r="L48" s="83">
        <f t="shared" si="0"/>
        <v>2468.723751</v>
      </c>
      <c r="M48" s="81"/>
    </row>
    <row r="49" spans="1:13" s="22" customFormat="1" ht="11.25">
      <c r="A49" s="17" t="s">
        <v>113</v>
      </c>
      <c r="B49" s="26">
        <v>45566</v>
      </c>
      <c r="C49" s="56" t="s">
        <v>126</v>
      </c>
      <c r="D49" s="25" t="s">
        <v>123</v>
      </c>
      <c r="E49" s="24">
        <v>15</v>
      </c>
      <c r="F49" s="24">
        <v>3</v>
      </c>
      <c r="G49" s="24" t="s">
        <v>124</v>
      </c>
      <c r="H49" s="24">
        <v>2</v>
      </c>
      <c r="I49" s="24"/>
      <c r="J49" s="20">
        <v>974.06434200000012</v>
      </c>
      <c r="K49" s="23"/>
      <c r="L49" s="83"/>
      <c r="M49" s="81"/>
    </row>
    <row r="50" spans="1:13" s="22" customFormat="1" ht="11.25">
      <c r="A50" s="17" t="s">
        <v>115</v>
      </c>
      <c r="B50" s="26">
        <v>45108</v>
      </c>
      <c r="C50" s="24" t="s">
        <v>122</v>
      </c>
      <c r="D50" s="25" t="s">
        <v>131</v>
      </c>
      <c r="E50" s="24">
        <v>25</v>
      </c>
      <c r="F50" s="24">
        <v>5</v>
      </c>
      <c r="G50" s="24" t="s">
        <v>134</v>
      </c>
      <c r="H50" s="24">
        <v>4</v>
      </c>
      <c r="I50" s="24"/>
      <c r="J50" s="20">
        <v>1658.28125</v>
      </c>
      <c r="K50" s="23"/>
      <c r="L50" s="83">
        <f>J50/E50*40</f>
        <v>2653.25</v>
      </c>
      <c r="M50" s="81"/>
    </row>
    <row r="51" spans="1:13" s="64" customFormat="1" ht="11.25">
      <c r="A51" s="58" t="s">
        <v>100</v>
      </c>
      <c r="B51" s="65">
        <v>45231</v>
      </c>
      <c r="C51" s="62" t="s">
        <v>122</v>
      </c>
      <c r="D51" s="66" t="s">
        <v>135</v>
      </c>
      <c r="E51" s="62">
        <v>36.1</v>
      </c>
      <c r="F51" s="62">
        <v>5</v>
      </c>
      <c r="G51" s="62" t="s">
        <v>128</v>
      </c>
      <c r="H51" s="62">
        <v>99</v>
      </c>
      <c r="I51" s="62"/>
      <c r="J51" s="67">
        <v>3018.4445000000001</v>
      </c>
      <c r="K51" s="68"/>
      <c r="L51" s="83"/>
      <c r="M51" s="82"/>
    </row>
    <row r="52" spans="1:13" s="22" customFormat="1" ht="11.25">
      <c r="A52" s="17" t="s">
        <v>104</v>
      </c>
      <c r="B52" s="26">
        <v>45261</v>
      </c>
      <c r="C52" s="77" t="s">
        <v>133</v>
      </c>
      <c r="D52" s="25" t="s">
        <v>123</v>
      </c>
      <c r="E52" s="24">
        <v>22</v>
      </c>
      <c r="F52" s="24">
        <v>5</v>
      </c>
      <c r="G52" s="24" t="s">
        <v>136</v>
      </c>
      <c r="H52" s="24">
        <v>3</v>
      </c>
      <c r="I52" s="24"/>
      <c r="J52" s="20">
        <v>1362.6745000000001</v>
      </c>
      <c r="K52" s="23"/>
      <c r="L52" s="83">
        <f>J52/E52*40</f>
        <v>2477.59</v>
      </c>
      <c r="M52" s="81"/>
    </row>
    <row r="53" spans="1:13" s="22" customFormat="1" ht="11.25">
      <c r="A53" s="17" t="s">
        <v>116</v>
      </c>
      <c r="B53" s="26">
        <v>44562</v>
      </c>
      <c r="C53" s="56" t="s">
        <v>126</v>
      </c>
      <c r="D53" s="25" t="s">
        <v>129</v>
      </c>
      <c r="E53" s="24">
        <v>19</v>
      </c>
      <c r="F53" s="24">
        <v>4</v>
      </c>
      <c r="G53" s="24" t="s">
        <v>137</v>
      </c>
      <c r="H53" s="24">
        <v>3</v>
      </c>
      <c r="I53" s="24"/>
      <c r="J53" s="20">
        <v>1157.6082500000002</v>
      </c>
      <c r="K53" s="23"/>
      <c r="L53" s="83">
        <f>J53/E53*40</f>
        <v>2437.0700000000006</v>
      </c>
      <c r="M53" s="81" t="s">
        <v>154</v>
      </c>
    </row>
    <row r="54" spans="1:13" s="22" customFormat="1" ht="11.25">
      <c r="A54" s="17" t="s">
        <v>119</v>
      </c>
      <c r="B54" s="26">
        <v>45658</v>
      </c>
      <c r="C54" s="24" t="s">
        <v>122</v>
      </c>
      <c r="D54" s="25" t="s">
        <v>138</v>
      </c>
      <c r="E54" s="24">
        <v>38</v>
      </c>
      <c r="F54" s="24">
        <v>5</v>
      </c>
      <c r="G54" s="24" t="s">
        <v>139</v>
      </c>
      <c r="H54" s="24">
        <v>9</v>
      </c>
      <c r="I54" s="24"/>
      <c r="J54" s="20">
        <v>3348.33</v>
      </c>
      <c r="K54" s="23"/>
      <c r="L54" s="83">
        <f>J54/E54*38</f>
        <v>3348.33</v>
      </c>
      <c r="M54" s="81"/>
    </row>
    <row r="55" spans="1:13" s="22" customFormat="1" ht="11.25">
      <c r="A55" s="17" t="s">
        <v>106</v>
      </c>
      <c r="B55" s="26">
        <v>45170</v>
      </c>
      <c r="C55" s="56" t="s">
        <v>126</v>
      </c>
      <c r="D55" s="25" t="s">
        <v>135</v>
      </c>
      <c r="E55" s="24">
        <v>28</v>
      </c>
      <c r="F55" s="24">
        <v>5</v>
      </c>
      <c r="G55" s="24" t="s">
        <v>140</v>
      </c>
      <c r="H55" s="24">
        <v>4</v>
      </c>
      <c r="I55" s="24"/>
      <c r="J55" s="20">
        <v>2221.2960000000003</v>
      </c>
      <c r="K55" s="23"/>
      <c r="L55" s="83">
        <f>J55/E55*40</f>
        <v>3173.28</v>
      </c>
      <c r="M55" s="81"/>
    </row>
    <row r="56" spans="1:13" s="22" customFormat="1" ht="11.25">
      <c r="A56" s="17">
        <v>6705</v>
      </c>
      <c r="B56" s="26">
        <v>45536</v>
      </c>
      <c r="C56" s="56" t="s">
        <v>126</v>
      </c>
      <c r="D56" s="25" t="s">
        <v>141</v>
      </c>
      <c r="E56" s="24">
        <v>40</v>
      </c>
      <c r="F56" s="24">
        <v>5</v>
      </c>
      <c r="G56" s="24" t="s">
        <v>142</v>
      </c>
      <c r="H56" s="24">
        <v>7</v>
      </c>
      <c r="I56" s="24"/>
      <c r="J56" s="20">
        <v>4476.3</v>
      </c>
      <c r="K56" s="23"/>
      <c r="L56" s="83"/>
      <c r="M56" s="81"/>
    </row>
    <row r="57" spans="1:13">
      <c r="A57" s="87" t="s">
        <v>42</v>
      </c>
      <c r="B57" s="87"/>
      <c r="C57" s="87"/>
      <c r="D57" s="87"/>
      <c r="E57" s="87"/>
      <c r="F57" s="87"/>
      <c r="G57" s="87"/>
      <c r="H57" s="87"/>
      <c r="I57" s="87"/>
      <c r="J57" s="87"/>
      <c r="K57" s="88"/>
    </row>
    <row r="58" spans="1:13" ht="33">
      <c r="A58" s="12" t="s">
        <v>65</v>
      </c>
      <c r="B58" s="12" t="s">
        <v>66</v>
      </c>
      <c r="C58" s="12" t="s">
        <v>67</v>
      </c>
      <c r="D58" s="12" t="s">
        <v>68</v>
      </c>
      <c r="E58" s="12" t="s">
        <v>69</v>
      </c>
      <c r="F58" s="12" t="s">
        <v>70</v>
      </c>
      <c r="G58" s="12" t="s">
        <v>71</v>
      </c>
      <c r="H58" s="12" t="s">
        <v>72</v>
      </c>
      <c r="I58" s="12" t="s">
        <v>73</v>
      </c>
      <c r="J58" s="12" t="s">
        <v>74</v>
      </c>
      <c r="K58" s="12" t="s">
        <v>151</v>
      </c>
    </row>
    <row r="59" spans="1:13" s="18" customFormat="1" ht="11.25">
      <c r="A59" s="17" t="s">
        <v>108</v>
      </c>
      <c r="B59" s="21"/>
      <c r="C59" s="21"/>
      <c r="D59" s="20"/>
      <c r="E59" s="20"/>
      <c r="F59" s="11"/>
      <c r="G59" s="11"/>
      <c r="H59" s="11"/>
      <c r="I59" s="11"/>
      <c r="J59" s="19"/>
      <c r="K59" s="54"/>
    </row>
    <row r="60" spans="1:13" s="18" customFormat="1" ht="11.25">
      <c r="A60" s="17" t="s">
        <v>120</v>
      </c>
      <c r="B60" s="21"/>
      <c r="C60" s="21"/>
      <c r="D60" s="20"/>
      <c r="E60" s="20"/>
      <c r="F60" s="11"/>
      <c r="G60" s="11"/>
      <c r="H60" s="11"/>
      <c r="I60" s="11"/>
      <c r="J60" s="19"/>
      <c r="K60" s="54"/>
    </row>
    <row r="61" spans="1:13" s="18" customFormat="1" ht="11.25">
      <c r="A61" s="17" t="s">
        <v>118</v>
      </c>
      <c r="B61" s="21"/>
      <c r="C61" s="21"/>
      <c r="D61" s="20"/>
      <c r="E61" s="21"/>
      <c r="F61" s="21"/>
      <c r="G61" s="11"/>
      <c r="H61" s="11"/>
      <c r="I61" s="11"/>
      <c r="J61" s="19"/>
      <c r="K61" s="54"/>
    </row>
    <row r="62" spans="1:13" s="18" customFormat="1" ht="11.25">
      <c r="A62" s="17" t="s">
        <v>96</v>
      </c>
      <c r="B62" s="21"/>
      <c r="C62" s="21"/>
      <c r="D62" s="20"/>
      <c r="E62" s="21"/>
      <c r="F62" s="21"/>
      <c r="G62" s="11"/>
      <c r="H62" s="11"/>
      <c r="I62" s="11"/>
      <c r="J62" s="19"/>
      <c r="K62" s="54"/>
    </row>
    <row r="63" spans="1:13" s="18" customFormat="1" ht="11.25">
      <c r="A63" s="17" t="s">
        <v>109</v>
      </c>
      <c r="B63" s="21"/>
      <c r="C63" s="21"/>
      <c r="D63" s="20"/>
      <c r="E63" s="21"/>
      <c r="F63" s="21"/>
      <c r="G63" s="11"/>
      <c r="H63" s="11"/>
      <c r="I63" s="11"/>
      <c r="J63" s="19"/>
      <c r="K63" s="54"/>
    </row>
    <row r="64" spans="1:13" s="18" customFormat="1" ht="11.25">
      <c r="A64" s="17" t="s">
        <v>107</v>
      </c>
      <c r="B64" s="21"/>
      <c r="C64" s="21"/>
      <c r="D64" s="20"/>
      <c r="E64" s="21"/>
      <c r="F64" s="21"/>
      <c r="G64" s="11"/>
      <c r="H64" s="11"/>
      <c r="I64" s="11"/>
      <c r="J64" s="19"/>
      <c r="K64" s="54"/>
    </row>
    <row r="65" spans="1:13" s="18" customFormat="1" ht="11.25">
      <c r="A65" s="17" t="s">
        <v>111</v>
      </c>
      <c r="B65" s="21"/>
      <c r="C65" s="21"/>
      <c r="D65" s="20"/>
      <c r="E65" s="21"/>
      <c r="F65" s="21"/>
      <c r="G65" s="11"/>
      <c r="H65" s="11"/>
      <c r="I65" s="11"/>
      <c r="J65" s="19" t="s">
        <v>153</v>
      </c>
      <c r="K65" s="54"/>
    </row>
    <row r="66" spans="1:13" s="18" customFormat="1" ht="11.25">
      <c r="A66" s="17" t="s">
        <v>99</v>
      </c>
      <c r="B66" s="21"/>
      <c r="C66" s="21"/>
      <c r="D66" s="20"/>
      <c r="E66" s="21"/>
      <c r="F66" s="21"/>
      <c r="G66" s="11"/>
      <c r="H66" s="11"/>
      <c r="I66" s="11"/>
      <c r="J66" s="19" t="s">
        <v>153</v>
      </c>
      <c r="K66" s="54"/>
    </row>
    <row r="67" spans="1:13" s="18" customFormat="1" ht="11.25">
      <c r="A67" s="17" t="s">
        <v>102</v>
      </c>
      <c r="B67" s="21"/>
      <c r="C67" s="21"/>
      <c r="D67" s="20"/>
      <c r="E67" s="21"/>
      <c r="F67" s="21"/>
      <c r="G67" s="11"/>
      <c r="H67" s="11"/>
      <c r="I67" s="11"/>
      <c r="J67" s="19"/>
      <c r="K67" s="54"/>
    </row>
    <row r="68" spans="1:13" s="18" customFormat="1" ht="11.25">
      <c r="A68" s="17" t="s">
        <v>114</v>
      </c>
      <c r="B68" s="21"/>
      <c r="C68" s="21"/>
      <c r="D68" s="20"/>
      <c r="E68" s="21"/>
      <c r="F68" s="21"/>
      <c r="G68" s="11"/>
      <c r="H68" s="11"/>
      <c r="I68" s="11"/>
      <c r="J68" s="19"/>
      <c r="K68" s="54"/>
    </row>
    <row r="69" spans="1:13" s="18" customFormat="1" ht="11.25">
      <c r="A69" s="17" t="s">
        <v>112</v>
      </c>
      <c r="B69" s="21"/>
      <c r="C69" s="21"/>
      <c r="D69" s="20"/>
      <c r="E69" s="21"/>
      <c r="F69" s="21"/>
      <c r="G69" s="11"/>
      <c r="H69" s="11"/>
      <c r="I69" s="11"/>
      <c r="J69" s="19"/>
      <c r="K69" s="54"/>
    </row>
    <row r="70" spans="1:13" s="18" customFormat="1" ht="11.25">
      <c r="A70" s="17" t="s">
        <v>117</v>
      </c>
      <c r="B70" s="21"/>
      <c r="C70" s="21"/>
      <c r="D70" s="20"/>
      <c r="E70" s="21"/>
      <c r="F70" s="21"/>
      <c r="G70" s="11"/>
      <c r="H70" s="11"/>
      <c r="I70" s="11"/>
      <c r="J70" s="19"/>
      <c r="K70" s="54"/>
    </row>
    <row r="71" spans="1:13" s="18" customFormat="1" ht="11.25">
      <c r="A71" s="17" t="s">
        <v>121</v>
      </c>
      <c r="B71" s="21"/>
      <c r="C71" s="21"/>
      <c r="D71" s="20"/>
      <c r="E71" s="21"/>
      <c r="F71" s="21"/>
      <c r="G71" s="11"/>
      <c r="H71" s="11"/>
      <c r="I71" s="11"/>
      <c r="J71" s="19"/>
      <c r="K71" s="54"/>
    </row>
    <row r="72" spans="1:13" s="18" customFormat="1" ht="11.25">
      <c r="A72" s="17" t="s">
        <v>113</v>
      </c>
      <c r="B72" s="21"/>
      <c r="C72" s="21"/>
      <c r="D72" s="20"/>
      <c r="E72" s="21"/>
      <c r="F72" s="21"/>
      <c r="G72" s="11"/>
      <c r="H72" s="11"/>
      <c r="I72" s="11"/>
      <c r="J72" s="19"/>
      <c r="K72" s="54"/>
    </row>
    <row r="73" spans="1:13" s="18" customFormat="1" ht="11.25">
      <c r="A73" s="17" t="s">
        <v>115</v>
      </c>
      <c r="B73" s="21"/>
      <c r="C73" s="21"/>
      <c r="D73" s="20"/>
      <c r="E73" s="21"/>
      <c r="F73" s="21"/>
      <c r="G73" s="11"/>
      <c r="H73" s="11"/>
      <c r="I73" s="11"/>
      <c r="J73" s="19"/>
      <c r="K73" s="54"/>
    </row>
    <row r="74" spans="1:13" s="73" customFormat="1" ht="11.25">
      <c r="A74" s="58" t="s">
        <v>100</v>
      </c>
      <c r="B74" s="69"/>
      <c r="C74" s="69"/>
      <c r="D74" s="67"/>
      <c r="E74" s="69"/>
      <c r="F74" s="69"/>
      <c r="G74" s="70"/>
      <c r="H74" s="70"/>
      <c r="I74" s="70"/>
      <c r="J74" s="71"/>
      <c r="K74" s="72"/>
    </row>
    <row r="75" spans="1:13" s="18" customFormat="1" ht="11.25">
      <c r="A75" s="17" t="s">
        <v>104</v>
      </c>
      <c r="B75" s="21"/>
      <c r="C75" s="21"/>
      <c r="D75" s="20"/>
      <c r="E75" s="21"/>
      <c r="F75" s="21"/>
      <c r="G75" s="11"/>
      <c r="H75" s="11"/>
      <c r="I75" s="11"/>
      <c r="J75" s="19"/>
      <c r="K75" s="54"/>
    </row>
    <row r="76" spans="1:13" s="18" customFormat="1" ht="11.25">
      <c r="A76" s="17" t="s">
        <v>116</v>
      </c>
      <c r="B76" s="21"/>
      <c r="C76" s="21"/>
      <c r="D76" s="20"/>
      <c r="E76" s="21"/>
      <c r="F76" s="21"/>
      <c r="G76" s="11"/>
      <c r="H76" s="11"/>
      <c r="I76" s="11"/>
      <c r="J76" s="19"/>
      <c r="K76" s="54"/>
    </row>
    <row r="77" spans="1:13" s="18" customFormat="1" ht="11.25">
      <c r="A77" s="17" t="s">
        <v>119</v>
      </c>
      <c r="B77" s="21"/>
      <c r="C77" s="21"/>
      <c r="D77" s="20"/>
      <c r="E77" s="21"/>
      <c r="F77" s="21"/>
      <c r="G77" s="11"/>
      <c r="H77" s="11"/>
      <c r="I77" s="11"/>
      <c r="J77" s="19"/>
      <c r="K77" s="54"/>
    </row>
    <row r="78" spans="1:13" s="18" customFormat="1" ht="11.25">
      <c r="A78" s="17" t="s">
        <v>106</v>
      </c>
      <c r="B78" s="21"/>
      <c r="C78" s="21"/>
      <c r="D78" s="20" t="s">
        <v>149</v>
      </c>
      <c r="E78" s="21"/>
      <c r="F78" s="21"/>
      <c r="G78" s="11"/>
      <c r="H78" s="11"/>
      <c r="I78" s="11"/>
      <c r="J78" s="19">
        <v>0.76</v>
      </c>
      <c r="K78" s="54">
        <v>3.23</v>
      </c>
    </row>
    <row r="79" spans="1:13" s="14" customFormat="1" ht="11.25">
      <c r="A79" s="17" t="s">
        <v>105</v>
      </c>
      <c r="B79" s="15"/>
      <c r="C79" s="15"/>
      <c r="D79" s="20" t="s">
        <v>150</v>
      </c>
      <c r="E79" s="21"/>
      <c r="F79" s="21"/>
      <c r="G79" s="15"/>
      <c r="H79" s="15"/>
      <c r="I79" s="15"/>
      <c r="J79" s="16" t="s">
        <v>152</v>
      </c>
      <c r="K79" s="55"/>
    </row>
    <row r="80" spans="1:13">
      <c r="A80" s="87" t="s">
        <v>75</v>
      </c>
      <c r="B80" s="87"/>
      <c r="C80" s="87"/>
      <c r="D80" s="87"/>
      <c r="E80" s="88"/>
      <c r="F80" s="13"/>
      <c r="G80" s="13"/>
      <c r="H80" s="13"/>
      <c r="I80" s="91" t="s">
        <v>76</v>
      </c>
      <c r="J80" s="92"/>
      <c r="K80" s="92"/>
      <c r="L80" s="92"/>
      <c r="M80" s="92"/>
    </row>
    <row r="81" spans="1:13" ht="24.75">
      <c r="A81" s="12" t="s">
        <v>43</v>
      </c>
      <c r="B81" s="12" t="s">
        <v>77</v>
      </c>
      <c r="C81" s="12" t="s">
        <v>78</v>
      </c>
      <c r="D81" s="12" t="s">
        <v>79</v>
      </c>
      <c r="E81" s="12" t="s">
        <v>80</v>
      </c>
      <c r="F81" s="12" t="s">
        <v>81</v>
      </c>
      <c r="G81" s="12" t="s">
        <v>82</v>
      </c>
      <c r="H81" s="12" t="s">
        <v>83</v>
      </c>
      <c r="I81" s="93"/>
      <c r="J81" s="92"/>
      <c r="K81" s="92"/>
      <c r="L81" s="92"/>
      <c r="M81" s="92"/>
    </row>
    <row r="82" spans="1:13" s="10" customFormat="1" ht="11.25">
      <c r="A82" s="17" t="s">
        <v>108</v>
      </c>
      <c r="B82" s="7">
        <v>0.08</v>
      </c>
      <c r="C82" s="11"/>
      <c r="D82" s="11" t="s">
        <v>11</v>
      </c>
      <c r="E82" s="11"/>
      <c r="F82" s="11" t="s">
        <v>143</v>
      </c>
      <c r="G82" s="11"/>
      <c r="H82" s="11"/>
      <c r="I82" s="93"/>
      <c r="J82" s="92"/>
      <c r="K82" s="92"/>
      <c r="L82" s="92"/>
      <c r="M82" s="92"/>
    </row>
    <row r="83" spans="1:13" s="8" customFormat="1" ht="11.25">
      <c r="A83" s="17" t="s">
        <v>120</v>
      </c>
      <c r="B83" s="7"/>
      <c r="C83" s="9"/>
      <c r="D83" s="9" t="s">
        <v>11</v>
      </c>
      <c r="E83" s="9"/>
      <c r="F83" s="11" t="s">
        <v>143</v>
      </c>
      <c r="G83" s="9"/>
      <c r="H83" s="9"/>
      <c r="I83" s="93"/>
      <c r="J83" s="92"/>
      <c r="K83" s="92"/>
      <c r="L83" s="92"/>
      <c r="M83" s="92"/>
    </row>
    <row r="84" spans="1:13" ht="11.25">
      <c r="A84" s="17" t="s">
        <v>118</v>
      </c>
      <c r="B84" s="7">
        <v>0.08</v>
      </c>
      <c r="C84" s="6"/>
      <c r="D84" s="6" t="s">
        <v>11</v>
      </c>
      <c r="E84" s="6"/>
      <c r="F84" s="11" t="s">
        <v>143</v>
      </c>
      <c r="G84" s="6"/>
      <c r="H84" s="6"/>
    </row>
    <row r="85" spans="1:13" ht="11.25">
      <c r="A85" s="17" t="s">
        <v>96</v>
      </c>
      <c r="B85" s="7">
        <v>0.08</v>
      </c>
      <c r="C85" s="6"/>
      <c r="D85" s="6" t="s">
        <v>11</v>
      </c>
      <c r="E85" s="6"/>
      <c r="F85" s="11" t="s">
        <v>143</v>
      </c>
      <c r="G85" s="6"/>
      <c r="H85" s="6"/>
    </row>
    <row r="86" spans="1:13" ht="11.25">
      <c r="A86" s="17" t="s">
        <v>109</v>
      </c>
      <c r="B86" s="7">
        <v>0.08</v>
      </c>
      <c r="C86" s="6"/>
      <c r="D86" s="6" t="s">
        <v>11</v>
      </c>
      <c r="E86" s="6"/>
      <c r="F86" s="11" t="s">
        <v>143</v>
      </c>
      <c r="G86" s="6"/>
      <c r="H86" s="6"/>
    </row>
    <row r="87" spans="1:13" ht="11.25">
      <c r="A87" s="17" t="s">
        <v>107</v>
      </c>
      <c r="B87" s="7">
        <v>0.08</v>
      </c>
      <c r="C87" s="6"/>
      <c r="D87" s="6" t="s">
        <v>11</v>
      </c>
      <c r="E87" s="6"/>
      <c r="F87" s="11" t="s">
        <v>143</v>
      </c>
      <c r="G87" s="6"/>
      <c r="H87" s="6"/>
    </row>
    <row r="88" spans="1:13" ht="11.25">
      <c r="A88" s="17" t="s">
        <v>111</v>
      </c>
      <c r="B88" s="7">
        <v>0.08</v>
      </c>
      <c r="C88" s="6"/>
      <c r="D88" s="6" t="s">
        <v>11</v>
      </c>
      <c r="E88" s="6"/>
      <c r="F88" s="11" t="s">
        <v>143</v>
      </c>
      <c r="G88" s="6"/>
      <c r="H88" s="6"/>
    </row>
    <row r="89" spans="1:13" ht="11.25">
      <c r="A89" s="17" t="s">
        <v>99</v>
      </c>
      <c r="B89" s="7">
        <v>0.08</v>
      </c>
      <c r="C89" s="6"/>
      <c r="D89" s="6" t="s">
        <v>11</v>
      </c>
      <c r="E89" s="6"/>
      <c r="F89" s="11" t="s">
        <v>143</v>
      </c>
      <c r="G89" s="6"/>
      <c r="H89" s="6"/>
    </row>
    <row r="90" spans="1:13" ht="11.25">
      <c r="A90" s="17" t="s">
        <v>102</v>
      </c>
      <c r="B90" s="7">
        <v>0.08</v>
      </c>
      <c r="C90" s="6"/>
      <c r="D90" s="6" t="s">
        <v>11</v>
      </c>
      <c r="E90" s="6"/>
      <c r="F90" s="11" t="s">
        <v>143</v>
      </c>
      <c r="G90" s="6"/>
      <c r="H90" s="6"/>
    </row>
    <row r="91" spans="1:13" ht="11.25">
      <c r="A91" s="17" t="s">
        <v>114</v>
      </c>
      <c r="B91" s="7">
        <v>0.08</v>
      </c>
      <c r="C91" s="6"/>
      <c r="D91" s="6" t="s">
        <v>11</v>
      </c>
      <c r="E91" s="6"/>
      <c r="F91" s="11" t="s">
        <v>143</v>
      </c>
      <c r="G91" s="6"/>
      <c r="H91" s="6"/>
    </row>
    <row r="92" spans="1:13" ht="11.25">
      <c r="A92" s="17" t="s">
        <v>112</v>
      </c>
      <c r="B92" s="7">
        <v>0.08</v>
      </c>
      <c r="C92" s="6"/>
      <c r="D92" s="6" t="s">
        <v>11</v>
      </c>
      <c r="E92" s="6"/>
      <c r="F92" s="11" t="s">
        <v>143</v>
      </c>
      <c r="G92" s="6"/>
      <c r="H92" s="6"/>
    </row>
    <row r="93" spans="1:13" ht="11.25">
      <c r="A93" s="17" t="s">
        <v>117</v>
      </c>
      <c r="B93" s="7">
        <v>0.08</v>
      </c>
      <c r="C93" s="6"/>
      <c r="D93" s="6" t="s">
        <v>11</v>
      </c>
      <c r="E93" s="6"/>
      <c r="F93" s="11" t="s">
        <v>143</v>
      </c>
      <c r="G93" s="6"/>
      <c r="H93" s="6"/>
    </row>
    <row r="94" spans="1:13" ht="11.25">
      <c r="A94" s="17" t="s">
        <v>121</v>
      </c>
      <c r="B94" s="7">
        <v>0.08</v>
      </c>
      <c r="C94" s="6"/>
      <c r="D94" s="6" t="s">
        <v>11</v>
      </c>
      <c r="E94" s="6"/>
      <c r="F94" s="11" t="s">
        <v>143</v>
      </c>
      <c r="G94" s="6"/>
      <c r="H94" s="6"/>
    </row>
    <row r="95" spans="1:13" ht="11.25">
      <c r="A95" s="17" t="s">
        <v>113</v>
      </c>
      <c r="B95" s="7">
        <v>0.08</v>
      </c>
      <c r="C95" s="6"/>
      <c r="D95" s="6" t="s">
        <v>11</v>
      </c>
      <c r="E95" s="6"/>
      <c r="F95" s="11" t="s">
        <v>143</v>
      </c>
      <c r="G95" s="6"/>
      <c r="H95" s="6"/>
    </row>
    <row r="96" spans="1:13" ht="11.25">
      <c r="A96" s="17" t="s">
        <v>115</v>
      </c>
      <c r="B96" s="7">
        <v>0.08</v>
      </c>
      <c r="C96" s="6"/>
      <c r="D96" s="6" t="s">
        <v>11</v>
      </c>
      <c r="E96" s="6"/>
      <c r="F96" s="11" t="s">
        <v>143</v>
      </c>
      <c r="G96" s="6"/>
      <c r="H96" s="6"/>
    </row>
    <row r="97" spans="1:8" s="76" customFormat="1" ht="11.25">
      <c r="A97" s="58" t="s">
        <v>100</v>
      </c>
      <c r="B97" s="74">
        <v>0.08</v>
      </c>
      <c r="C97" s="75"/>
      <c r="D97" s="63">
        <v>44943</v>
      </c>
      <c r="E97" s="75"/>
      <c r="F97" s="70" t="s">
        <v>143</v>
      </c>
      <c r="G97" s="75"/>
      <c r="H97" s="75"/>
    </row>
    <row r="98" spans="1:8" ht="11.25">
      <c r="A98" s="17" t="s">
        <v>104</v>
      </c>
      <c r="B98" s="7">
        <v>0.08</v>
      </c>
      <c r="C98" s="6"/>
      <c r="D98" s="6" t="s">
        <v>11</v>
      </c>
      <c r="E98" s="6"/>
      <c r="F98" s="11" t="s">
        <v>143</v>
      </c>
      <c r="G98" s="6"/>
      <c r="H98" s="6"/>
    </row>
    <row r="99" spans="1:8" ht="11.25">
      <c r="A99" s="17" t="s">
        <v>116</v>
      </c>
      <c r="B99" s="7">
        <v>0.08</v>
      </c>
      <c r="C99" s="6"/>
      <c r="D99" s="6" t="s">
        <v>11</v>
      </c>
      <c r="E99" s="6"/>
      <c r="F99" s="11" t="s">
        <v>143</v>
      </c>
      <c r="G99" s="6"/>
      <c r="H99" s="6"/>
    </row>
    <row r="100" spans="1:8" ht="11.25">
      <c r="A100" s="17" t="s">
        <v>119</v>
      </c>
      <c r="B100" s="7">
        <v>0.08</v>
      </c>
      <c r="C100" s="6"/>
      <c r="D100" s="6" t="s">
        <v>11</v>
      </c>
      <c r="E100" s="6"/>
      <c r="F100" s="11" t="s">
        <v>143</v>
      </c>
      <c r="G100" s="6"/>
      <c r="H100" s="6"/>
    </row>
    <row r="101" spans="1:8" ht="11.25">
      <c r="A101" s="17" t="s">
        <v>106</v>
      </c>
      <c r="B101" s="7">
        <v>0.08</v>
      </c>
      <c r="C101" s="6"/>
      <c r="D101" s="6" t="s">
        <v>11</v>
      </c>
      <c r="E101" s="6"/>
      <c r="F101" s="11" t="s">
        <v>143</v>
      </c>
      <c r="G101" s="6"/>
      <c r="H101" s="6"/>
    </row>
    <row r="102" spans="1:8" ht="11.25">
      <c r="A102" s="17" t="s">
        <v>105</v>
      </c>
      <c r="B102" s="7">
        <v>0.08</v>
      </c>
      <c r="C102" s="6"/>
      <c r="D102" s="6" t="s">
        <v>11</v>
      </c>
      <c r="E102" s="6"/>
      <c r="F102" s="11" t="s">
        <v>143</v>
      </c>
      <c r="G102" s="6"/>
      <c r="H102" s="6"/>
    </row>
  </sheetData>
  <sheetProtection algorithmName="SHA-512" hashValue="rtYN5NR43GMlYdrztwQjTQBw0NoQ52yM5V3qhuDd7qm31jMs7xZw7AMEDdweLNWvhUEk/Zux9ufvHsbXvFO12g==" saltValue="q2oJ+4U622YW1gJaVv7GRA==" spinCount="100000" sheet="1"/>
  <mergeCells count="6">
    <mergeCell ref="A10:K10"/>
    <mergeCell ref="A11:K11"/>
    <mergeCell ref="A34:K34"/>
    <mergeCell ref="A57:K57"/>
    <mergeCell ref="A80:E80"/>
    <mergeCell ref="I80:M83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5F7A-E6A8-45BD-B7B0-5C7FAC585181}">
  <dimension ref="A2:C5"/>
  <sheetViews>
    <sheetView workbookViewId="0">
      <selection activeCell="A6" sqref="A6"/>
    </sheetView>
  </sheetViews>
  <sheetFormatPr defaultRowHeight="15"/>
  <cols>
    <col min="1" max="1" width="52.85546875" customWidth="1"/>
    <col min="2" max="2" width="30.85546875" customWidth="1"/>
    <col min="3" max="3" width="7.140625" bestFit="1" customWidth="1"/>
  </cols>
  <sheetData>
    <row r="2" spans="1:3" ht="28.5">
      <c r="A2" s="2" t="s">
        <v>90</v>
      </c>
      <c r="C2" s="2"/>
    </row>
    <row r="4" spans="1:3">
      <c r="A4" s="3" t="s">
        <v>5</v>
      </c>
      <c r="B4" s="3" t="s">
        <v>91</v>
      </c>
      <c r="C4" s="3" t="s">
        <v>93</v>
      </c>
    </row>
    <row r="5" spans="1:3">
      <c r="A5" s="52" t="s">
        <v>100</v>
      </c>
      <c r="B5" s="53">
        <v>44943</v>
      </c>
      <c r="C5" s="52" t="s">
        <v>101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9848-54CA-4678-A6A7-3A8C15C30834}">
  <dimension ref="A2:D4"/>
  <sheetViews>
    <sheetView topLeftCell="A3" workbookViewId="0">
      <selection activeCell="A6" sqref="A6"/>
    </sheetView>
  </sheetViews>
  <sheetFormatPr defaultRowHeight="15"/>
  <cols>
    <col min="2" max="2" width="48.42578125" customWidth="1"/>
    <col min="3" max="3" width="30.85546875" customWidth="1"/>
    <col min="4" max="4" width="7.140625" bestFit="1" customWidth="1"/>
  </cols>
  <sheetData>
    <row r="2" spans="1:4" ht="28.5">
      <c r="A2" s="2" t="s">
        <v>86</v>
      </c>
      <c r="D2" s="2"/>
    </row>
    <row r="4" spans="1:4">
      <c r="A4" s="3" t="s">
        <v>5</v>
      </c>
      <c r="B4" s="3" t="s">
        <v>6</v>
      </c>
      <c r="C4" s="3" t="s">
        <v>8</v>
      </c>
      <c r="D4" s="3" t="s">
        <v>93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539E-E513-4BDA-8792-7CE3BE35EC7C}">
  <dimension ref="A2:H4"/>
  <sheetViews>
    <sheetView topLeftCell="A3" workbookViewId="0">
      <selection activeCell="A6" sqref="A6"/>
    </sheetView>
  </sheetViews>
  <sheetFormatPr defaultRowHeight="15"/>
  <cols>
    <col min="1" max="1" width="34.5703125" customWidth="1"/>
    <col min="2" max="2" width="54.28515625" customWidth="1"/>
    <col min="3" max="3" width="16.140625" customWidth="1"/>
    <col min="4" max="4" width="10.42578125" customWidth="1"/>
    <col min="5" max="5" width="30.140625" customWidth="1"/>
    <col min="7" max="7" width="7.140625" bestFit="1" customWidth="1"/>
    <col min="8" max="8" width="23.7109375" customWidth="1"/>
  </cols>
  <sheetData>
    <row r="2" spans="1:8" ht="28.5">
      <c r="A2" s="2" t="s">
        <v>4</v>
      </c>
      <c r="G2" s="2"/>
    </row>
    <row r="4" spans="1:8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93</v>
      </c>
      <c r="H4" s="3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fasAdminSheet"/>
  <dimension ref="A1:A215"/>
  <sheetViews>
    <sheetView workbookViewId="0"/>
  </sheetViews>
  <sheetFormatPr defaultRowHeight="15"/>
  <cols>
    <col min="1" max="1" width="10.5703125" bestFit="1" customWidth="1"/>
  </cols>
  <sheetData>
    <row r="1" spans="1:1">
      <c r="A1" s="1">
        <v>1</v>
      </c>
    </row>
    <row r="2" spans="1:1">
      <c r="A2" s="1" t="s">
        <v>0</v>
      </c>
    </row>
    <row r="3" spans="1:1">
      <c r="A3" s="1" t="s">
        <v>1</v>
      </c>
    </row>
    <row r="4" spans="1:1">
      <c r="A4" s="1">
        <v>8</v>
      </c>
    </row>
    <row r="5" spans="1:1">
      <c r="A5" s="1">
        <v>2</v>
      </c>
    </row>
    <row r="6" spans="1:1">
      <c r="A6" s="1" t="s">
        <v>11</v>
      </c>
    </row>
    <row r="7" spans="1:1">
      <c r="A7" t="e">
        <f>#REF!</f>
        <v>#REF!</v>
      </c>
    </row>
    <row r="8" spans="1:1">
      <c r="A8" s="1" t="s">
        <v>12</v>
      </c>
    </row>
    <row r="9" spans="1:1">
      <c r="A9" t="e">
        <f>#REF!</f>
        <v>#REF!</v>
      </c>
    </row>
    <row r="10" spans="1:1">
      <c r="A10" s="1">
        <v>15</v>
      </c>
    </row>
    <row r="11" spans="1:1">
      <c r="A11" s="1" t="s">
        <v>13</v>
      </c>
    </row>
    <row r="12" spans="1:1">
      <c r="A12" t="e">
        <f>#REF!</f>
        <v>#REF!</v>
      </c>
    </row>
    <row r="13" spans="1:1">
      <c r="A13" s="1" t="s">
        <v>14</v>
      </c>
    </row>
    <row r="14" spans="1:1">
      <c r="A14" t="e">
        <f>#REF!</f>
        <v>#REF!</v>
      </c>
    </row>
    <row r="15" spans="1:1">
      <c r="A15" s="1" t="s">
        <v>15</v>
      </c>
    </row>
    <row r="16" spans="1:1">
      <c r="A16" t="e">
        <f>#REF!</f>
        <v>#REF!</v>
      </c>
    </row>
    <row r="17" spans="1:1">
      <c r="A17" s="1" t="s">
        <v>16</v>
      </c>
    </row>
    <row r="18" spans="1:1">
      <c r="A18" t="e">
        <f>#REF!</f>
        <v>#REF!</v>
      </c>
    </row>
    <row r="19" spans="1:1">
      <c r="A19" s="1" t="s">
        <v>17</v>
      </c>
    </row>
    <row r="20" spans="1:1">
      <c r="A20" t="e">
        <f>#REF!</f>
        <v>#REF!</v>
      </c>
    </row>
    <row r="21" spans="1:1">
      <c r="A21" s="1" t="s">
        <v>18</v>
      </c>
    </row>
    <row r="22" spans="1:1">
      <c r="A22" t="e">
        <f>#REF!</f>
        <v>#REF!</v>
      </c>
    </row>
    <row r="23" spans="1:1">
      <c r="A23" s="1" t="s">
        <v>19</v>
      </c>
    </row>
    <row r="24" spans="1:1">
      <c r="A24" t="e">
        <f>#REF!</f>
        <v>#REF!</v>
      </c>
    </row>
    <row r="25" spans="1:1">
      <c r="A25" s="1" t="s">
        <v>20</v>
      </c>
    </row>
    <row r="26" spans="1:1">
      <c r="A26" t="e">
        <f>#REF!</f>
        <v>#REF!</v>
      </c>
    </row>
    <row r="27" spans="1:1">
      <c r="A27" s="1" t="s">
        <v>84</v>
      </c>
    </row>
    <row r="28" spans="1:1">
      <c r="A28" t="e">
        <f>#REF!</f>
        <v>#REF!</v>
      </c>
    </row>
    <row r="29" spans="1:1">
      <c r="A29" s="1" t="s">
        <v>21</v>
      </c>
    </row>
    <row r="30" spans="1:1">
      <c r="A30" t="e">
        <f>#REF!</f>
        <v>#REF!</v>
      </c>
    </row>
    <row r="31" spans="1:1">
      <c r="A31" s="1" t="s">
        <v>22</v>
      </c>
    </row>
    <row r="32" spans="1:1">
      <c r="A32" t="e">
        <f>#REF!</f>
        <v>#REF!</v>
      </c>
    </row>
    <row r="33" spans="1:1">
      <c r="A33" s="1" t="s">
        <v>23</v>
      </c>
    </row>
    <row r="34" spans="1:1">
      <c r="A34" t="e">
        <f>#REF!</f>
        <v>#REF!</v>
      </c>
    </row>
    <row r="35" spans="1:1">
      <c r="A35" s="1" t="s">
        <v>24</v>
      </c>
    </row>
    <row r="36" spans="1:1">
      <c r="A36" t="e">
        <f>#REF!</f>
        <v>#REF!</v>
      </c>
    </row>
    <row r="37" spans="1:1">
      <c r="A37" s="1" t="s">
        <v>85</v>
      </c>
    </row>
    <row r="38" spans="1:1">
      <c r="A38" t="e">
        <f>#REF!</f>
        <v>#REF!</v>
      </c>
    </row>
    <row r="39" spans="1:1">
      <c r="A39" s="1" t="s">
        <v>94</v>
      </c>
    </row>
    <row r="40" spans="1:1">
      <c r="A40" t="e">
        <f>#REF!</f>
        <v>#REF!</v>
      </c>
    </row>
    <row r="41" spans="1:1">
      <c r="A41" t="e">
        <f>#REF!</f>
        <v>#REF!</v>
      </c>
    </row>
    <row r="42" spans="1:1">
      <c r="A42" s="1">
        <v>0</v>
      </c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>
        <v>2</v>
      </c>
    </row>
    <row r="48" spans="1:1">
      <c r="A48" s="1" t="s">
        <v>11</v>
      </c>
    </row>
    <row r="49" spans="1:1">
      <c r="A49" t="e">
        <f>#REF!</f>
        <v>#REF!</v>
      </c>
    </row>
    <row r="50" spans="1:1">
      <c r="A50" s="1" t="s">
        <v>25</v>
      </c>
    </row>
    <row r="51" spans="1:1">
      <c r="A51" t="e">
        <f>#REF!</f>
        <v>#REF!</v>
      </c>
    </row>
    <row r="52" spans="1:1">
      <c r="A52" s="1">
        <v>13</v>
      </c>
    </row>
    <row r="53" spans="1:1">
      <c r="A53" s="1" t="s">
        <v>13</v>
      </c>
    </row>
    <row r="54" spans="1:1">
      <c r="A54" t="e">
        <f>#REF!</f>
        <v>#REF!</v>
      </c>
    </row>
    <row r="55" spans="1:1">
      <c r="A55" s="1" t="s">
        <v>15</v>
      </c>
    </row>
    <row r="56" spans="1:1">
      <c r="A56" t="e">
        <f>#REF!</f>
        <v>#REF!</v>
      </c>
    </row>
    <row r="57" spans="1:1">
      <c r="A57" s="1" t="s">
        <v>14</v>
      </c>
    </row>
    <row r="58" spans="1:1">
      <c r="A58" t="e">
        <f>#REF!</f>
        <v>#REF!</v>
      </c>
    </row>
    <row r="59" spans="1:1">
      <c r="A59" s="1" t="s">
        <v>21</v>
      </c>
    </row>
    <row r="60" spans="1:1">
      <c r="A60" t="e">
        <f>#REF!</f>
        <v>#REF!</v>
      </c>
    </row>
    <row r="61" spans="1:1">
      <c r="A61" s="1" t="s">
        <v>16</v>
      </c>
    </row>
    <row r="62" spans="1:1">
      <c r="A62" t="e">
        <f>#REF!</f>
        <v>#REF!</v>
      </c>
    </row>
    <row r="63" spans="1:1">
      <c r="A63" s="1" t="s">
        <v>17</v>
      </c>
    </row>
    <row r="64" spans="1:1">
      <c r="A64" t="e">
        <f>#REF!</f>
        <v>#REF!</v>
      </c>
    </row>
    <row r="65" spans="1:1">
      <c r="A65" s="1" t="s">
        <v>24</v>
      </c>
    </row>
    <row r="66" spans="1:1">
      <c r="A66" t="e">
        <f>#REF!</f>
        <v>#REF!</v>
      </c>
    </row>
    <row r="67" spans="1:1">
      <c r="A67" s="1" t="s">
        <v>26</v>
      </c>
    </row>
    <row r="68" spans="1:1">
      <c r="A68" t="e">
        <f>#REF!</f>
        <v>#REF!</v>
      </c>
    </row>
    <row r="69" spans="1:1">
      <c r="A69" s="1" t="s">
        <v>23</v>
      </c>
    </row>
    <row r="70" spans="1:1">
      <c r="A70" t="e">
        <f>#REF!</f>
        <v>#REF!</v>
      </c>
    </row>
    <row r="71" spans="1:1">
      <c r="A71" s="1" t="s">
        <v>20</v>
      </c>
    </row>
    <row r="72" spans="1:1">
      <c r="A72" t="e">
        <f>#REF!</f>
        <v>#REF!</v>
      </c>
    </row>
    <row r="73" spans="1:1">
      <c r="A73" s="1" t="s">
        <v>94</v>
      </c>
    </row>
    <row r="74" spans="1:1">
      <c r="A74" t="e">
        <f>#REF!</f>
        <v>#REF!</v>
      </c>
    </row>
    <row r="75" spans="1:1">
      <c r="A75" s="1" t="s">
        <v>19</v>
      </c>
    </row>
    <row r="76" spans="1:1">
      <c r="A76" t="e">
        <f>#REF!</f>
        <v>#REF!</v>
      </c>
    </row>
    <row r="77" spans="1:1">
      <c r="A77" s="1" t="s">
        <v>95</v>
      </c>
    </row>
    <row r="78" spans="1:1">
      <c r="A78" t="e">
        <f>#REF!</f>
        <v>#REF!</v>
      </c>
    </row>
    <row r="79" spans="1:1">
      <c r="A79" t="e">
        <f>#REF!</f>
        <v>#REF!</v>
      </c>
    </row>
    <row r="80" spans="1:1">
      <c r="A80" s="1">
        <v>0</v>
      </c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>
        <v>2</v>
      </c>
    </row>
    <row r="86" spans="1:1">
      <c r="A86" s="1" t="s">
        <v>11</v>
      </c>
    </row>
    <row r="87" spans="1:1">
      <c r="A87" t="str">
        <f>'Saldo vakantieuren'!A4</f>
        <v>Mdw.</v>
      </c>
    </row>
    <row r="88" spans="1:1">
      <c r="A88" s="1" t="s">
        <v>27</v>
      </c>
    </row>
    <row r="89" spans="1:1">
      <c r="A89" t="e">
        <f>'Saldo vakantieuren'!A4:H6</f>
        <v>#VALUE!</v>
      </c>
    </row>
    <row r="90" spans="1:1">
      <c r="A90" s="1">
        <v>8</v>
      </c>
    </row>
    <row r="91" spans="1:1">
      <c r="A91" s="1" t="s">
        <v>14</v>
      </c>
    </row>
    <row r="92" spans="1:1">
      <c r="A92" t="str">
        <f>'Saldo vakantieuren'!A4</f>
        <v>Mdw.</v>
      </c>
    </row>
    <row r="93" spans="1:1">
      <c r="A93" s="1" t="s">
        <v>15</v>
      </c>
    </row>
    <row r="94" spans="1:1">
      <c r="A94" t="str">
        <f>'Saldo vakantieuren'!B4</f>
        <v>Achternaam, init voorvoegsel (voornaam)</v>
      </c>
    </row>
    <row r="95" spans="1:1">
      <c r="A95" s="1" t="s">
        <v>16</v>
      </c>
    </row>
    <row r="96" spans="1:1">
      <c r="A96" t="str">
        <f>'Saldo vakantieuren'!C4</f>
        <v>Type verlof</v>
      </c>
    </row>
    <row r="97" spans="1:1">
      <c r="A97" s="1" t="s">
        <v>28</v>
      </c>
    </row>
    <row r="98" spans="1:1">
      <c r="A98" t="str">
        <f>'Saldo vakantieuren'!D4</f>
        <v>Saldo</v>
      </c>
    </row>
    <row r="99" spans="1:1">
      <c r="A99" s="1" t="s">
        <v>19</v>
      </c>
    </row>
    <row r="100" spans="1:1">
      <c r="A100" t="str">
        <f>'Saldo vakantieuren'!E4</f>
        <v>Type verlof Code</v>
      </c>
    </row>
    <row r="101" spans="1:1">
      <c r="A101" s="1" t="s">
        <v>18</v>
      </c>
    </row>
    <row r="102" spans="1:1">
      <c r="A102" t="str">
        <f>'Saldo vakantieuren'!F4</f>
        <v>Uit dienst</v>
      </c>
    </row>
    <row r="103" spans="1:1">
      <c r="A103" s="1" t="s">
        <v>23</v>
      </c>
    </row>
    <row r="104" spans="1:1">
      <c r="A104" t="str">
        <f>'Saldo vakantieuren'!G4</f>
        <v>Kostpl.</v>
      </c>
    </row>
    <row r="105" spans="1:1">
      <c r="A105" s="1" t="s">
        <v>21</v>
      </c>
    </row>
    <row r="106" spans="1:1">
      <c r="A106" t="str">
        <f>'Saldo vakantieuren'!H4</f>
        <v>Bedrijfsonderdeel code</v>
      </c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>
        <v>2</v>
      </c>
    </row>
    <row r="114" spans="1:1">
      <c r="A114" s="1" t="s">
        <v>11</v>
      </c>
    </row>
    <row r="115" spans="1:1">
      <c r="A115" t="e">
        <f>#REF!</f>
        <v>#REF!</v>
      </c>
    </row>
    <row r="116" spans="1:1">
      <c r="A116" s="1" t="s">
        <v>29</v>
      </c>
    </row>
    <row r="117" spans="1:1">
      <c r="A117" t="e">
        <f>#REF!</f>
        <v>#REF!</v>
      </c>
    </row>
    <row r="118" spans="1:1">
      <c r="A118" s="1">
        <v>10</v>
      </c>
    </row>
    <row r="119" spans="1:1">
      <c r="A119" s="1" t="s">
        <v>22</v>
      </c>
    </row>
    <row r="120" spans="1:1">
      <c r="A120" t="e">
        <f>#REF!</f>
        <v>#REF!</v>
      </c>
    </row>
    <row r="121" spans="1:1">
      <c r="A121" s="1" t="s">
        <v>17</v>
      </c>
    </row>
    <row r="122" spans="1:1">
      <c r="A122" t="e">
        <f>#REF!</f>
        <v>#REF!</v>
      </c>
    </row>
    <row r="123" spans="1:1">
      <c r="A123" s="1" t="s">
        <v>18</v>
      </c>
    </row>
    <row r="124" spans="1:1">
      <c r="A124" t="e">
        <f>#REF!</f>
        <v>#REF!</v>
      </c>
    </row>
    <row r="125" spans="1:1">
      <c r="A125" s="1" t="s">
        <v>21</v>
      </c>
    </row>
    <row r="126" spans="1:1">
      <c r="A126" t="e">
        <f>#REF!</f>
        <v>#REF!</v>
      </c>
    </row>
    <row r="127" spans="1:1">
      <c r="A127" s="1" t="s">
        <v>16</v>
      </c>
    </row>
    <row r="128" spans="1:1">
      <c r="A128" t="e">
        <f>#REF!</f>
        <v>#REF!</v>
      </c>
    </row>
    <row r="129" spans="1:1">
      <c r="A129" s="1" t="s">
        <v>14</v>
      </c>
    </row>
    <row r="130" spans="1:1">
      <c r="A130" t="e">
        <f>#REF!</f>
        <v>#REF!</v>
      </c>
    </row>
    <row r="131" spans="1:1">
      <c r="A131" s="1" t="s">
        <v>30</v>
      </c>
    </row>
    <row r="132" spans="1:1">
      <c r="A132" t="e">
        <f>#REF!</f>
        <v>#REF!</v>
      </c>
    </row>
    <row r="133" spans="1:1">
      <c r="A133" s="1" t="s">
        <v>19</v>
      </c>
    </row>
    <row r="134" spans="1:1">
      <c r="A134" t="e">
        <f>#REF!</f>
        <v>#REF!</v>
      </c>
    </row>
    <row r="135" spans="1:1">
      <c r="A135" s="1" t="s">
        <v>20</v>
      </c>
    </row>
    <row r="136" spans="1:1">
      <c r="A136" t="e">
        <f>#REF!</f>
        <v>#REF!</v>
      </c>
    </row>
    <row r="137" spans="1:1">
      <c r="A137" s="1" t="s">
        <v>24</v>
      </c>
    </row>
    <row r="138" spans="1:1">
      <c r="A138" t="e">
        <f>#REF!</f>
        <v>#REF!</v>
      </c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>
        <v>2</v>
      </c>
    </row>
    <row r="146" spans="1:1">
      <c r="A146" s="1" t="s">
        <v>11</v>
      </c>
    </row>
    <row r="147" spans="1:1">
      <c r="A147" t="str">
        <f>'Verdichtte Saldo vakantieuren'!A4</f>
        <v>Mdw.</v>
      </c>
    </row>
    <row r="148" spans="1:1">
      <c r="A148" s="1" t="s">
        <v>87</v>
      </c>
    </row>
    <row r="149" spans="1:1">
      <c r="A149" t="e">
        <f>'Verdichtte Saldo vakantieuren'!A4:D6</f>
        <v>#VALUE!</v>
      </c>
    </row>
    <row r="150" spans="1:1">
      <c r="A150" s="1">
        <v>4</v>
      </c>
    </row>
    <row r="151" spans="1:1">
      <c r="A151" s="1" t="s">
        <v>14</v>
      </c>
    </row>
    <row r="152" spans="1:1">
      <c r="A152" t="str">
        <f>'Verdichtte Saldo vakantieuren'!A4</f>
        <v>Mdw.</v>
      </c>
    </row>
    <row r="153" spans="1:1">
      <c r="A153" s="1" t="s">
        <v>15</v>
      </c>
    </row>
    <row r="154" spans="1:1">
      <c r="A154" t="str">
        <f>'Verdichtte Saldo vakantieuren'!B4</f>
        <v>Achternaam, init voorvoegsel (voornaam)</v>
      </c>
    </row>
    <row r="155" spans="1:1">
      <c r="A155" s="1" t="s">
        <v>28</v>
      </c>
    </row>
    <row r="156" spans="1:1">
      <c r="A156" t="str">
        <f>'Verdichtte Saldo vakantieuren'!C4</f>
        <v>Saldo</v>
      </c>
    </row>
    <row r="157" spans="1:1">
      <c r="A157" s="1" t="s">
        <v>23</v>
      </c>
    </row>
    <row r="158" spans="1:1">
      <c r="A158" t="str">
        <f>'Verdichtte Saldo vakantieuren'!D4</f>
        <v>Kostpl.</v>
      </c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>
        <v>2</v>
      </c>
    </row>
    <row r="166" spans="1:1">
      <c r="A166" s="1" t="s">
        <v>11</v>
      </c>
    </row>
    <row r="167" spans="1:1">
      <c r="A167" t="e">
        <f>#REF!</f>
        <v>#REF!</v>
      </c>
    </row>
    <row r="168" spans="1:1">
      <c r="A168" s="1" t="s">
        <v>88</v>
      </c>
    </row>
    <row r="169" spans="1:1">
      <c r="A169" t="e">
        <f>#REF!</f>
        <v>#REF!</v>
      </c>
    </row>
    <row r="170" spans="1:1">
      <c r="A170" s="1">
        <v>2</v>
      </c>
    </row>
    <row r="171" spans="1:1">
      <c r="A171" s="1" t="s">
        <v>13</v>
      </c>
    </row>
    <row r="172" spans="1:1">
      <c r="A172" t="e">
        <f>#REF!</f>
        <v>#REF!</v>
      </c>
    </row>
    <row r="173" spans="1:1">
      <c r="A173" s="1" t="s">
        <v>14</v>
      </c>
    </row>
    <row r="174" spans="1:1">
      <c r="A174" t="e">
        <f>#REF!</f>
        <v>#REF!</v>
      </c>
    </row>
    <row r="175" spans="1:1">
      <c r="A175" t="e">
        <f>#REF!</f>
        <v>#REF!</v>
      </c>
    </row>
    <row r="176" spans="1:1">
      <c r="A176" s="1">
        <v>0</v>
      </c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>
        <v>2</v>
      </c>
    </row>
    <row r="182" spans="1:1">
      <c r="A182" s="1" t="s">
        <v>11</v>
      </c>
    </row>
    <row r="183" spans="1:1">
      <c r="A183" t="e">
        <f>#REF!</f>
        <v>#REF!</v>
      </c>
    </row>
    <row r="184" spans="1:1">
      <c r="A184" s="1" t="s">
        <v>89</v>
      </c>
    </row>
    <row r="185" spans="1:1">
      <c r="A185" t="e">
        <f>#REF!</f>
        <v>#REF!</v>
      </c>
    </row>
    <row r="186" spans="1:1">
      <c r="A186" s="1">
        <v>2</v>
      </c>
    </row>
    <row r="187" spans="1:1">
      <c r="A187" s="1" t="s">
        <v>13</v>
      </c>
    </row>
    <row r="188" spans="1:1">
      <c r="A188" t="e">
        <f>#REF!</f>
        <v>#REF!</v>
      </c>
    </row>
    <row r="189" spans="1:1">
      <c r="A189" s="1" t="s">
        <v>14</v>
      </c>
    </row>
    <row r="190" spans="1:1">
      <c r="A190" t="e">
        <f>#REF!</f>
        <v>#REF!</v>
      </c>
    </row>
    <row r="191" spans="1:1">
      <c r="A191" t="e">
        <f>#REF!</f>
        <v>#REF!</v>
      </c>
    </row>
    <row r="192" spans="1:1">
      <c r="A192" s="1">
        <v>0</v>
      </c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>
        <v>2</v>
      </c>
    </row>
    <row r="198" spans="1:1">
      <c r="A198" s="1" t="s">
        <v>11</v>
      </c>
    </row>
    <row r="199" spans="1:1">
      <c r="A199" t="str">
        <f>Medewerkerverzuimmelding!A4</f>
        <v>Mdw.</v>
      </c>
    </row>
    <row r="200" spans="1:1">
      <c r="A200" s="1" t="s">
        <v>92</v>
      </c>
    </row>
    <row r="201" spans="1:1">
      <c r="A201" t="e">
        <f>Medewerkerverzuimmelding!A4:C6</f>
        <v>#VALUE!</v>
      </c>
    </row>
    <row r="202" spans="1:1">
      <c r="A202" s="1">
        <v>3</v>
      </c>
    </row>
    <row r="203" spans="1:1">
      <c r="A203" s="1" t="s">
        <v>14</v>
      </c>
    </row>
    <row r="204" spans="1:1">
      <c r="A204" t="str">
        <f>Medewerkerverzuimmelding!A4</f>
        <v>Mdw.</v>
      </c>
    </row>
    <row r="205" spans="1:1">
      <c r="A205" s="1" t="s">
        <v>24</v>
      </c>
    </row>
    <row r="206" spans="1:1">
      <c r="A206" t="str">
        <f>Medewerkerverzuimmelding!B4</f>
        <v>Begindatum doorlopend verzuim</v>
      </c>
    </row>
    <row r="207" spans="1:1">
      <c r="A207" s="1" t="s">
        <v>21</v>
      </c>
    </row>
    <row r="208" spans="1:1">
      <c r="A208" t="str">
        <f>Medewerkerverzuimmelding!C4</f>
        <v>Kostpl.</v>
      </c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 t="s">
        <v>2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&amp;LAFAS Profit Analyse&amp;RPagina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bd44e-a4fe-41f8-ad6d-1eca962a1b2f">
      <Terms xmlns="http://schemas.microsoft.com/office/infopath/2007/PartnerControls"/>
    </lcf76f155ced4ddcb4097134ff3c332f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7" ma:contentTypeDescription="Een nieuw document maken." ma:contentTypeScope="" ma:versionID="497a34c47b059d662fba0567eafe1ce0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71b7fcfd6347db71a8022b1957b3ba8e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ABC95-5E01-4346-90B2-5710B56BA89B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d8fbd44e-a4fe-41f8-ad6d-1eca962a1b2f"/>
    <ds:schemaRef ds:uri="420e448e-77db-4f6e-8c47-704a6cafc22f"/>
    <ds:schemaRef ds:uri="a0cf0202-a5c5-484a-8f56-a5c31f00845a"/>
  </ds:schemaRefs>
</ds:datastoreItem>
</file>

<file path=customXml/itemProps2.xml><?xml version="1.0" encoding="utf-8"?>
<ds:datastoreItem xmlns:ds="http://schemas.openxmlformats.org/officeDocument/2006/customXml" ds:itemID="{C34F4B7A-CAB5-4242-BC2B-8AE8C0AC7F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FC1552-3A2C-4964-B819-38FAE65EF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420e448e-77db-4f6e-8c47-704a6cafc22f"/>
    <ds:schemaRef ds:uri="d8fbd44e-a4fe-41f8-ad6d-1eca962a1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Veneca</vt:lpstr>
      <vt:lpstr>Medewerkerverzuimmelding</vt:lpstr>
      <vt:lpstr>Verdichtte Saldo vakantieuren</vt:lpstr>
      <vt:lpstr>Saldo vakantieuren</vt:lpstr>
    </vt:vector>
  </TitlesOfParts>
  <Company>AFAS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AFAS Profit Analyse</dc:title>
  <dc:creator>AFAS Profit</dc:creator>
  <cp:lastModifiedBy>Besselink, Jos</cp:lastModifiedBy>
  <cp:lastPrinted>2002-08-01T14:57:01Z</cp:lastPrinted>
  <dcterms:created xsi:type="dcterms:W3CDTF">1996-11-27T13:48:17Z</dcterms:created>
  <dcterms:modified xsi:type="dcterms:W3CDTF">2025-06-06T07:21:42Z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26664faec2b4ed0baf6a727f9073e62_1">
    <vt:lpwstr>3MTNFQjQ3NjJBOEEyODNBMEYxNjA4RDg0Ae0CIzFEMkBMQElEMX5CRDF+QkQzfkJJfkJEMX5CRDB+QkQxfkJEMX5CRDN+QklVMDEzfkJJPTEwMDAwMDQ7PTEwMDAwMDQ7PTEwMDAwMDQ7PTEwMDAwMDQ7PTEwMDAwMDQ7PTEwMDAwMDQ7PTEwMDAwMDQ7PTEwMDAwMDQ7PTEyMDIwMzA7PTEyMDIwMzA7PTEyMDIwMzA7PTEyMDIwMzA7PTEyMD</vt:lpwstr>
  </property>
  <property fmtid="{D5CDD505-2E9C-101B-9397-08002B2CF9AE}" pid="3" name="b26664faec2b4ed0baf6a727f9073e62_2">
    <vt:lpwstr>IwMzA7PTEyMDIwMzA7PTEyMDIwMzA7PTEyMDIwMzA7PTEyMDMwMzA7PTEyMDMwMzA7PTEyMDMwMzA7PTEyMDMwMzA7PTEyMDMwMzA7PTEyMDMwMzA7PTEyMDMwMzA7PTEyMDMwMzA7PTEyMDQwNjA7PTEyMDQwNjA7PTEyMDQwNjA7PTEyMDQwNjA7PTEyMDQwNjA7PTEyMDQwNjA7PTEyMDQwNjA7PTEyMDQwNjB+QkNGfkJBfkJEMH5CRDB+Q</vt:lpwstr>
  </property>
  <property fmtid="{D5CDD505-2E9C-101B-9397-08002B2CF9AE}" pid="4" name="b26664faec2b4ed0baf6a727f9073e62_3">
    <vt:lpwstr>kQwfkJMfkJMQEkiSHI2OUJDREVBMTg5QkU0N0ExQTlBODY5OEIwMENDREZBMAHtAiMxRDJATEBJRDF+QkQxfkJEM35CSX5CRDF+QkQwfkJEMX5CRDF+QkQzfkJJVTAxM35CST0xMDAwMDA0Oz0xMDAwMDA0Oz0xMDAwMDA0Oz0xMDAwMDA0Oz0xMDAwMDA0Oz0xMDAwMDA0Oz0xMDAwMDA0Oz0xMDAwMDA0Oz0xMjAyMDMwOz0xMjAyMDMwOz0x</vt:lpwstr>
  </property>
  <property fmtid="{D5CDD505-2E9C-101B-9397-08002B2CF9AE}" pid="5" name="b26664faec2b4ed0baf6a727f9073e62_4">
    <vt:lpwstr>MjAyMDMwOz0xMjAyMDMwOz0xMjAyMDMwOz0xMjAyMDMwOz0xMjAyMDMwOz0xMjAyMDMwOz0xMjAzMDMwOz0xMjAzMDMwOz0xMjAzMDMwOz0xMjAzMDMwOz0xMjAzMDMwOz0xMjAzMDMwOz0xMjAzMDMwOz0xMjAzMDMwOz0xMjA0MDYwOz0xMjA0MDYwOz0xMjA0MDYwOz0xMjA0MDYwOz0xMjA0MDYwOz0xMjA0MDYwOz0xMjA0MDYwOz0xMjA</vt:lpwstr>
  </property>
  <property fmtid="{D5CDD505-2E9C-101B-9397-08002B2CF9AE}" pid="6" name="b26664faec2b4ed0baf6a727f9073e62_5">
    <vt:lpwstr>0MDYwfkJDRn5CQX5CRDB+QkQwfkJEMH5CTH5CTEBJIkhyRTI5NjM3MjY5MUQ5NDVBNjkxNEQ5M0Y0MkM2NjY2REQB7QIjMUQyQExASUQxfkJEMX5CRDN+Qkl+QkQxfkJEMH5CRDF+QkQxfkJEM35CSVUwMDl+Qkk9MTAwMDAwNDs9MTAwMDAwNDs9MTAwMDAwNDs9MTAwMDAwNDs9MTAwMDAwNDs9MTAwMDAwNDs9MTAwMDAwNDs9MTAwMDAwND</vt:lpwstr>
  </property>
  <property fmtid="{D5CDD505-2E9C-101B-9397-08002B2CF9AE}" pid="7" name="b26664faec2b4ed0baf6a727f9073e62_6">
    <vt:lpwstr>s9MTIwMjAzMDs9MTIwMjAzMDs9MTIwMjAzMDs9MTIwMjAzMDs9MTIwMjAzMDs9MTIwMjAzMDs9MTIwMjAzMDs9MTIwMjAzMDs9MTIwMzAzMDs9MTIwMzAzMDs9MTIwMzAzMDs9MTIwMzAzMDs9MTIwMzAzMDs9MTIwMzAzMDs9MTIwMzAzMDs9MTIwMzAzMDs9MTIwNDA2MDs9MTIwNDA2MDs9MTIwNDA2MDs9MTIwNDA2MDs9MTIwNDA2MDs9M</vt:lpwstr>
  </property>
  <property fmtid="{D5CDD505-2E9C-101B-9397-08002B2CF9AE}" pid="8" name="b26664faec2b4ed0baf6a727f9073e62_7">
    <vt:lpwstr>TIwNDA2MDs9MTIwNDA2MDs9MTIwNDA2MH5CQ0Z+QkF+QkQwfkJEMH5CRDB+Qkx+QkxASSJIckI1MzZFQUQyM0Q2NzRERURCQkRGQUJBQ0EyODlFQzM1Ae0CIzFEMkBMQElEMX5CRDF+QkQzfkJJfkJEMX5CRDB+QkQxfkJEMX5CRDN+QklVMDA5fkJJPTEwMDAwMDQ7PTEwMDAwMDQ7PTEwMDAwMDQ7PTEwMDAwMDQ7PTEwMDAwMDQ7PTEwMDAw</vt:lpwstr>
  </property>
  <property fmtid="{D5CDD505-2E9C-101B-9397-08002B2CF9AE}" pid="9" name="b26664faec2b4ed0baf6a727f9073e62_8">
    <vt:lpwstr>MDQ7PTEwMDAwMDQ7PTEwMDAwMDQ7PTEyMDIwMzA7PTEyMDIwMzA7PTEyMDIwMzA7PTEyMDIwMzA7PTEyMDIwMzA7PTEyMDIwMzA7PTEyMDIwMzA7PTEyMDIwMzA7PTEyMDMwMzA7PTEyMDMwMzA7PTEyMDMwMzA7PTEyMDMwMzA7PTEyMDMwMzA7PTEyMDMwMzA7PTEyMDMwMzA7PTEyMDMwMzA7PTEyMDQwNjA7PTEyMDQwNjA7PTEyMDQwNjA</vt:lpwstr>
  </property>
  <property fmtid="{D5CDD505-2E9C-101B-9397-08002B2CF9AE}" pid="10" name="b26664faec2b4ed0baf6a727f9073e62_9">
    <vt:lpwstr>7PTEyMDQwNjA7PTEyMDQwNjA7PTEyMDQwNjA7PTEyMDQwNjA7PTEyMDQwNjB+QkNGfkJBfkJEMH5CRDB+QkQwfkJMfkJMQEkiSHIwMDAxOEZCMzYyOEU0QjkzQjJGMjVEMjc2MjQzOTU4NgHtAiMxRDJATEBJRDF+QkQxfkJEM35CSX5CRDF+QkQwfkJEMX5CRDF+QkQzfkJJVTAwMX5CST0xMDAwMDA0Oz0xMDAwMDA0Oz0xMDAwMDA0Oz0xMD</vt:lpwstr>
  </property>
  <property fmtid="{D5CDD505-2E9C-101B-9397-08002B2CF9AE}" pid="11" name="b26664faec2b4ed0baf6a727f9073e62_10">
    <vt:lpwstr>AwMDA0Oz0xMDAwMDA0Oz0xMDAwMDA0Oz0xMDAwMDA0Oz0xMDAwMDA0Oz0xMjAyMDMwOz0xMjAyMDMwOz0xMjAyMDMwOz0xMjAyMDMwOz0xMjAyMDMwOz0xMjAyMDMwOz0xMjAyMDMwOz0xMjAyMDMwOz0xMjAzMDMwOz0xMjAzMDMwOz0xMjAzMDMwOz0xMjAzMDMwOz0xMjAzMDMwOz0xMjAzMDMwOz0xMjAzMDMwOz0xMjAzMDMwOz0xMjA0M</vt:lpwstr>
  </property>
  <property fmtid="{D5CDD505-2E9C-101B-9397-08002B2CF9AE}" pid="12" name="b26664faec2b4ed0baf6a727f9073e62_11">
    <vt:lpwstr>DYwOz0xMjA0MDYwOz0xMjA0MDYwOz0xMjA0MDYwOz0xMjA0MDYwOz0xMjA0MDYwOz0xMjA0MDYwOz0xMjA0MDYwfkJDRn5CQX5CRDB+QkQwfkJEMH5CTH5CTEBJIkhyOUZBNjY3MkNCNTRCNDA5RTgyMTAzN0ZFMTJEMkQwRDEB7QIjMUQyQExASUQxfkJEMX5CRDN+Qkl+QkQxfkJEMH5CRDF+QkQxfkJEM35CSVUwMTB+Qkk9MTAwMDAwNDs9</vt:lpwstr>
  </property>
  <property fmtid="{D5CDD505-2E9C-101B-9397-08002B2CF9AE}" pid="13" name="b26664faec2b4ed0baf6a727f9073e62_12">
    <vt:lpwstr>MTAwMDAwNDs9MTAwMDAwNDs9MTAwMDAwNDs9MTAwMDAwNDs9MTAwMDAwNDs9MTAwMDAwNDs9MTAwMDAwNDs9MTIwMjAzMDs9MTIwMjAzMDs9MTIwMjAzMDs9MTIwMjAzMDs9MTIwMjAzMDs9MTIwMjAzMDs9MTIwMjAzMDs9MTIwMjAzMDs9MTIwMzAzMDs9MTIwMzAzMDs9MTIwMzAzMDs9MTIwMzAzMDs9MTIwMzAzMDs9MTIwMzAzMDs9MTI</vt:lpwstr>
  </property>
  <property fmtid="{D5CDD505-2E9C-101B-9397-08002B2CF9AE}" pid="14" name="b26664faec2b4ed0baf6a727f9073e62_13">
    <vt:lpwstr>wMzAzMDs9MTIwMzAzMDs9MTIwNDA2MDs9MTIwNDA2MDs9MTIwNDA2MDs9MTIwNDA2MDs9MTIwNDA2MDs9MTIwNDA2MDs9MTIwNDA2MDs9MTIwNDA2MH5CQ0Z+QkF+QkQwfkJEMH5CRDB+Qkx+QkxASSJIckVFQzMwQkQ0NDJFMjQ5QTg5NzEwRkE1M0I3RDBDRjQ1Ae0CIzFEMkBMQElEMX5CRDF+QkQzfkJJfkJEMX5CRDB+QkQxfkJEMX5CRD</vt:lpwstr>
  </property>
  <property fmtid="{D5CDD505-2E9C-101B-9397-08002B2CF9AE}" pid="15" name="b26664faec2b4ed0baf6a727f9073e62_14">
    <vt:lpwstr>N+QklVMDAxfkJJPTEwMDAwMDQ7PTEwMDAwMDQ7PTEwMDAwMDQ7PTEwMDAwMDQ7PTEwMDAwMDQ7PTEwMDAwMDQ7PTEwMDAwMDQ7PTEwMDAwMDQ7PTEyMDIwMzA7PTEyMDIwMzA7PTEyMDIwMzA7PTEyMDIwMzA7PTEyMDIwMzA7PTEyMDIwMzA7PTEyMDIwMzA7PTEyMDIwMzA7PTEyMDMwMzA7PTEyMDMwMzA7PTEyMDMwMzA7PTEyMDMwMzA7P</vt:lpwstr>
  </property>
  <property fmtid="{D5CDD505-2E9C-101B-9397-08002B2CF9AE}" pid="16" name="b26664faec2b4ed0baf6a727f9073e62_15">
    <vt:lpwstr>TEyMDMwMzA7PTEyMDMwMzA7PTEyMDMwMzA7PTEyMDMwMzA7PTEyMDQwNjA7PTEyMDQwNjA7PTEyMDQwNjA7PTEyMDQwNjA7PTEyMDQwNjA7PTEyMDQwNjA7PTEyMDQwNjA7PTEyMDQwNjB+QkNGfkJBfkJEMH5CRDB+QkQwfkJMfkJMQEkiSHJGQ0Y2MkVEQTgwMUI0RkUzQkI2MEZBQ0YzOUVERjg0RQHtAiMxRDJATEBJRDF+QkQxfkJEM35C</vt:lpwstr>
  </property>
  <property fmtid="{D5CDD505-2E9C-101B-9397-08002B2CF9AE}" pid="17" name="b26664faec2b4ed0baf6a727f9073e62_16">
    <vt:lpwstr>SX5CRDF+QkQwfkJEMX5CRDF+QkQzfkJJVTAwM35CST0xMDAwMDA0Oz0xMDAwMDA0Oz0xMDAwMDA0Oz0xMDAwMDA0Oz0xMDAwMDA0Oz0xMDAwMDA0Oz0xMDAwMDA0Oz0xMDAwMDA0Oz0xMjAyMDMwOz0xMjAyMDMwOz0xMjAyMDMwOz0xMjAyMDMwOz0xMjAyMDMwOz0xMjAyMDMwOz0xMjAyMDMwOz0xMjAyMDMwOz0xMjAzMDMwOz0xMjAzMDM</vt:lpwstr>
  </property>
  <property fmtid="{D5CDD505-2E9C-101B-9397-08002B2CF9AE}" pid="18" name="b26664faec2b4ed0baf6a727f9073e62_17">
    <vt:lpwstr>wOz0xMjAzMDMwOz0xMjAzMDMwOz0xMjAzMDMwOz0xMjAzMDMwOz0xMjAzMDMwOz0xMjAzMDMwOz0xMjA0MDYwOz0xMjA0MDYwOz0xMjA0MDYwOz0xMjA0MDYwOz0xMjA0MDYwOz0xMjA0MDYwOz0xMjA0MDYwOz0xMjA0MDYwfkJDRn5CQX5CRDB+QkQwfkJEMH5CTH5CTEBJ</vt:lpwstr>
  </property>
  <property fmtid="{D5CDD505-2E9C-101B-9397-08002B2CF9AE}" pid="19" name="ContentTypeId">
    <vt:lpwstr>0x010100CA2DDA2F27BADA4FA0D562381777D245</vt:lpwstr>
  </property>
  <property fmtid="{D5CDD505-2E9C-101B-9397-08002B2CF9AE}" pid="20" name="MediaServiceImageTags">
    <vt:lpwstr/>
  </property>
  <property fmtid="{D5CDD505-2E9C-101B-9397-08002B2CF9AE}" pid="21" name="Afdelingnaam">
    <vt:lpwstr>3;#DIT|d14207bc-a8ea-442f-b42e-5f6285d118e9</vt:lpwstr>
  </property>
</Properties>
</file>