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8"/>
  <workbookPr/>
  <mc:AlternateContent xmlns:mc="http://schemas.openxmlformats.org/markup-compatibility/2006">
    <mc:Choice Requires="x15">
      <x15ac:absPath xmlns:x15ac="http://schemas.microsoft.com/office/spreadsheetml/2010/11/ac" url="https://tilburg.sharepoint.com/sites/TB-ORG-Advies_en_Contracten/Gedeelde documenten/Aanbestedingen/2025 Catering/01. Aanbestedingsdocumenten/2. Nota van Inlichtingen/"/>
    </mc:Choice>
  </mc:AlternateContent>
  <xr:revisionPtr revIDLastSave="1757" documentId="8_{14E5FE5E-C6CE-4D46-81D7-B611BE8267EC}" xr6:coauthVersionLast="47" xr6:coauthVersionMax="47" xr10:uidLastSave="{0C6A30B6-5711-4AF8-BF16-4B81A65EE81B}"/>
  <bookViews>
    <workbookView xWindow="-28920" yWindow="-120" windowWidth="29040" windowHeight="15720" tabRatio="981" firstSheet="14" activeTab="5" xr2:uid="{00000000-000D-0000-FFFF-FFFF00000000}"/>
  </bookViews>
  <sheets>
    <sheet name="Invulinstructie" sheetId="1" r:id="rId1"/>
    <sheet name="1. Inschrijfstaat" sheetId="2" r:id="rId2"/>
    <sheet name="2. Aanneemsom" sheetId="3" r:id="rId3"/>
    <sheet name="2a. Overkoepelend management" sheetId="21" r:id="rId4"/>
    <sheet name="2b. Personeelskosten" sheetId="7" r:id="rId5"/>
    <sheet name="2c. Restaurantkosten" sheetId="4" r:id="rId6"/>
    <sheet name="2d. Koffieautomaten" sheetId="20" r:id="rId7"/>
    <sheet name="2e. Beheersvergoeding" sheetId="19" r:id="rId8"/>
    <sheet name="3. Vergadervoorzieningen" sheetId="5" r:id="rId9"/>
    <sheet name="4. Evenementen" sheetId="6" r:id="rId10"/>
    <sheet name="5. Bestuursservice" sheetId="15" r:id="rId11"/>
    <sheet name="6. Eenmalige kosten" sheetId="10" r:id="rId12"/>
    <sheet name="7. Uurtarief" sheetId="17" r:id="rId13"/>
    <sheet name="8. Regietarieven" sheetId="8" r:id="rId14"/>
    <sheet name="9. Losse afname" sheetId="13" r:id="rId15"/>
  </sheets>
  <definedNames>
    <definedName name="_xlnm.Print_Area" localSheetId="1">'1. Inschrijfstaat'!$A$1:$D$19</definedName>
    <definedName name="_xlnm.Print_Area" localSheetId="2">'2. Aanneemsom'!$A$1:$E$14</definedName>
    <definedName name="_xlnm.Print_Area" localSheetId="4">'2b. Personeelskosten'!$A$1:$G$31</definedName>
    <definedName name="_xlnm.Print_Area" localSheetId="3">'2a. Overkoepelend management'!$A$1:$G$14</definedName>
    <definedName name="_xlnm.Print_Area" localSheetId="5">'2c. Restaurantkosten'!$A$1:$E$24</definedName>
    <definedName name="_xlnm.Print_Area" localSheetId="6">'2d. Koffieautomaten'!$A$1:$E$7</definedName>
    <definedName name="_xlnm.Print_Area" localSheetId="7">'2e. Beheersvergoeding'!$A$1:$E$10</definedName>
    <definedName name="_xlnm.Print_Area" localSheetId="8">'3. Vergadervoorzieningen'!$A$1:$E$33</definedName>
    <definedName name="_xlnm.Print_Area" localSheetId="9">'4. Evenementen'!$A$1:$E$69</definedName>
    <definedName name="_xlnm.Print_Area" localSheetId="10">'5. Bestuursservice'!$A$1:$E$52</definedName>
    <definedName name="_xlnm.Print_Area" localSheetId="11">'6. Eenmalige kosten'!$A$1:$E$10</definedName>
    <definedName name="_xlnm.Print_Area" localSheetId="13">'8. Regietarieven'!$A$1:$H$5</definedName>
    <definedName name="_xlnm.Print_Area" localSheetId="14">'9. Losse afname'!$A$1:$C$19</definedName>
    <definedName name="_xlnm.Print_Area" localSheetId="0">Invulinstructie!$A$1:$A$58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7" i="6" l="1"/>
  <c r="D66" i="6"/>
  <c r="D68" i="6"/>
  <c r="D31" i="5"/>
  <c r="D30" i="5"/>
  <c r="D32" i="5"/>
  <c r="D11" i="6"/>
  <c r="D53" i="6"/>
  <c r="D44" i="15"/>
  <c r="D50" i="15"/>
  <c r="D49" i="15"/>
  <c r="D48" i="15"/>
  <c r="D51" i="15"/>
  <c r="D42" i="15"/>
  <c r="D24" i="5"/>
  <c r="D17" i="5"/>
  <c r="D10" i="5"/>
  <c r="D26" i="5" s="1"/>
  <c r="D10" i="15"/>
  <c r="D60" i="6"/>
  <c r="D46" i="6"/>
  <c r="D39" i="6"/>
  <c r="D32" i="6"/>
  <c r="D25" i="6"/>
  <c r="D18" i="6"/>
  <c r="D62" i="6"/>
  <c r="D17" i="15"/>
  <c r="D38" i="15"/>
  <c r="D31" i="15"/>
  <c r="D24" i="15"/>
</calcChain>
</file>

<file path=xl/sharedStrings.xml><?xml version="1.0" encoding="utf-8"?>
<sst xmlns="http://schemas.openxmlformats.org/spreadsheetml/2006/main" count="372" uniqueCount="187">
  <si>
    <t>Invulinstructie Prijzenblad</t>
  </si>
  <si>
    <t xml:space="preserve">Opdrachtnemer dient ten behoeve van deze aanbesteding het volledige Prijzenblad in te vullen. Opdrachtnemer dient uitsluitend gebruik te maken van dit model. Opdrachtnemer mag geen wijzigingen aanbrengen in het model, zoals het toevoegen/verwijderen van regels. Er zijn geen formules of koppelingen toegevoegd in het Prijzenblad. Opdrachtnemer is zelf verantwoordelijk voor een juiste koppeling van cellen en het aanbrengen van formules.
</t>
  </si>
  <si>
    <r>
      <t>Onderdeel 1: Inschrijfstaat</t>
    </r>
    <r>
      <rPr>
        <b/>
        <sz val="10"/>
        <color rgb="FF586574"/>
        <rFont val="Pt sans"/>
        <family val="2"/>
        <scheme val="major"/>
      </rPr>
      <t xml:space="preserve"> </t>
    </r>
    <r>
      <rPr>
        <b/>
        <sz val="11"/>
        <color rgb="FF586574"/>
        <rFont val="Pt sans"/>
        <family val="2"/>
        <scheme val="major"/>
      </rPr>
      <t xml:space="preserve">
</t>
    </r>
    <r>
      <rPr>
        <sz val="10"/>
        <color rgb="FF586574"/>
        <rFont val="Pt sans"/>
        <family val="2"/>
        <scheme val="major"/>
      </rPr>
      <t>In dit tablad worden de totaalprijzen van de aanneemsom, vergadervoorziening en extra activiteiten opgegeven. Dit overzicht wordt beoordeeld conform hetgeen beschreven is in de Aanbestedingsleidraad/Offerteaanvraag. De Inschrijfstaat dient rechtsgeldig ondertekend te worden door een daartoe bevoegd persoon.</t>
    </r>
    <r>
      <rPr>
        <sz val="11"/>
        <color rgb="FF586574"/>
        <rFont val="Pt sans"/>
        <family val="2"/>
        <scheme val="major"/>
      </rPr>
      <t xml:space="preserve">
</t>
    </r>
  </si>
  <si>
    <r>
      <rPr>
        <b/>
        <sz val="11"/>
        <color rgb="FF586574"/>
        <rFont val="Pt sans"/>
        <scheme val="major"/>
      </rPr>
      <t>Onderdelen 2: Aanneemsom</t>
    </r>
    <r>
      <rPr>
        <b/>
        <sz val="10"/>
        <color rgb="FF586574"/>
        <rFont val="Pt sans"/>
        <scheme val="major"/>
      </rPr>
      <t xml:space="preserve"> 
</t>
    </r>
    <r>
      <rPr>
        <sz val="10"/>
        <color rgb="FF586574"/>
        <rFont val="Pt sans"/>
        <scheme val="major"/>
      </rPr>
      <t xml:space="preserve">In dit tabblad kan de aanneemsom per locatie worden ingevuld. Dit omvat alle kosten voor de dienstverlening ten behoeve van het bedrijfsrestaurant. Opdrachtnemer dient een volledige opgave van alle kosten te geven, inclusief verdisconteerde zoals kassa's, investerings- en opstartkosten. 
</t>
    </r>
  </si>
  <si>
    <r>
      <rPr>
        <b/>
        <sz val="11"/>
        <color rgb="FF586574"/>
        <rFont val="Pt sans"/>
        <scheme val="major"/>
      </rPr>
      <t xml:space="preserve">Onderdeel 2a: Overkoepelend management 
</t>
    </r>
    <r>
      <rPr>
        <sz val="10"/>
        <color rgb="FF727D8C"/>
        <rFont val="Pt sans"/>
        <scheme val="major"/>
      </rPr>
      <t>In dit tabblad dient gespecificeerd te worden weergegeven hoe de personele inzet wordt opgezet betreft Overkoepelend management. Op basis van functie en aantal uren per dag/week/jaar en het aantal dagen per jaar dat de betreffende medewerker wordt ingezet, komen de personeelskosten tot uitdrukking. Er dient rekening gehouden te worden met verminderde ureninzet tijdens vakantieperiodes.</t>
    </r>
  </si>
  <si>
    <r>
      <rPr>
        <b/>
        <sz val="11"/>
        <color rgb="FF586574"/>
        <rFont val="Pt sans"/>
        <scheme val="major"/>
      </rPr>
      <t xml:space="preserve">Onderdeel 2b: Personeelskosten 
</t>
    </r>
    <r>
      <rPr>
        <sz val="10"/>
        <color rgb="FF586574"/>
        <rFont val="Pt sans"/>
        <scheme val="major"/>
      </rPr>
      <t>In dit tabblad dient gespecificeerd te worden weergegeven hoe de personele inzet wordt opgezet per locatie. Op basis van functie en aantal uren per dag/week/jaar en het aantal dagen per jaar dat de betreffende medewerker wordt ingezet, komen de personeelskosten tot uitdrukking. Er dient rekening gehouden te worden met verminderde ureninzet tijdens vakantieperiodes.</t>
    </r>
  </si>
  <si>
    <r>
      <rPr>
        <b/>
        <sz val="11"/>
        <color rgb="FF586574"/>
        <rFont val="Pt sans"/>
        <scheme val="major"/>
      </rPr>
      <t xml:space="preserve">Onderdeel 2c: Restaurantkosten 
</t>
    </r>
    <r>
      <rPr>
        <sz val="10"/>
        <color rgb="FF586574"/>
        <rFont val="Pt sans"/>
        <scheme val="major"/>
      </rPr>
      <t xml:space="preserve">In dit tabblad dient een specificatie te worden gegeven van de restaurantkosten. Opdrachtnemer dient een volledige opgave van alle kosten te geven, inclusief verdisconteerde zoals kassa's, investerings- en opstartkosten. In de regels waar '...' staat weergegeven kan Opdrachtnemer zelf aanvullingen doen. </t>
    </r>
  </si>
  <si>
    <r>
      <rPr>
        <b/>
        <sz val="11"/>
        <color rgb="FF586574"/>
        <rFont val="Pt sans"/>
        <scheme val="major"/>
      </rPr>
      <t xml:space="preserve">Onderdeel 2d: Koffieautomaten
</t>
    </r>
    <r>
      <rPr>
        <sz val="10"/>
        <color rgb="FF727D8C"/>
        <rFont val="Pt sans"/>
        <scheme val="major"/>
      </rPr>
      <t>In dit tabblad dienen de jaarlijkse kosten voor het servicen van de koffieautomaten per locatie te worden ingevuld.</t>
    </r>
  </si>
  <si>
    <r>
      <rPr>
        <b/>
        <sz val="11"/>
        <color rgb="FF586574"/>
        <rFont val="Pt sans"/>
        <scheme val="major"/>
      </rPr>
      <t xml:space="preserve">Onderdeel 2e: Beheersvergoeding
</t>
    </r>
    <r>
      <rPr>
        <sz val="10"/>
        <color rgb="FF727D8C"/>
        <rFont val="Pt sans"/>
        <scheme val="major"/>
      </rPr>
      <t>In dit tabblad dient Opdrachtnemer de beheervergoeding per locatie te specificeren. Dit betreft bijvoorbeeld de kosten voor de management- en coördinatietaken die niet onder de personeelskosten van de dagelijkse uitvoering vallen, maar wel noodzakelijk zijn voor de aansturing en borging van de cateringdienstverlening op locatie.</t>
    </r>
  </si>
  <si>
    <r>
      <rPr>
        <b/>
        <sz val="11"/>
        <color rgb="FF586574"/>
        <rFont val="Pt sans"/>
        <family val="2"/>
        <scheme val="major"/>
      </rPr>
      <t>Onderdeel 3: Vergadervoorzieningen</t>
    </r>
    <r>
      <rPr>
        <b/>
        <sz val="11"/>
        <rFont val="Pt sans"/>
        <family val="2"/>
        <scheme val="major"/>
      </rPr>
      <t xml:space="preserve">
</t>
    </r>
    <r>
      <rPr>
        <sz val="10"/>
        <color rgb="FF586574"/>
        <rFont val="Pt sans"/>
        <family val="2"/>
        <scheme val="major"/>
      </rPr>
      <t xml:space="preserve">In dit tabblad worden de verrekentarieven per persoon voor de vergadervoorzieningen opgegeven, inclusief servies en op basis van 2,5 consumptie per persoon. De verrekentarieven dienen all-inclusive te zijn, dat wil zeggen inclusief de ingrediëntkosten, personeelskosten en exploitatiekosten. Behalve de verrekentarieven kunnen nadrukkelijk geen andere kosten in rekening gebracht worden voor de vergadervoorzieningen. Door middel van de aangegeven indicatieve afname per jaar kan een totaalprijs per jaar worden berekend, welke ingevuld dient te worden in de Inschrijfsstaat en derhalve onderdeel is van de beoordeling. </t>
    </r>
  </si>
  <si>
    <r>
      <rPr>
        <b/>
        <sz val="11"/>
        <color rgb="FF586574"/>
        <rFont val="Pt sans"/>
        <scheme val="major"/>
      </rPr>
      <t xml:space="preserve">Onderdeel 4: Evenementen
</t>
    </r>
    <r>
      <rPr>
        <sz val="10"/>
        <color rgb="FF586574"/>
        <rFont val="Pt sans"/>
        <scheme val="major"/>
      </rPr>
      <t xml:space="preserve">In dit tabblad worden de verrekentarieven per persoon voor de receptie arrangementen opgegeven. De verrekentarieven dienen all-inclusive te zijn, dat wil zeggen inclusief de ingrediëntkosten, personeelskosten en exploitatiekosten. Behalve de verrekentarieven kunnen nadrukkelijk geen andere kosten in rekening gebracht worden voor de recepties. </t>
    </r>
  </si>
  <si>
    <r>
      <rPr>
        <b/>
        <sz val="11"/>
        <color rgb="FF586574"/>
        <rFont val="Pt sans"/>
        <family val="2"/>
        <scheme val="major"/>
      </rPr>
      <t>Onderdeel 5: Bestuursservice</t>
    </r>
    <r>
      <rPr>
        <b/>
        <sz val="11"/>
        <rFont val="Pt sans"/>
        <family val="2"/>
        <scheme val="major"/>
      </rPr>
      <t xml:space="preserve">
</t>
    </r>
    <r>
      <rPr>
        <sz val="10"/>
        <color rgb="FF586574"/>
        <rFont val="Pt sans"/>
        <family val="2"/>
        <scheme val="major"/>
      </rPr>
      <t xml:space="preserve">In dit tabblad worden de verrekentarieven per persoon voor bestuursservice opgegeven. De verrekentarieven dienen all-inclusive te zijn, dat wil zeggen inclusief de ingrediëntkosten (met uitzondering van de vergader- en lunchservice), personeelskosten en exploitatiekosten. Behalve de verrekentarieven kunnen nadrukkelijk geen andere kosten in rekening gebracht worden voor de recepties. </t>
    </r>
  </si>
  <si>
    <r>
      <rPr>
        <b/>
        <sz val="11"/>
        <color rgb="FF586574"/>
        <rFont val="Pt sans"/>
        <family val="2"/>
        <scheme val="major"/>
      </rPr>
      <t>Onderdeel 6: Eenmalige kosten</t>
    </r>
    <r>
      <rPr>
        <b/>
        <sz val="11"/>
        <rFont val="Pt sans"/>
        <family val="2"/>
        <scheme val="major"/>
      </rPr>
      <t xml:space="preserve">
</t>
    </r>
    <r>
      <rPr>
        <sz val="10"/>
        <color rgb="FF586574"/>
        <rFont val="Pt sans"/>
        <family val="2"/>
        <scheme val="major"/>
      </rPr>
      <t xml:space="preserve">In dit tabblad dient een specificatie te worden gegeven van de eenmalige kosten. Opdrachtnemer dient een volledige opgave van alle kosten te geven, inclusief verdisconteerde zoals opstartkosten. In de regels waar '...' staat weergegeven kan Opdrachtnemer zelf aanvullingen doen. </t>
    </r>
  </si>
  <si>
    <r>
      <rPr>
        <b/>
        <sz val="11"/>
        <color rgb="FF586574"/>
        <rFont val="Pt sans"/>
        <scheme val="major"/>
      </rPr>
      <t xml:space="preserve">Onderdeel 7: Uurtarief (ter informatie)
</t>
    </r>
    <r>
      <rPr>
        <sz val="10"/>
        <color rgb="FF586574"/>
        <rFont val="Pt sans"/>
        <scheme val="major"/>
      </rPr>
      <t xml:space="preserve">In dit tabblad dient het uurtarief van een cateringmedewerker B </t>
    </r>
    <r>
      <rPr>
        <b/>
        <u/>
        <sz val="10"/>
        <color rgb="FFFF0000"/>
        <rFont val="Pt sans"/>
        <scheme val="major"/>
      </rPr>
      <t>(aanpassen)</t>
    </r>
    <r>
      <rPr>
        <sz val="10"/>
        <color rgb="FF586574"/>
        <rFont val="Pt sans"/>
        <scheme val="major"/>
      </rPr>
      <t xml:space="preserve"> te worden ingevuld en inclusief toeslagen. Dit onderdeel wordt niet direct meegenomen in de prijsbeoordeling.</t>
    </r>
  </si>
  <si>
    <r>
      <rPr>
        <b/>
        <sz val="11"/>
        <color rgb="FF586574"/>
        <rFont val="Pt sans"/>
        <family val="2"/>
        <scheme val="major"/>
      </rPr>
      <t>Onderdeel 8: Regietarieven (ter informatie)</t>
    </r>
    <r>
      <rPr>
        <b/>
        <sz val="11"/>
        <rFont val="Pt sans"/>
        <family val="2"/>
        <scheme val="major"/>
      </rPr>
      <t xml:space="preserve">
</t>
    </r>
    <r>
      <rPr>
        <sz val="10"/>
        <color rgb="FF586574"/>
        <rFont val="Pt sans"/>
        <family val="2"/>
        <scheme val="major"/>
      </rPr>
      <t>In dit tabblad dienen de regietarieven te worden ingevuld en inclusief toeslagen. Dit onderdeel wordt niet direct meegenomen in de prijsbeoordeling.</t>
    </r>
  </si>
  <si>
    <r>
      <rPr>
        <b/>
        <sz val="11"/>
        <color rgb="FF586574"/>
        <rFont val="Pt sans"/>
        <scheme val="major"/>
      </rPr>
      <t xml:space="preserve">Onderdeel 9: Losse afname
</t>
    </r>
    <r>
      <rPr>
        <sz val="10"/>
        <color rgb="FF586574"/>
        <rFont val="Pt sans"/>
        <scheme val="major"/>
      </rPr>
      <t>In dit tabblad dienen de prijzen voor losse afname van producten te worden ingevuld. Dit zijn prijzen exclusief personeelslasten.</t>
    </r>
  </si>
  <si>
    <t>1. Inschrijfstaat</t>
  </si>
  <si>
    <t>Onderdeel</t>
  </si>
  <si>
    <t>Prijs excl. BTW</t>
  </si>
  <si>
    <t>Totaal: 2. Aanneemsom alle locaties</t>
  </si>
  <si>
    <t>Totaal: 3. Vergadervoorzieningen</t>
  </si>
  <si>
    <t>Totaal: 4. Evenementen</t>
  </si>
  <si>
    <t>Totaal: 5. Bestuursservice</t>
  </si>
  <si>
    <t>Totaal: 6. Eenmalige kosten alle locaties</t>
  </si>
  <si>
    <t>Totaal: 9. Losse afname</t>
  </si>
  <si>
    <t>Totaal prijs</t>
  </si>
  <si>
    <t>Datum:</t>
  </si>
  <si>
    <t>Handtekening rechtsgeldig vertegenwoordiger:</t>
  </si>
  <si>
    <t>Naam:</t>
  </si>
  <si>
    <t>Functie:</t>
  </si>
  <si>
    <t>Organisatie:</t>
  </si>
  <si>
    <r>
      <rPr>
        <b/>
        <sz val="12"/>
        <color rgb="FFF28A05"/>
        <rFont val="Pt sans"/>
        <family val="2"/>
        <scheme val="minor"/>
      </rPr>
      <t>2. Aanneemsom</t>
    </r>
    <r>
      <rPr>
        <b/>
        <sz val="12"/>
        <rFont val="Pt sans"/>
        <family val="2"/>
        <scheme val="minor"/>
      </rPr>
      <t xml:space="preserve"> </t>
    </r>
  </si>
  <si>
    <t>Stadhuis (Werkcafé)</t>
  </si>
  <si>
    <t xml:space="preserve">Stadswinkel (Bedrijfsrestaurant en Werkcafé) </t>
  </si>
  <si>
    <t xml:space="preserve">Brabants Afval Team (Bedrijfsrestaurant) </t>
  </si>
  <si>
    <t xml:space="preserve">Omschrijving </t>
  </si>
  <si>
    <t>Aanneemsom excl. BTW per jaar</t>
  </si>
  <si>
    <r>
      <rPr>
        <sz val="10"/>
        <color rgb="FF727D8C"/>
        <rFont val="Pt sans"/>
        <scheme val="minor"/>
      </rPr>
      <t xml:space="preserve">Overkoepelend management </t>
    </r>
    <r>
      <rPr>
        <i/>
        <sz val="10"/>
        <color rgb="FF727D8C"/>
        <rFont val="Pt sans"/>
        <scheme val="minor"/>
      </rPr>
      <t>(onderdeel 2a)</t>
    </r>
  </si>
  <si>
    <r>
      <rPr>
        <sz val="10"/>
        <color rgb="FF727D8C"/>
        <rFont val="Pt sans"/>
      </rPr>
      <t xml:space="preserve">Personeelskosten </t>
    </r>
    <r>
      <rPr>
        <i/>
        <sz val="10"/>
        <color rgb="FF727D8C"/>
        <rFont val="Pt sans"/>
      </rPr>
      <t>(onderdeel 2b)</t>
    </r>
  </si>
  <si>
    <r>
      <rPr>
        <sz val="10"/>
        <color rgb="FF727D8C"/>
        <rFont val="Pt sans"/>
      </rPr>
      <t xml:space="preserve">Restaurantkosten </t>
    </r>
    <r>
      <rPr>
        <i/>
        <sz val="10"/>
        <color rgb="FF727D8C"/>
        <rFont val="Pt sans"/>
      </rPr>
      <t>(onderdeel 2c</t>
    </r>
    <r>
      <rPr>
        <sz val="10"/>
        <color rgb="FF727D8C"/>
        <rFont val="Pt sans"/>
      </rPr>
      <t>)</t>
    </r>
  </si>
  <si>
    <r>
      <rPr>
        <sz val="10"/>
        <color rgb="FF727D8C"/>
        <rFont val="Pt sans"/>
      </rPr>
      <t xml:space="preserve">Koffieautomaten </t>
    </r>
    <r>
      <rPr>
        <i/>
        <sz val="10"/>
        <color rgb="FF727D8C"/>
        <rFont val="Pt sans"/>
      </rPr>
      <t>(onderdeel 2d)</t>
    </r>
  </si>
  <si>
    <r>
      <rPr>
        <sz val="10"/>
        <color rgb="FF727D8C"/>
        <rFont val="Pt sans"/>
      </rPr>
      <t xml:space="preserve">Beheervergoeding </t>
    </r>
    <r>
      <rPr>
        <i/>
        <sz val="10"/>
        <color rgb="FF727D8C"/>
        <rFont val="Pt sans"/>
      </rPr>
      <t>(onderdeel 2e)</t>
    </r>
  </si>
  <si>
    <t>Ingrediëntkosten</t>
  </si>
  <si>
    <t>Totaal kosten</t>
  </si>
  <si>
    <t>Omzet</t>
  </si>
  <si>
    <t>Totaal aanneemsom per jaar (kosten minus omzet)</t>
  </si>
  <si>
    <t>Totaal aanneemsom per jaar (kosten minus omzet) alle locaties</t>
  </si>
  <si>
    <t>2a. Overkoepelend management</t>
  </si>
  <si>
    <t>Overkoepelend management</t>
  </si>
  <si>
    <t>Functie medewerker</t>
  </si>
  <si>
    <t>CAO-schaal</t>
  </si>
  <si>
    <t>Uren per dag</t>
  </si>
  <si>
    <t>Uurtarief ex. BTW</t>
  </si>
  <si>
    <t>Dagen per jaar</t>
  </si>
  <si>
    <t>Kosten per jaar excl. BTW</t>
  </si>
  <si>
    <t>Eventmanager</t>
  </si>
  <si>
    <t>Cateringbeheerder</t>
  </si>
  <si>
    <t>Totaal</t>
  </si>
  <si>
    <t>2b. Personeelskosten (en inzet)</t>
  </si>
  <si>
    <t>Medewerker spoelkeuken</t>
  </si>
  <si>
    <t>Totale kosten per jaar</t>
  </si>
  <si>
    <t>2c. Restaurantkosten (exploitatie of algemene kosten)</t>
  </si>
  <si>
    <t>Omschrijving</t>
  </si>
  <si>
    <t>Kosten excl. BTW per jaar</t>
  </si>
  <si>
    <t>Spoel- en afwasmiddel t.b.v. afwasmachine</t>
  </si>
  <si>
    <t>Kwaliteitscontroles</t>
  </si>
  <si>
    <t>Overige kosten geldverkeer</t>
  </si>
  <si>
    <t>Thema-acties</t>
  </si>
  <si>
    <t>Kantoorartikelen, porto en verzekeringen</t>
  </si>
  <si>
    <t>Disposables voor uitgifte en take-away</t>
  </si>
  <si>
    <t>Bewassing hand- en theedoeken</t>
  </si>
  <si>
    <t>Automatisering</t>
  </si>
  <si>
    <t>Communicatiekosten</t>
  </si>
  <si>
    <t>Signing</t>
  </si>
  <si>
    <t>Arbo en veiligheid</t>
  </si>
  <si>
    <t xml:space="preserve">Productformules </t>
  </si>
  <si>
    <t>Bedrijfskleding</t>
  </si>
  <si>
    <t>Reiskosten</t>
  </si>
  <si>
    <t>Kledingkosten voor Schoonmaakcorporatie</t>
  </si>
  <si>
    <t>(Kleinkeuken) Inventaris</t>
  </si>
  <si>
    <t>Onbemand kassasysteem</t>
  </si>
  <si>
    <t>2d. Koffieautomaten</t>
  </si>
  <si>
    <t>Service automaten</t>
  </si>
  <si>
    <t>2e. Beheersvergoeding</t>
  </si>
  <si>
    <t>Managmement kosten (te specificeren door Opdrachtnemer)</t>
  </si>
  <si>
    <t>Totaal beheersvergoeding</t>
  </si>
  <si>
    <t>3. Vergadervoorzieningen</t>
  </si>
  <si>
    <r>
      <t>De invulling van de vergader- en luncharrangementen is uitgewerkt in het PvE.</t>
    </r>
    <r>
      <rPr>
        <sz val="10"/>
        <color rgb="FFFF0000"/>
        <rFont val="Pt sans"/>
        <family val="2"/>
        <scheme val="major"/>
      </rPr>
      <t xml:space="preserve"> </t>
    </r>
  </si>
  <si>
    <t>Arrangement</t>
  </si>
  <si>
    <t>Indicatieve afname per jaar (personen)</t>
  </si>
  <si>
    <t>Totaalprijs per jaar excl. BTW</t>
  </si>
  <si>
    <t>Lunchservice - Basis</t>
  </si>
  <si>
    <t>Onderdelen</t>
  </si>
  <si>
    <t>Kosten excl. BTW</t>
  </si>
  <si>
    <t xml:space="preserve">Ingrediëntkosten p.p. </t>
  </si>
  <si>
    <t>Exploitatiekosten</t>
  </si>
  <si>
    <t>Personeelskosten p.p.</t>
  </si>
  <si>
    <t>Totaal p.p.</t>
  </si>
  <si>
    <t>Lunchservice - Luxe</t>
  </si>
  <si>
    <t>Lunchservice - Deluxe</t>
  </si>
  <si>
    <t>Sub-totaalprijs per jaar</t>
  </si>
  <si>
    <t xml:space="preserve">Staffelkorting </t>
  </si>
  <si>
    <t>Arrangementsgrootte</t>
  </si>
  <si>
    <t xml:space="preserve">Verhouding t.o.v. totaal </t>
  </si>
  <si>
    <t>Korting</t>
  </si>
  <si>
    <t>Waarde</t>
  </si>
  <si>
    <t>10 tot 25 personen</t>
  </si>
  <si>
    <t>invullen</t>
  </si>
  <si>
    <t>25 + personen</t>
  </si>
  <si>
    <t>Totaalprijs per jaar</t>
  </si>
  <si>
    <t>4. Evenementen</t>
  </si>
  <si>
    <t xml:space="preserve">Voor inhoud arrangementen zie het Programma van Eisen. </t>
  </si>
  <si>
    <t xml:space="preserve">Opdrachtgever organiseert regelmatig borrels, recepties en evenementen, meestal tussen 16:00 en 01:00 uur. </t>
  </si>
  <si>
    <t>Indicatieve afname per jaar</t>
  </si>
  <si>
    <t>Borrelkar (bittergarnituur basis) (zonder bediening)</t>
  </si>
  <si>
    <t>Borrelkar (bittergarnituur luxe) (zonder bediening)</t>
  </si>
  <si>
    <t>Borrelkar (Crudité) (zonder bediening)</t>
  </si>
  <si>
    <t>Borrelkar (Borrelplank) (zonder bediening)</t>
  </si>
  <si>
    <t>Borrelarrangement (bittergarnituur basis) (met bediening)</t>
  </si>
  <si>
    <t>Borrelarrangement (bittergarnituur luxe) (met bediening)</t>
  </si>
  <si>
    <t>Borrelarrangement (Crudité) (met bediening)</t>
  </si>
  <si>
    <t>Borrelarrangement (Borrelplank) (met bediening)</t>
  </si>
  <si>
    <t>Invullen</t>
  </si>
  <si>
    <t>5. Bestuursservice</t>
  </si>
  <si>
    <r>
      <t>De invulling van de bestuursservice is uitgewerkt in het PvE.</t>
    </r>
    <r>
      <rPr>
        <sz val="10"/>
        <color rgb="FFFF0000"/>
        <rFont val="Pt sans"/>
        <family val="2"/>
        <scheme val="major"/>
      </rPr>
      <t xml:space="preserve"> </t>
    </r>
  </si>
  <si>
    <t>Vergader- en lunchservices bestuur op plateau (per persoon uitgeserveerd)</t>
  </si>
  <si>
    <t>Warme maaltijden buffetvorm  - 3 gangen menu - exclusief uitserveren</t>
  </si>
  <si>
    <t>Warme maaltijden - 3 gangen menu - inclusief uitserveren</t>
  </si>
  <si>
    <t>Warme maaltijden buffetvorm (Basis)  - 2 gangen menu (hoofdgerecht incl. salade + dessert) - exclusief uitserveren</t>
  </si>
  <si>
    <t>Warme maaltijden buffetvorm (Luxe)  - 2 gangen menu (hoofdgerecht incl. salade + dessert) - exclusief uitserveren</t>
  </si>
  <si>
    <t>Werkfruit</t>
  </si>
  <si>
    <t xml:space="preserve">Aanvullingen </t>
  </si>
  <si>
    <t>Prijs per stuk excl. BTW</t>
  </si>
  <si>
    <t>Fruitmand met diverse seizoensgebonden producten</t>
  </si>
  <si>
    <t>Staffelkorting buffetvormen</t>
  </si>
  <si>
    <t>0 tot 10 personen</t>
  </si>
  <si>
    <t xml:space="preserve"> </t>
  </si>
  <si>
    <t>6. Eenmalige kosten</t>
  </si>
  <si>
    <t>Stadhuis (werkcafé)</t>
  </si>
  <si>
    <t>Opstartkosten</t>
  </si>
  <si>
    <t>...</t>
  </si>
  <si>
    <t>Totaal eenmalige kosten alle locaties</t>
  </si>
  <si>
    <t>7. Uurtarief</t>
  </si>
  <si>
    <t>Functie</t>
  </si>
  <si>
    <t>Cateringmedewerker A</t>
  </si>
  <si>
    <t>Cateringmedewerker B</t>
  </si>
  <si>
    <t>Cateringmedewerker C</t>
  </si>
  <si>
    <t>Overkoepelend-/Eventmanager</t>
  </si>
  <si>
    <t>Basis (CAO) uurloon</t>
  </si>
  <si>
    <t>Toeslag</t>
  </si>
  <si>
    <t>Bruto uurloon</t>
  </si>
  <si>
    <t>Vakantiedagen</t>
  </si>
  <si>
    <t>Wettig verzuim/feestdagen</t>
  </si>
  <si>
    <t>Kosten ziektedagen</t>
  </si>
  <si>
    <t>Vakantiegeld toeslag</t>
  </si>
  <si>
    <t>Eindejaarsuitkering</t>
  </si>
  <si>
    <t>Subtotaal voor sociale lasten</t>
  </si>
  <si>
    <t>Opslagen voor sociale lasten, incl. WW</t>
  </si>
  <si>
    <t>Pensioenfonds</t>
  </si>
  <si>
    <t>Overige sociale verplichtingen</t>
  </si>
  <si>
    <t>Regulier tarief</t>
  </si>
  <si>
    <t>BTW</t>
  </si>
  <si>
    <t>Totaal tarief inclusief BTW</t>
  </si>
  <si>
    <t>8. Regietarief catering</t>
  </si>
  <si>
    <t>Regietarief</t>
  </si>
  <si>
    <t xml:space="preserve">Uurtarief </t>
  </si>
  <si>
    <t>Uurtarief ORT</t>
  </si>
  <si>
    <t>Uurtarief overwerk</t>
  </si>
  <si>
    <t>Cateringmedewerker</t>
  </si>
  <si>
    <t>9. Losse afname producten</t>
  </si>
  <si>
    <t>Product</t>
  </si>
  <si>
    <t>Inschrijfprijs exclusief BTW per stuk</t>
  </si>
  <si>
    <t>Appelflap</t>
  </si>
  <si>
    <t>Broodje hard luxe kaas en/of vleeswaren</t>
  </si>
  <si>
    <t>Broodje zacht kaas en/of vleeswaren</t>
  </si>
  <si>
    <t>Frisdrank blikjes 33cL (coca cola, fanta, sprite e.d.)</t>
  </si>
  <si>
    <t>Frisdrank blikjes 33cL (ice tea, Minute Maid e.d.)</t>
  </si>
  <si>
    <t>Frisdrank blikjes 25cL (ice tea, Fristi, Chocomel e.d.)</t>
  </si>
  <si>
    <t>Gebak gesorteerd</t>
  </si>
  <si>
    <t>Handfruit per stuk</t>
  </si>
  <si>
    <t>Frisdrank 1,5 liter fles</t>
  </si>
  <si>
    <t>Roombotercake plak</t>
  </si>
  <si>
    <t>Worstenbroodje (vlees en vega)</t>
  </si>
  <si>
    <t>Vruchtensap per liter</t>
  </si>
  <si>
    <t>Bittergarnituur en bitterballen per stuk</t>
  </si>
  <si>
    <t>Warme Maaltijd</t>
  </si>
  <si>
    <t>Totaal vergelijkingsprijs losse afname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</si>
</sst>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164" formatCode="_ [$€-2]\ * #,##0.00_ ;_ [$€-2]\ * \-#,##0.00_ ;_ [$€-2]\ * &quot;-&quot;??_ ;_ @_ "/>
    <numFmt numFmtId="165" formatCode="_ [$€-413]\ * #,##0.00_ ;_ [$€-413]\ * \-#,##0.00_ ;_ [$€-413]\ * &quot;-&quot;??_ ;_ @_ "/>
    <numFmt numFmtId="166" formatCode="_-[$€]\ * #,##0.00_-;_-[$€]\ * #,##0.00\-;_-[$€]\ * &quot;-&quot;??_-;_-@_-"/>
    <numFmt numFmtId="167" formatCode="[$€-2]\ #,##0.00_-"/>
    <numFmt numFmtId="168" formatCode="0.0"/>
    <numFmt numFmtId="169" formatCode="0.000%"/>
    <numFmt numFmtId="170" formatCode="_-* #,##0.00_-;_-* #,##0.00\-;_-* &quot;-&quot;??_-;_-@_-"/>
    <numFmt numFmtId="171" formatCode="_-&quot;€&quot;\ * #,##0.00_-;_-&quot;€&quot;\ * #,##0.00\-;_-&quot;€&quot;\ * &quot;-&quot;??_-;_-@_-"/>
  </numFmts>
  <fonts count="69">
    <font>
      <sz val="11"/>
      <color theme="1"/>
      <name val="Pt sans"/>
      <family val="2"/>
      <scheme val="minor"/>
    </font>
    <font>
      <sz val="11"/>
      <color theme="1"/>
      <name val="Pt sans"/>
      <family val="2"/>
      <scheme val="minor"/>
    </font>
    <font>
      <sz val="10"/>
      <name val="Arial"/>
      <family val="2"/>
    </font>
    <font>
      <sz val="11"/>
      <name val="Pt sans"/>
      <family val="2"/>
      <scheme val="minor"/>
    </font>
    <font>
      <sz val="11"/>
      <name val="Calibri"/>
      <family val="2"/>
    </font>
    <font>
      <b/>
      <sz val="11"/>
      <name val="Pt sans"/>
      <family val="2"/>
      <scheme val="minor"/>
    </font>
    <font>
      <sz val="10"/>
      <color rgb="FF586574"/>
      <name val="Pt sans"/>
      <family val="2"/>
      <scheme val="minor"/>
    </font>
    <font>
      <sz val="10"/>
      <color rgb="FF586574"/>
      <name val="Calibri"/>
      <family val="2"/>
    </font>
    <font>
      <sz val="10"/>
      <color rgb="FF586574"/>
      <name val="Pt sans"/>
      <family val="2"/>
      <scheme val="major"/>
    </font>
    <font>
      <sz val="10"/>
      <name val="Pt sans"/>
      <family val="2"/>
      <scheme val="major"/>
    </font>
    <font>
      <sz val="10"/>
      <name val="Calibri"/>
      <family val="2"/>
    </font>
    <font>
      <sz val="10"/>
      <color rgb="FFFF0000"/>
      <name val="Calibri"/>
      <family val="2"/>
    </font>
    <font>
      <sz val="10"/>
      <color rgb="FFFF0000"/>
      <name val="Pt sans"/>
      <family val="2"/>
      <scheme val="major"/>
    </font>
    <font>
      <b/>
      <sz val="14"/>
      <name val="Calibri"/>
      <family val="2"/>
    </font>
    <font>
      <sz val="10"/>
      <color indexed="12"/>
      <name val="Calibri"/>
      <family val="2"/>
    </font>
    <font>
      <b/>
      <sz val="10"/>
      <name val="Calibri"/>
      <family val="2"/>
    </font>
    <font>
      <sz val="10"/>
      <color theme="0"/>
      <name val="Pt sans"/>
      <family val="2"/>
      <scheme val="minor"/>
    </font>
    <font>
      <b/>
      <sz val="10"/>
      <color rgb="FF586574"/>
      <name val="Pt sans"/>
      <family val="2"/>
      <scheme val="minor"/>
    </font>
    <font>
      <sz val="10"/>
      <color theme="0"/>
      <name val="Pt sans"/>
      <family val="2"/>
      <scheme val="major"/>
    </font>
    <font>
      <i/>
      <sz val="10"/>
      <name val="Calibri"/>
      <family val="2"/>
    </font>
    <font>
      <sz val="11"/>
      <color theme="1"/>
      <name val="Pt sans"/>
      <family val="2"/>
      <scheme val="major"/>
    </font>
    <font>
      <b/>
      <sz val="11"/>
      <color rgb="FF586574"/>
      <name val="Pt sans"/>
      <family val="2"/>
      <scheme val="major"/>
    </font>
    <font>
      <b/>
      <sz val="12"/>
      <name val="Calibri"/>
      <family val="2"/>
    </font>
    <font>
      <sz val="12"/>
      <name val="Calibri"/>
      <family val="2"/>
    </font>
    <font>
      <b/>
      <sz val="10"/>
      <color rgb="FF586574"/>
      <name val="Pt sans"/>
      <family val="2"/>
      <scheme val="major"/>
    </font>
    <font>
      <b/>
      <sz val="16"/>
      <name val="Calibri"/>
      <family val="2"/>
    </font>
    <font>
      <b/>
      <sz val="10"/>
      <color rgb="FFFF0000"/>
      <name val="Calibri"/>
      <family val="2"/>
    </font>
    <font>
      <sz val="10"/>
      <color rgb="FFF28A05"/>
      <name val="Calibri"/>
      <family val="2"/>
    </font>
    <font>
      <b/>
      <sz val="12"/>
      <name val="Pt sans"/>
      <family val="2"/>
      <scheme val="minor"/>
    </font>
    <font>
      <b/>
      <sz val="12"/>
      <color rgb="FFF28A05"/>
      <name val="Pt sans"/>
      <family val="2"/>
      <scheme val="minor"/>
    </font>
    <font>
      <b/>
      <sz val="14"/>
      <name val="Pt sans"/>
      <family val="2"/>
      <scheme val="minor"/>
    </font>
    <font>
      <sz val="11"/>
      <color theme="1"/>
      <name val="Pt sans"/>
      <family val="2"/>
      <scheme val="minor"/>
    </font>
    <font>
      <i/>
      <sz val="10"/>
      <color rgb="FF586574"/>
      <name val="Pt sans"/>
      <family val="2"/>
      <scheme val="minor"/>
    </font>
    <font>
      <sz val="8"/>
      <name val="Pt sans"/>
      <family val="2"/>
      <scheme val="minor"/>
    </font>
    <font>
      <b/>
      <sz val="10"/>
      <color rgb="FFFF0000"/>
      <name val="Pt sans"/>
      <family val="2"/>
      <scheme val="minor"/>
    </font>
    <font>
      <b/>
      <sz val="12"/>
      <color theme="4"/>
      <name val="Pt sans"/>
      <family val="2"/>
      <scheme val="major"/>
    </font>
    <font>
      <b/>
      <sz val="14"/>
      <name val="Pt sans"/>
      <family val="2"/>
      <scheme val="major"/>
    </font>
    <font>
      <sz val="10"/>
      <color indexed="12"/>
      <name val="Pt sans"/>
      <family val="2"/>
      <scheme val="major"/>
    </font>
    <font>
      <b/>
      <i/>
      <sz val="10"/>
      <color indexed="18"/>
      <name val="Pt sans"/>
      <family val="2"/>
      <scheme val="minor"/>
    </font>
    <font>
      <sz val="10"/>
      <name val="Pt sans"/>
      <family val="2"/>
      <scheme val="minor"/>
    </font>
    <font>
      <sz val="10"/>
      <color indexed="9"/>
      <name val="Pt sans"/>
      <family val="2"/>
      <scheme val="minor"/>
    </font>
    <font>
      <sz val="10"/>
      <color indexed="18"/>
      <name val="Pt sans"/>
      <family val="2"/>
      <scheme val="minor"/>
    </font>
    <font>
      <b/>
      <sz val="10"/>
      <color theme="0"/>
      <name val="Pt sans"/>
      <family val="2"/>
      <scheme val="minor"/>
    </font>
    <font>
      <sz val="11"/>
      <color rgb="FF586574"/>
      <name val="Pt sans"/>
      <family val="2"/>
      <scheme val="major"/>
    </font>
    <font>
      <b/>
      <sz val="11"/>
      <name val="Pt sans"/>
      <family val="2"/>
      <scheme val="major"/>
    </font>
    <font>
      <sz val="12"/>
      <color theme="4"/>
      <name val="Pt sans"/>
      <family val="2"/>
      <scheme val="minor"/>
    </font>
    <font>
      <sz val="10"/>
      <color theme="1" tint="-0.249977111117893"/>
      <name val="Pt sans"/>
      <family val="2"/>
      <scheme val="minor"/>
    </font>
    <font>
      <b/>
      <sz val="10"/>
      <color theme="1" tint="-0.249977111117893"/>
      <name val="Pt sans"/>
      <family val="2"/>
      <scheme val="minor"/>
    </font>
    <font>
      <b/>
      <sz val="12"/>
      <color theme="4"/>
      <name val="Pt sans"/>
      <family val="2"/>
      <scheme val="minor"/>
    </font>
    <font>
      <b/>
      <sz val="12"/>
      <color rgb="FFF28A05"/>
      <name val="Pt sans"/>
      <family val="2"/>
      <scheme val="major"/>
    </font>
    <font>
      <sz val="12"/>
      <color theme="0"/>
      <name val="Pt sans"/>
      <family val="2"/>
      <scheme val="minor"/>
    </font>
    <font>
      <b/>
      <sz val="10"/>
      <color theme="0"/>
      <name val="Pt sans"/>
      <family val="2"/>
      <scheme val="major"/>
    </font>
    <font>
      <sz val="10"/>
      <color theme="1"/>
      <name val="Pt sans"/>
      <family val="2"/>
      <scheme val="major"/>
    </font>
    <font>
      <b/>
      <sz val="10"/>
      <color theme="1"/>
      <name val="Pt sans"/>
      <family val="2"/>
      <scheme val="major"/>
    </font>
    <font>
      <sz val="10"/>
      <color rgb="FFFF0000"/>
      <name val="Pt sans"/>
      <family val="2"/>
      <scheme val="minor"/>
    </font>
    <font>
      <sz val="10"/>
      <color theme="1"/>
      <name val="Pt sans"/>
      <family val="2"/>
      <scheme val="minor"/>
    </font>
    <font>
      <b/>
      <sz val="11"/>
      <color rgb="FF586574"/>
      <name val="Pt sans"/>
      <scheme val="major"/>
    </font>
    <font>
      <sz val="10"/>
      <color rgb="FF586574"/>
      <name val="Pt sans"/>
      <scheme val="major"/>
    </font>
    <font>
      <i/>
      <sz val="11"/>
      <color theme="1"/>
      <name val="Pt sans"/>
      <family val="2"/>
      <scheme val="minor"/>
    </font>
    <font>
      <sz val="10"/>
      <color rgb="FF727D8C"/>
      <name val="Pt sans"/>
      <scheme val="major"/>
    </font>
    <font>
      <b/>
      <sz val="10"/>
      <color theme="1"/>
      <name val="Pt sans"/>
      <family val="2"/>
      <scheme val="minor"/>
    </font>
    <font>
      <b/>
      <sz val="11"/>
      <name val="Pt sans"/>
      <scheme val="major"/>
    </font>
    <font>
      <b/>
      <u/>
      <sz val="10"/>
      <color rgb="FFFF0000"/>
      <name val="Pt sans"/>
      <scheme val="major"/>
    </font>
    <font>
      <b/>
      <sz val="10"/>
      <color rgb="FF586574"/>
      <name val="Pt sans"/>
      <scheme val="major"/>
    </font>
    <font>
      <sz val="10"/>
      <color theme="1"/>
      <name val="Pt Sans"/>
      <charset val="1"/>
    </font>
    <font>
      <sz val="10"/>
      <color rgb="FF727D8C"/>
      <name val="Pt sans"/>
    </font>
    <font>
      <i/>
      <sz val="10"/>
      <color rgb="FF727D8C"/>
      <name val="Pt sans"/>
    </font>
    <font>
      <sz val="10"/>
      <color rgb="FF727D8C"/>
      <name val="Pt sans"/>
      <scheme val="minor"/>
    </font>
    <font>
      <i/>
      <sz val="10"/>
      <color rgb="FF727D8C"/>
      <name val="Pt sans"/>
      <scheme val="minor"/>
    </font>
  </fonts>
  <fills count="14">
    <fill>
      <patternFill patternType="none"/>
    </fill>
    <fill>
      <patternFill patternType="gray125"/>
    </fill>
    <fill>
      <patternFill patternType="solid">
        <fgColor theme="0"/>
        <bgColor theme="0"/>
      </patternFill>
    </fill>
    <fill>
      <patternFill patternType="solid">
        <fgColor indexed="65"/>
        <bgColor theme="0"/>
      </patternFill>
    </fill>
    <fill>
      <patternFill patternType="solid">
        <fgColor theme="0"/>
        <bgColor indexed="64"/>
      </patternFill>
    </fill>
    <fill>
      <patternFill patternType="solid">
        <fgColor indexed="65"/>
        <bgColor indexed="64"/>
      </patternFill>
    </fill>
    <fill>
      <patternFill patternType="solid">
        <fgColor theme="0" tint="-4.9989318521683403E-2"/>
        <bgColor indexed="64"/>
      </patternFill>
    </fill>
    <fill>
      <patternFill patternType="solid">
        <fgColor theme="0"/>
        <bgColor indexed="29"/>
      </patternFill>
    </fill>
    <fill>
      <patternFill patternType="solid">
        <fgColor indexed="9"/>
        <bgColor indexed="64"/>
      </patternFill>
    </fill>
    <fill>
      <patternFill patternType="solid">
        <fgColor theme="1"/>
        <bgColor indexed="64"/>
      </patternFill>
    </fill>
    <fill>
      <patternFill patternType="solid">
        <fgColor theme="3"/>
        <bgColor indexed="64"/>
      </patternFill>
    </fill>
    <fill>
      <patternFill patternType="solid">
        <fgColor theme="1"/>
        <bgColor theme="0"/>
      </patternFill>
    </fill>
    <fill>
      <patternFill patternType="solid">
        <fgColor theme="3"/>
        <bgColor theme="0"/>
      </patternFill>
    </fill>
    <fill>
      <patternFill patternType="solid">
        <fgColor theme="3"/>
        <bgColor indexed="22"/>
      </patternFill>
    </fill>
  </fills>
  <borders count="58">
    <border>
      <left/>
      <right/>
      <top/>
      <bottom/>
      <diagonal/>
    </border>
    <border>
      <left style="thin">
        <color rgb="FF586574"/>
      </left>
      <right style="thin">
        <color rgb="FF586574"/>
      </right>
      <top style="thin">
        <color rgb="FF586574"/>
      </top>
      <bottom style="thin">
        <color rgb="FF586574"/>
      </bottom>
      <diagonal/>
    </border>
    <border>
      <left style="thin">
        <color rgb="FF586574"/>
      </left>
      <right style="thin">
        <color rgb="FF586574"/>
      </right>
      <top style="thin">
        <color rgb="FF586574"/>
      </top>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thin">
        <color rgb="FF586574"/>
      </left>
      <right style="thin">
        <color rgb="FF586574"/>
      </right>
      <top/>
      <bottom/>
      <diagonal/>
    </border>
    <border>
      <left style="medium">
        <color rgb="FF586574"/>
      </left>
      <right/>
      <top style="medium">
        <color rgb="FF586574"/>
      </top>
      <bottom style="medium">
        <color rgb="FF586574"/>
      </bottom>
      <diagonal/>
    </border>
    <border>
      <left style="medium">
        <color rgb="FF586574"/>
      </left>
      <right/>
      <top style="medium">
        <color rgb="FF586574"/>
      </top>
      <bottom/>
      <diagonal/>
    </border>
    <border>
      <left style="medium">
        <color rgb="FF586574"/>
      </left>
      <right/>
      <top style="medium">
        <color rgb="FF586574"/>
      </top>
      <bottom style="thin">
        <color rgb="FF586574"/>
      </bottom>
      <diagonal/>
    </border>
    <border>
      <left style="thin">
        <color rgb="FF808080"/>
      </left>
      <right style="thin">
        <color rgb="FF808080"/>
      </right>
      <top style="thin">
        <color rgb="FF808080"/>
      </top>
      <bottom style="thin">
        <color rgb="FF808080"/>
      </bottom>
      <diagonal/>
    </border>
    <border>
      <left style="medium">
        <color rgb="FF808080"/>
      </left>
      <right style="medium">
        <color rgb="FF808080"/>
      </right>
      <top style="medium">
        <color rgb="FF808080"/>
      </top>
      <bottom style="medium">
        <color rgb="FF808080"/>
      </bottom>
      <diagonal/>
    </border>
    <border>
      <left style="thin">
        <color rgb="FF808080"/>
      </left>
      <right style="thin">
        <color rgb="FF808080"/>
      </right>
      <top style="thin">
        <color rgb="FF808080"/>
      </top>
      <bottom/>
      <diagonal/>
    </border>
    <border>
      <left style="medium">
        <color rgb="FF808080"/>
      </left>
      <right style="thin">
        <color rgb="FF808080"/>
      </right>
      <top style="medium">
        <color rgb="FF808080"/>
      </top>
      <bottom style="medium">
        <color rgb="FF808080"/>
      </bottom>
      <diagonal/>
    </border>
    <border>
      <left style="thin">
        <color rgb="FF808080"/>
      </left>
      <right style="thin">
        <color rgb="FF808080"/>
      </right>
      <top style="medium">
        <color rgb="FF808080"/>
      </top>
      <bottom style="medium">
        <color rgb="FF808080"/>
      </bottom>
      <diagonal/>
    </border>
    <border>
      <left style="thin">
        <color rgb="FF808080"/>
      </left>
      <right/>
      <top style="medium">
        <color rgb="FF808080"/>
      </top>
      <bottom style="medium">
        <color rgb="FF808080"/>
      </bottom>
      <diagonal/>
    </border>
    <border>
      <left style="medium">
        <color rgb="FF808080"/>
      </left>
      <right style="thin">
        <color indexed="64"/>
      </right>
      <top style="medium">
        <color rgb="FF808080"/>
      </top>
      <bottom style="medium">
        <color rgb="FF808080"/>
      </bottom>
      <diagonal/>
    </border>
    <border>
      <left style="thin">
        <color indexed="64"/>
      </left>
      <right style="thin">
        <color indexed="64"/>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style="thin">
        <color rgb="FF808080"/>
      </left>
      <right style="thin">
        <color rgb="FF808080"/>
      </right>
      <top/>
      <bottom style="thin">
        <color rgb="FF808080"/>
      </bottom>
      <diagonal/>
    </border>
    <border>
      <left style="thin">
        <color rgb="FF586574"/>
      </left>
      <right/>
      <top/>
      <bottom/>
      <diagonal/>
    </border>
    <border>
      <left style="thin">
        <color rgb="FF586574"/>
      </left>
      <right/>
      <top style="thin">
        <color rgb="FF586574"/>
      </top>
      <bottom style="thin">
        <color rgb="FF586574"/>
      </bottom>
      <diagonal/>
    </border>
    <border>
      <left/>
      <right style="thin">
        <color rgb="FF586574"/>
      </right>
      <top style="thin">
        <color rgb="FF586574"/>
      </top>
      <bottom style="thin">
        <color rgb="FF586574"/>
      </bottom>
      <diagonal/>
    </border>
    <border>
      <left/>
      <right style="thin">
        <color rgb="FF586574"/>
      </right>
      <top style="thin">
        <color rgb="FF586574"/>
      </top>
      <bottom/>
      <diagonal/>
    </border>
    <border>
      <left/>
      <right style="thin">
        <color rgb="FF586574"/>
      </right>
      <top/>
      <bottom/>
      <diagonal/>
    </border>
    <border>
      <left/>
      <right style="thin">
        <color rgb="FF586574"/>
      </right>
      <top/>
      <bottom style="thin">
        <color rgb="FF586574"/>
      </bottom>
      <diagonal/>
    </border>
    <border>
      <left style="thin">
        <color rgb="FF586574"/>
      </left>
      <right/>
      <top style="thin">
        <color rgb="FF586574"/>
      </top>
      <bottom/>
      <diagonal/>
    </border>
    <border>
      <left style="thin">
        <color rgb="FF586574"/>
      </left>
      <right/>
      <top/>
      <bottom style="thin">
        <color rgb="FF586574"/>
      </bottom>
      <diagonal/>
    </border>
    <border>
      <left style="medium">
        <color rgb="FF586574"/>
      </left>
      <right/>
      <top/>
      <bottom/>
      <diagonal/>
    </border>
    <border>
      <left style="medium">
        <color rgb="FF586574"/>
      </left>
      <right style="hair">
        <color rgb="FF586574"/>
      </right>
      <top style="hair">
        <color indexed="64"/>
      </top>
      <bottom style="hair">
        <color rgb="FF586574"/>
      </bottom>
      <diagonal/>
    </border>
    <border>
      <left style="hair">
        <color rgb="FF586574"/>
      </left>
      <right style="medium">
        <color rgb="FF586574"/>
      </right>
      <top style="hair">
        <color indexed="64"/>
      </top>
      <bottom style="hair">
        <color rgb="FF586574"/>
      </bottom>
      <diagonal/>
    </border>
    <border>
      <left style="medium">
        <color rgb="FF586574"/>
      </left>
      <right style="hair">
        <color rgb="FF586574"/>
      </right>
      <top style="hair">
        <color rgb="FF586574"/>
      </top>
      <bottom style="hair">
        <color rgb="FF586574"/>
      </bottom>
      <diagonal/>
    </border>
    <border>
      <left style="hair">
        <color rgb="FF586574"/>
      </left>
      <right style="medium">
        <color rgb="FF586574"/>
      </right>
      <top style="hair">
        <color rgb="FF586574"/>
      </top>
      <bottom style="hair">
        <color rgb="FF586574"/>
      </bottom>
      <diagonal/>
    </border>
    <border>
      <left/>
      <right/>
      <top style="double">
        <color rgb="FF586574"/>
      </top>
      <bottom style="double">
        <color rgb="FF586574"/>
      </bottom>
      <diagonal/>
    </border>
    <border>
      <left style="medium">
        <color rgb="FF586574"/>
      </left>
      <right/>
      <top style="medium">
        <color rgb="FF586574"/>
      </top>
      <bottom style="hair">
        <color indexed="64"/>
      </bottom>
      <diagonal/>
    </border>
    <border>
      <left/>
      <right style="medium">
        <color rgb="FF586574"/>
      </right>
      <top style="medium">
        <color rgb="FF586574"/>
      </top>
      <bottom style="hair">
        <color indexed="64"/>
      </bottom>
      <diagonal/>
    </border>
    <border>
      <left style="medium">
        <color rgb="FF586574"/>
      </left>
      <right style="medium">
        <color rgb="FF586574"/>
      </right>
      <top style="double">
        <color rgb="FF586574"/>
      </top>
      <bottom style="double">
        <color theme="0" tint="-0.499984740745262"/>
      </bottom>
      <diagonal/>
    </border>
    <border>
      <left style="medium">
        <color rgb="FF586574"/>
      </left>
      <right style="hair">
        <color rgb="FF586574"/>
      </right>
      <top/>
      <bottom style="hair">
        <color rgb="FF586574"/>
      </bottom>
      <diagonal/>
    </border>
    <border>
      <left style="hair">
        <color rgb="FF586574"/>
      </left>
      <right style="medium">
        <color rgb="FF586574"/>
      </right>
      <top style="double">
        <color theme="0" tint="-0.499984740745262"/>
      </top>
      <bottom style="double">
        <color rgb="FF586574"/>
      </bottom>
      <diagonal/>
    </border>
    <border>
      <left style="medium">
        <color rgb="FF586574"/>
      </left>
      <right style="medium">
        <color rgb="FF586574"/>
      </right>
      <top style="double">
        <color rgb="FF586574"/>
      </top>
      <bottom/>
      <diagonal/>
    </border>
    <border>
      <left/>
      <right/>
      <top style="medium">
        <color rgb="FF586574"/>
      </top>
      <bottom style="medium">
        <color rgb="FF586574"/>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medium">
        <color theme="1"/>
      </left>
      <right style="medium">
        <color theme="1"/>
      </right>
      <top style="medium">
        <color theme="1"/>
      </top>
      <bottom style="medium">
        <color theme="1"/>
      </bottom>
      <diagonal/>
    </border>
    <border>
      <left style="medium">
        <color theme="1"/>
      </left>
      <right/>
      <top style="medium">
        <color theme="1"/>
      </top>
      <bottom style="medium">
        <color theme="1"/>
      </bottom>
      <diagonal/>
    </border>
    <border>
      <left style="thin">
        <color rgb="FF586574"/>
      </left>
      <right style="thin">
        <color rgb="FF586574"/>
      </right>
      <top/>
      <bottom style="thin">
        <color rgb="FF586574"/>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style="thin">
        <color rgb="FF808080"/>
      </right>
      <top/>
      <bottom style="thin">
        <color rgb="FF808080"/>
      </bottom>
      <diagonal/>
    </border>
    <border>
      <left style="thin">
        <color rgb="FF808080"/>
      </left>
      <right style="thin">
        <color theme="1"/>
      </right>
      <top/>
      <bottom style="thin">
        <color rgb="FF808080"/>
      </bottom>
      <diagonal/>
    </border>
    <border>
      <left style="thin">
        <color theme="1"/>
      </left>
      <right/>
      <top/>
      <bottom/>
      <diagonal/>
    </border>
    <border>
      <left/>
      <right style="thin">
        <color theme="1"/>
      </right>
      <top/>
      <bottom/>
      <diagonal/>
    </border>
    <border>
      <left style="thin">
        <color theme="1"/>
      </left>
      <right/>
      <top style="medium">
        <color rgb="FF808080"/>
      </top>
      <bottom style="thin">
        <color theme="1"/>
      </bottom>
      <diagonal/>
    </border>
    <border>
      <left/>
      <right/>
      <top style="medium">
        <color rgb="FF808080"/>
      </top>
      <bottom style="thin">
        <color theme="1"/>
      </bottom>
      <diagonal/>
    </border>
    <border>
      <left style="medium">
        <color rgb="FF808080"/>
      </left>
      <right style="thin">
        <color theme="1"/>
      </right>
      <top style="medium">
        <color rgb="FF808080"/>
      </top>
      <bottom style="thin">
        <color theme="1"/>
      </bottom>
      <diagonal/>
    </border>
    <border>
      <left/>
      <right/>
      <top style="thin">
        <color rgb="FF586574"/>
      </top>
      <bottom style="thin">
        <color rgb="FF586574"/>
      </bottom>
      <diagonal/>
    </border>
    <border>
      <left/>
      <right style="medium">
        <color theme="1"/>
      </right>
      <top style="medium">
        <color theme="1"/>
      </top>
      <bottom style="medium">
        <color theme="1"/>
      </bottom>
      <diagonal/>
    </border>
  </borders>
  <cellStyleXfs count="8">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applyFill="0"/>
    <xf numFmtId="166" fontId="2" fillId="0" borderId="0" applyFont="0" applyFill="0" applyBorder="0" applyAlignment="0" applyProtection="0"/>
    <xf numFmtId="0" fontId="2" fillId="0" borderId="0"/>
    <xf numFmtId="0" fontId="2" fillId="0" borderId="0" applyBorder="0" applyProtection="0"/>
    <xf numFmtId="170" fontId="2" fillId="0" borderId="0" applyFont="0" applyFill="0" applyBorder="0" applyAlignment="0" applyProtection="0"/>
  </cellStyleXfs>
  <cellXfs count="239">
    <xf numFmtId="0" fontId="0" fillId="0" borderId="0" xfId="0"/>
    <xf numFmtId="0" fontId="15" fillId="2" borderId="0" xfId="0" applyFont="1" applyFill="1" applyAlignment="1">
      <alignment horizontal="left" vertical="center" wrapText="1"/>
    </xf>
    <xf numFmtId="0" fontId="3" fillId="0" borderId="0" xfId="0" applyFont="1"/>
    <xf numFmtId="0" fontId="6" fillId="0" borderId="1" xfId="0" applyFont="1" applyBorder="1"/>
    <xf numFmtId="0" fontId="6" fillId="0" borderId="2" xfId="0" applyFont="1" applyBorder="1"/>
    <xf numFmtId="0" fontId="0" fillId="4" borderId="0" xfId="0" applyFill="1"/>
    <xf numFmtId="0" fontId="7" fillId="4" borderId="0" xfId="0" applyFont="1" applyFill="1"/>
    <xf numFmtId="0" fontId="13" fillId="4" borderId="0" xfId="0" applyFont="1" applyFill="1" applyAlignment="1">
      <alignment vertical="center" wrapText="1"/>
    </xf>
    <xf numFmtId="0" fontId="19" fillId="4" borderId="0" xfId="0" applyFont="1" applyFill="1"/>
    <xf numFmtId="0" fontId="14" fillId="4" borderId="0" xfId="0" applyFont="1" applyFill="1"/>
    <xf numFmtId="0" fontId="10" fillId="4" borderId="0" xfId="0" applyFont="1" applyFill="1"/>
    <xf numFmtId="0" fontId="20" fillId="4" borderId="0" xfId="0" applyFont="1" applyFill="1"/>
    <xf numFmtId="0" fontId="22" fillId="4" borderId="0" xfId="0" applyFont="1" applyFill="1" applyAlignment="1">
      <alignment vertical="center" wrapText="1"/>
    </xf>
    <xf numFmtId="0" fontId="4" fillId="4" borderId="0" xfId="0" applyFont="1" applyFill="1" applyAlignment="1">
      <alignment vertical="center"/>
    </xf>
    <xf numFmtId="0" fontId="23" fillId="4" borderId="0" xfId="0" applyFont="1" applyFill="1" applyAlignment="1">
      <alignment vertical="center" wrapText="1"/>
    </xf>
    <xf numFmtId="0" fontId="11" fillId="4" borderId="0" xfId="0" applyFont="1" applyFill="1" applyAlignment="1">
      <alignment vertical="center"/>
    </xf>
    <xf numFmtId="166" fontId="10" fillId="4" borderId="0" xfId="4" applyFont="1" applyFill="1" applyBorder="1" applyAlignment="1">
      <alignment horizontal="center"/>
    </xf>
    <xf numFmtId="0" fontId="10" fillId="4" borderId="0" xfId="0" applyFont="1" applyFill="1" applyAlignment="1">
      <alignment wrapText="1"/>
    </xf>
    <xf numFmtId="166" fontId="10" fillId="4" borderId="0" xfId="4" applyFont="1" applyFill="1" applyBorder="1"/>
    <xf numFmtId="167" fontId="10" fillId="4" borderId="0" xfId="0" applyNumberFormat="1" applyFont="1" applyFill="1"/>
    <xf numFmtId="0" fontId="4" fillId="4" borderId="0" xfId="0" applyFont="1" applyFill="1"/>
    <xf numFmtId="0" fontId="24" fillId="0" borderId="17" xfId="0" applyFont="1" applyBorder="1"/>
    <xf numFmtId="0" fontId="8" fillId="0" borderId="18" xfId="0" applyFont="1" applyBorder="1"/>
    <xf numFmtId="0" fontId="24" fillId="0" borderId="15" xfId="0" applyFont="1" applyBorder="1"/>
    <xf numFmtId="0" fontId="8" fillId="0" borderId="9" xfId="0" applyFont="1" applyBorder="1" applyAlignment="1">
      <alignment wrapText="1"/>
    </xf>
    <xf numFmtId="0" fontId="8" fillId="0" borderId="9" xfId="0" applyFont="1" applyBorder="1"/>
    <xf numFmtId="0" fontId="8" fillId="0" borderId="11" xfId="0" applyFont="1" applyBorder="1"/>
    <xf numFmtId="0" fontId="8" fillId="4" borderId="0" xfId="0" applyFont="1" applyFill="1" applyAlignment="1">
      <alignment vertical="center"/>
    </xf>
    <xf numFmtId="0" fontId="24" fillId="0" borderId="12" xfId="0" applyFont="1" applyBorder="1"/>
    <xf numFmtId="0" fontId="25" fillId="4" borderId="0" xfId="0" applyFont="1" applyFill="1" applyAlignment="1">
      <alignment vertical="center" wrapText="1"/>
    </xf>
    <xf numFmtId="0" fontId="15" fillId="4" borderId="0" xfId="0" applyFont="1" applyFill="1" applyAlignment="1">
      <alignment wrapText="1"/>
    </xf>
    <xf numFmtId="166" fontId="4" fillId="4" borderId="0" xfId="4" applyFont="1" applyFill="1" applyBorder="1" applyAlignment="1">
      <alignment horizontal="center"/>
    </xf>
    <xf numFmtId="0" fontId="26" fillId="4" borderId="0" xfId="0" applyFont="1" applyFill="1"/>
    <xf numFmtId="0" fontId="11" fillId="4" borderId="0" xfId="0" applyFont="1" applyFill="1"/>
    <xf numFmtId="166" fontId="7" fillId="4" borderId="0" xfId="4" applyFont="1" applyFill="1" applyBorder="1"/>
    <xf numFmtId="167" fontId="7" fillId="4" borderId="0" xfId="0" applyNumberFormat="1" applyFont="1" applyFill="1"/>
    <xf numFmtId="0" fontId="10" fillId="5" borderId="0" xfId="0" applyFont="1" applyFill="1"/>
    <xf numFmtId="0" fontId="8" fillId="0" borderId="1" xfId="0" applyFont="1" applyBorder="1"/>
    <xf numFmtId="0" fontId="27" fillId="2" borderId="0" xfId="0" applyFont="1" applyFill="1"/>
    <xf numFmtId="0" fontId="24" fillId="6" borderId="1" xfId="0" applyFont="1" applyFill="1" applyBorder="1" applyAlignment="1">
      <alignment vertical="center" wrapText="1"/>
    </xf>
    <xf numFmtId="0" fontId="30" fillId="4" borderId="0" xfId="0" applyFont="1" applyFill="1" applyAlignment="1">
      <alignment horizontal="left" vertical="center" wrapText="1"/>
    </xf>
    <xf numFmtId="0" fontId="31" fillId="0" borderId="0" xfId="0" applyFont="1"/>
    <xf numFmtId="0" fontId="9" fillId="4" borderId="0" xfId="0" applyFont="1" applyFill="1"/>
    <xf numFmtId="44" fontId="9" fillId="4" borderId="0" xfId="0" applyNumberFormat="1" applyFont="1" applyFill="1"/>
    <xf numFmtId="0" fontId="36" fillId="2" borderId="0" xfId="0" applyFont="1" applyFill="1" applyAlignment="1">
      <alignment horizontal="left" vertical="center" wrapText="1"/>
    </xf>
    <xf numFmtId="0" fontId="20" fillId="0" borderId="0" xfId="0" applyFont="1"/>
    <xf numFmtId="0" fontId="37" fillId="4" borderId="0" xfId="0" applyFont="1" applyFill="1"/>
    <xf numFmtId="0" fontId="38" fillId="7" borderId="0" xfId="6" applyFont="1" applyFill="1"/>
    <xf numFmtId="0" fontId="39" fillId="4" borderId="0" xfId="5" applyFont="1" applyFill="1"/>
    <xf numFmtId="169" fontId="41" fillId="4" borderId="0" xfId="5" applyNumberFormat="1" applyFont="1" applyFill="1" applyAlignment="1">
      <alignment horizontal="center"/>
    </xf>
    <xf numFmtId="0" fontId="6" fillId="8" borderId="28" xfId="5" applyFont="1" applyFill="1" applyBorder="1"/>
    <xf numFmtId="0" fontId="6" fillId="0" borderId="28" xfId="5" applyFont="1" applyBorder="1"/>
    <xf numFmtId="0" fontId="40" fillId="4" borderId="0" xfId="5" applyFont="1" applyFill="1" applyAlignment="1">
      <alignment vertical="top"/>
    </xf>
    <xf numFmtId="0" fontId="45" fillId="0" borderId="0" xfId="0" applyFont="1" applyAlignment="1">
      <alignment vertical="center"/>
    </xf>
    <xf numFmtId="0" fontId="46" fillId="9" borderId="0" xfId="0" applyFont="1" applyFill="1" applyAlignment="1">
      <alignment vertical="center"/>
    </xf>
    <xf numFmtId="0" fontId="34" fillId="9" borderId="0" xfId="0" applyFont="1" applyFill="1" applyAlignment="1">
      <alignment vertical="center"/>
    </xf>
    <xf numFmtId="0" fontId="47" fillId="10" borderId="0" xfId="0" applyFont="1" applyFill="1" applyAlignment="1">
      <alignment vertical="center"/>
    </xf>
    <xf numFmtId="0" fontId="34" fillId="9" borderId="0" xfId="0" applyFont="1" applyFill="1" applyAlignment="1">
      <alignment horizontal="left" vertical="center"/>
    </xf>
    <xf numFmtId="0" fontId="35" fillId="0" borderId="0" xfId="0" applyFont="1" applyAlignment="1">
      <alignment vertical="center"/>
    </xf>
    <xf numFmtId="0" fontId="48" fillId="0" borderId="0" xfId="0" applyFont="1" applyAlignment="1">
      <alignment vertical="center"/>
    </xf>
    <xf numFmtId="0" fontId="42" fillId="9" borderId="6" xfId="0" applyFont="1" applyFill="1" applyBorder="1" applyAlignment="1">
      <alignment horizontal="left" vertical="center" wrapText="1"/>
    </xf>
    <xf numFmtId="0" fontId="18" fillId="11" borderId="1" xfId="0" applyFont="1" applyFill="1" applyBorder="1" applyAlignment="1">
      <alignment horizontal="left" vertical="top" wrapText="1"/>
    </xf>
    <xf numFmtId="0" fontId="24" fillId="10" borderId="19" xfId="0" applyFont="1" applyFill="1" applyBorder="1"/>
    <xf numFmtId="0" fontId="24" fillId="10" borderId="19" xfId="0" applyFont="1" applyFill="1" applyBorder="1" applyAlignment="1">
      <alignment wrapText="1"/>
    </xf>
    <xf numFmtId="0" fontId="35" fillId="4" borderId="0" xfId="0" applyFont="1" applyFill="1" applyAlignment="1">
      <alignment vertical="center"/>
    </xf>
    <xf numFmtId="0" fontId="24" fillId="10" borderId="9" xfId="0" applyFont="1" applyFill="1" applyBorder="1"/>
    <xf numFmtId="0" fontId="24" fillId="10" borderId="9" xfId="0" applyFont="1" applyFill="1" applyBorder="1" applyAlignment="1">
      <alignment wrapText="1"/>
    </xf>
    <xf numFmtId="0" fontId="12" fillId="9" borderId="8" xfId="0" applyFont="1" applyFill="1" applyBorder="1" applyAlignment="1">
      <alignment vertical="center" wrapText="1"/>
    </xf>
    <xf numFmtId="0" fontId="24" fillId="12" borderId="1" xfId="0" applyFont="1" applyFill="1" applyBorder="1" applyAlignment="1">
      <alignment wrapText="1"/>
    </xf>
    <xf numFmtId="0" fontId="49" fillId="4" borderId="0" xfId="5" applyFont="1" applyFill="1" applyAlignment="1">
      <alignment horizontal="left"/>
    </xf>
    <xf numFmtId="0" fontId="16" fillId="9" borderId="7" xfId="0" applyFont="1" applyFill="1" applyBorder="1" applyAlignment="1">
      <alignment vertical="center"/>
    </xf>
    <xf numFmtId="0" fontId="17" fillId="13" borderId="28" xfId="5" applyFont="1" applyFill="1" applyBorder="1"/>
    <xf numFmtId="0" fontId="17" fillId="10" borderId="33" xfId="5" applyFont="1" applyFill="1" applyBorder="1" applyAlignment="1">
      <alignment horizontal="left"/>
    </xf>
    <xf numFmtId="9" fontId="18" fillId="11" borderId="1" xfId="2" applyFont="1" applyFill="1" applyBorder="1" applyAlignment="1">
      <alignment horizontal="left" vertical="top" wrapText="1"/>
    </xf>
    <xf numFmtId="0" fontId="50" fillId="9" borderId="0" xfId="0" applyFont="1" applyFill="1" applyAlignment="1">
      <alignment vertical="center"/>
    </xf>
    <xf numFmtId="0" fontId="42" fillId="9" borderId="0" xfId="0" applyFont="1" applyFill="1" applyAlignment="1">
      <alignment vertical="center"/>
    </xf>
    <xf numFmtId="0" fontId="18" fillId="11" borderId="2" xfId="0" applyFont="1" applyFill="1" applyBorder="1" applyAlignment="1">
      <alignment horizontal="left" vertical="top" wrapText="1"/>
    </xf>
    <xf numFmtId="0" fontId="24" fillId="0" borderId="0" xfId="0" applyFont="1"/>
    <xf numFmtId="164" fontId="24" fillId="0" borderId="0" xfId="1" applyNumberFormat="1" applyFont="1" applyFill="1" applyBorder="1"/>
    <xf numFmtId="0" fontId="52" fillId="4" borderId="0" xfId="0" applyFont="1" applyFill="1"/>
    <xf numFmtId="167" fontId="52" fillId="0" borderId="9" xfId="0" applyNumberFormat="1" applyFont="1" applyBorder="1"/>
    <xf numFmtId="0" fontId="6" fillId="0" borderId="41" xfId="0" applyFont="1" applyBorder="1"/>
    <xf numFmtId="0" fontId="6" fillId="0" borderId="42" xfId="0" applyFont="1" applyBorder="1"/>
    <xf numFmtId="0" fontId="17" fillId="0" borderId="44" xfId="0" applyFont="1" applyBorder="1"/>
    <xf numFmtId="0" fontId="53" fillId="10" borderId="10" xfId="1" applyNumberFormat="1" applyFont="1" applyFill="1" applyBorder="1"/>
    <xf numFmtId="0" fontId="6" fillId="0" borderId="1" xfId="0" applyFont="1" applyBorder="1" applyAlignment="1">
      <alignment vertical="top"/>
    </xf>
    <xf numFmtId="0" fontId="1" fillId="4" borderId="0" xfId="0" applyFont="1" applyFill="1"/>
    <xf numFmtId="0" fontId="1" fillId="0" borderId="0" xfId="0" applyFont="1"/>
    <xf numFmtId="0" fontId="3" fillId="2" borderId="0" xfId="0" applyFont="1" applyFill="1" applyAlignment="1">
      <alignment wrapText="1"/>
    </xf>
    <xf numFmtId="1" fontId="17" fillId="4" borderId="3" xfId="0" applyNumberFormat="1" applyFont="1" applyFill="1" applyBorder="1" applyAlignment="1">
      <alignment horizontal="left" vertical="top"/>
    </xf>
    <xf numFmtId="1" fontId="6" fillId="4" borderId="5" xfId="0" applyNumberFormat="1" applyFont="1" applyFill="1" applyBorder="1" applyAlignment="1">
      <alignment horizontal="left" vertical="top"/>
    </xf>
    <xf numFmtId="0" fontId="54" fillId="8" borderId="0" xfId="5" applyFont="1" applyFill="1"/>
    <xf numFmtId="0" fontId="29" fillId="0" borderId="0" xfId="0" applyFont="1" applyAlignment="1">
      <alignment vertical="center"/>
    </xf>
    <xf numFmtId="1" fontId="55" fillId="4" borderId="2" xfId="0" applyNumberFormat="1" applyFont="1" applyFill="1" applyBorder="1" applyAlignment="1">
      <alignment horizontal="left" vertical="top"/>
    </xf>
    <xf numFmtId="17" fontId="0" fillId="0" borderId="0" xfId="0" applyNumberFormat="1"/>
    <xf numFmtId="0" fontId="24" fillId="10" borderId="49" xfId="0" applyFont="1" applyFill="1" applyBorder="1" applyAlignment="1">
      <alignment wrapText="1"/>
    </xf>
    <xf numFmtId="0" fontId="24" fillId="10" borderId="50" xfId="0" applyFont="1" applyFill="1" applyBorder="1" applyAlignment="1">
      <alignment wrapText="1"/>
    </xf>
    <xf numFmtId="0" fontId="0" fillId="0" borderId="51" xfId="0" applyBorder="1"/>
    <xf numFmtId="9" fontId="0" fillId="0" borderId="0" xfId="0" applyNumberFormat="1"/>
    <xf numFmtId="164" fontId="0" fillId="0" borderId="52" xfId="0" applyNumberFormat="1" applyBorder="1"/>
    <xf numFmtId="0" fontId="24" fillId="0" borderId="53" xfId="0" applyFont="1" applyBorder="1"/>
    <xf numFmtId="0" fontId="8" fillId="0" borderId="54" xfId="0" applyFont="1" applyBorder="1"/>
    <xf numFmtId="164" fontId="24" fillId="0" borderId="55" xfId="1" applyNumberFormat="1" applyFont="1" applyFill="1" applyBorder="1"/>
    <xf numFmtId="164" fontId="0" fillId="0" borderId="0" xfId="0" applyNumberFormat="1"/>
    <xf numFmtId="2" fontId="0" fillId="0" borderId="0" xfId="0" applyNumberFormat="1"/>
    <xf numFmtId="164" fontId="0" fillId="0" borderId="52" xfId="0" applyNumberFormat="1" applyBorder="1" applyAlignment="1">
      <alignment wrapText="1"/>
    </xf>
    <xf numFmtId="0" fontId="44" fillId="0" borderId="1" xfId="3" applyFont="1" applyFill="1" applyBorder="1" applyAlignment="1">
      <alignment vertical="top" wrapText="1"/>
    </xf>
    <xf numFmtId="0" fontId="56" fillId="0" borderId="1" xfId="0" applyFont="1" applyBorder="1" applyAlignment="1">
      <alignment vertical="top" wrapText="1"/>
    </xf>
    <xf numFmtId="164" fontId="6" fillId="0" borderId="1" xfId="0" applyNumberFormat="1" applyFont="1" applyBorder="1" applyAlignment="1" applyProtection="1">
      <alignment vertical="top"/>
      <protection locked="0"/>
    </xf>
    <xf numFmtId="165" fontId="6" fillId="0" borderId="2" xfId="1" applyNumberFormat="1" applyFont="1" applyBorder="1" applyProtection="1">
      <protection locked="0"/>
    </xf>
    <xf numFmtId="164" fontId="6" fillId="0" borderId="2" xfId="0" applyNumberFormat="1" applyFont="1" applyBorder="1" applyAlignment="1" applyProtection="1">
      <alignment vertical="top"/>
      <protection locked="0"/>
    </xf>
    <xf numFmtId="165" fontId="6" fillId="0" borderId="41" xfId="1" applyNumberFormat="1" applyFont="1" applyBorder="1" applyProtection="1">
      <protection locked="0"/>
    </xf>
    <xf numFmtId="165" fontId="6" fillId="0" borderId="42" xfId="1" applyNumberFormat="1" applyFont="1" applyBorder="1" applyProtection="1">
      <protection locked="0"/>
    </xf>
    <xf numFmtId="0" fontId="3" fillId="0" borderId="0" xfId="0" applyFont="1" applyProtection="1">
      <protection locked="0"/>
    </xf>
    <xf numFmtId="1" fontId="60" fillId="4" borderId="3" xfId="0" applyNumberFormat="1" applyFont="1" applyFill="1" applyBorder="1" applyAlignment="1">
      <alignment horizontal="left" wrapText="1"/>
    </xf>
    <xf numFmtId="164" fontId="6" fillId="3" borderId="1" xfId="1" applyNumberFormat="1" applyFont="1" applyFill="1" applyBorder="1" applyAlignment="1" applyProtection="1">
      <alignment horizontal="left" vertical="top" wrapText="1"/>
      <protection locked="0"/>
    </xf>
    <xf numFmtId="164" fontId="6" fillId="3" borderId="2" xfId="1" applyNumberFormat="1" applyFont="1" applyFill="1" applyBorder="1" applyAlignment="1" applyProtection="1">
      <alignment horizontal="left" vertical="top" wrapText="1"/>
      <protection locked="0"/>
    </xf>
    <xf numFmtId="164" fontId="6" fillId="3" borderId="4" xfId="1" applyNumberFormat="1" applyFont="1" applyFill="1" applyBorder="1" applyAlignment="1" applyProtection="1">
      <alignment horizontal="left" vertical="top" wrapText="1"/>
      <protection locked="0"/>
    </xf>
    <xf numFmtId="164" fontId="6" fillId="3" borderId="5" xfId="1" applyNumberFormat="1" applyFont="1" applyFill="1" applyBorder="1" applyAlignment="1" applyProtection="1">
      <alignment horizontal="left" vertical="top" wrapText="1"/>
      <protection locked="0"/>
    </xf>
    <xf numFmtId="164" fontId="6" fillId="3" borderId="4" xfId="1" applyNumberFormat="1" applyFont="1" applyFill="1" applyBorder="1" applyAlignment="1" applyProtection="1">
      <alignment horizontal="left" wrapText="1"/>
      <protection locked="0"/>
    </xf>
    <xf numFmtId="164" fontId="17" fillId="3" borderId="4" xfId="1" applyNumberFormat="1" applyFont="1" applyFill="1" applyBorder="1" applyAlignment="1" applyProtection="1">
      <alignment horizontal="left" wrapText="1"/>
      <protection locked="0"/>
    </xf>
    <xf numFmtId="164" fontId="6" fillId="3" borderId="0" xfId="1" applyNumberFormat="1" applyFont="1" applyFill="1" applyBorder="1" applyAlignment="1" applyProtection="1">
      <alignment horizontal="left" wrapText="1"/>
      <protection locked="0"/>
    </xf>
    <xf numFmtId="0" fontId="8" fillId="0" borderId="9" xfId="0" applyFont="1" applyBorder="1" applyAlignment="1" applyProtection="1">
      <alignment horizontal="left" vertical="top"/>
      <protection locked="0"/>
    </xf>
    <xf numFmtId="1" fontId="8" fillId="0" borderId="9" xfId="0" applyNumberFormat="1" applyFont="1" applyBorder="1" applyAlignment="1" applyProtection="1">
      <alignment horizontal="left" vertical="top"/>
      <protection locked="0"/>
    </xf>
    <xf numFmtId="168" fontId="8" fillId="0" borderId="9" xfId="0" applyNumberFormat="1" applyFont="1" applyBorder="1" applyAlignment="1" applyProtection="1">
      <alignment horizontal="left" vertical="top"/>
      <protection locked="0"/>
    </xf>
    <xf numFmtId="166" fontId="8" fillId="0" borderId="9" xfId="4" applyFont="1" applyFill="1" applyBorder="1" applyAlignment="1" applyProtection="1">
      <alignment horizontal="left" vertical="top"/>
      <protection locked="0"/>
    </xf>
    <xf numFmtId="0" fontId="52" fillId="0" borderId="9" xfId="0" applyFont="1" applyBorder="1" applyAlignment="1" applyProtection="1">
      <alignment horizontal="left" vertical="top"/>
      <protection locked="0"/>
    </xf>
    <xf numFmtId="0" fontId="8" fillId="0" borderId="11" xfId="0" applyFont="1" applyBorder="1" applyAlignment="1" applyProtection="1">
      <alignment horizontal="left" vertical="top"/>
      <protection locked="0"/>
    </xf>
    <xf numFmtId="1" fontId="8" fillId="0" borderId="11" xfId="0" applyNumberFormat="1" applyFont="1" applyBorder="1" applyAlignment="1" applyProtection="1">
      <alignment horizontal="left" vertical="top"/>
      <protection locked="0"/>
    </xf>
    <xf numFmtId="168" fontId="8" fillId="0" borderId="11" xfId="0" applyNumberFormat="1" applyFont="1" applyBorder="1" applyAlignment="1" applyProtection="1">
      <alignment horizontal="left" vertical="top"/>
      <protection locked="0"/>
    </xf>
    <xf numFmtId="166" fontId="8" fillId="0" borderId="11" xfId="4" applyFont="1" applyFill="1" applyBorder="1" applyAlignment="1" applyProtection="1">
      <alignment horizontal="left" vertical="top"/>
      <protection locked="0"/>
    </xf>
    <xf numFmtId="0" fontId="52" fillId="0" borderId="11" xfId="0" applyFont="1" applyBorder="1" applyAlignment="1" applyProtection="1">
      <alignment horizontal="left" vertical="top"/>
      <protection locked="0"/>
    </xf>
    <xf numFmtId="0" fontId="24" fillId="0" borderId="12" xfId="0" applyFont="1" applyBorder="1" applyAlignment="1" applyProtection="1">
      <alignment horizontal="left" vertical="top"/>
      <protection locked="0"/>
    </xf>
    <xf numFmtId="1" fontId="24" fillId="0" borderId="13" xfId="0" applyNumberFormat="1" applyFont="1" applyBorder="1" applyAlignment="1" applyProtection="1">
      <alignment horizontal="left" vertical="top"/>
      <protection locked="0"/>
    </xf>
    <xf numFmtId="168" fontId="24" fillId="0" borderId="13" xfId="0" applyNumberFormat="1" applyFont="1" applyBorder="1" applyAlignment="1" applyProtection="1">
      <alignment horizontal="left" vertical="top"/>
      <protection locked="0"/>
    </xf>
    <xf numFmtId="167" fontId="24" fillId="0" borderId="13" xfId="0" applyNumberFormat="1" applyFont="1" applyBorder="1" applyAlignment="1" applyProtection="1">
      <alignment horizontal="left" vertical="top"/>
      <protection locked="0"/>
    </xf>
    <xf numFmtId="0" fontId="24" fillId="0" borderId="13" xfId="0" applyFont="1" applyBorder="1" applyAlignment="1" applyProtection="1">
      <alignment horizontal="left" vertical="top"/>
      <protection locked="0"/>
    </xf>
    <xf numFmtId="164" fontId="24" fillId="0" borderId="13" xfId="2" applyNumberFormat="1" applyFont="1" applyFill="1" applyBorder="1" applyAlignment="1" applyProtection="1">
      <alignment horizontal="left" vertical="top"/>
      <protection locked="0"/>
    </xf>
    <xf numFmtId="0" fontId="8" fillId="0" borderId="9" xfId="0" applyFont="1" applyBorder="1" applyAlignment="1" applyProtection="1">
      <alignment horizontal="left" vertical="top" wrapText="1"/>
      <protection locked="0"/>
    </xf>
    <xf numFmtId="0" fontId="10" fillId="5" borderId="0" xfId="0" applyFont="1" applyFill="1" applyProtection="1">
      <protection locked="0"/>
    </xf>
    <xf numFmtId="0" fontId="24" fillId="5" borderId="17" xfId="0" applyFont="1" applyFill="1" applyBorder="1" applyProtection="1">
      <protection locked="0"/>
    </xf>
    <xf numFmtId="0" fontId="24" fillId="5" borderId="18" xfId="0" applyFont="1" applyFill="1" applyBorder="1" applyProtection="1">
      <protection locked="0"/>
    </xf>
    <xf numFmtId="164" fontId="24" fillId="0" borderId="10" xfId="1" applyNumberFormat="1" applyFont="1" applyFill="1" applyBorder="1" applyAlignment="1" applyProtection="1">
      <alignment horizontal="left" vertical="top"/>
      <protection locked="0"/>
    </xf>
    <xf numFmtId="44" fontId="8" fillId="0" borderId="1" xfId="4" applyNumberFormat="1" applyFont="1" applyFill="1" applyBorder="1" applyProtection="1">
      <protection locked="0"/>
    </xf>
    <xf numFmtId="44" fontId="8" fillId="0" borderId="2" xfId="4" applyNumberFormat="1" applyFont="1" applyFill="1" applyBorder="1" applyProtection="1">
      <protection locked="0"/>
    </xf>
    <xf numFmtId="44" fontId="24" fillId="0" borderId="4" xfId="4" applyNumberFormat="1" applyFont="1" applyFill="1" applyBorder="1" applyProtection="1">
      <protection locked="0"/>
    </xf>
    <xf numFmtId="0" fontId="8" fillId="0" borderId="1" xfId="0" applyFont="1" applyBorder="1" applyProtection="1">
      <protection locked="0"/>
    </xf>
    <xf numFmtId="0" fontId="24" fillId="0" borderId="3" xfId="0" applyFont="1" applyBorder="1" applyProtection="1">
      <protection locked="0"/>
    </xf>
    <xf numFmtId="1" fontId="32" fillId="4" borderId="1" xfId="0" applyNumberFormat="1" applyFont="1" applyFill="1" applyBorder="1" applyAlignment="1" applyProtection="1">
      <alignment horizontal="left" vertical="top"/>
      <protection locked="0"/>
    </xf>
    <xf numFmtId="1" fontId="17" fillId="4" borderId="3" xfId="0" applyNumberFormat="1" applyFont="1" applyFill="1" applyBorder="1" applyAlignment="1" applyProtection="1">
      <alignment horizontal="left" vertical="top"/>
      <protection locked="0"/>
    </xf>
    <xf numFmtId="164" fontId="8" fillId="0" borderId="9" xfId="1" applyNumberFormat="1" applyFont="1" applyFill="1" applyBorder="1" applyProtection="1">
      <protection locked="0"/>
    </xf>
    <xf numFmtId="164" fontId="8" fillId="0" borderId="11" xfId="1" applyNumberFormat="1" applyFont="1" applyFill="1" applyBorder="1" applyProtection="1">
      <protection locked="0"/>
    </xf>
    <xf numFmtId="164" fontId="24" fillId="0" borderId="16" xfId="1" applyNumberFormat="1" applyFont="1" applyFill="1" applyBorder="1" applyProtection="1">
      <protection locked="0"/>
    </xf>
    <xf numFmtId="164" fontId="24" fillId="0" borderId="10" xfId="1" applyNumberFormat="1" applyFont="1" applyFill="1" applyBorder="1" applyProtection="1">
      <protection locked="0"/>
    </xf>
    <xf numFmtId="0" fontId="8" fillId="0" borderId="18" xfId="0" applyFont="1" applyBorder="1" applyProtection="1">
      <protection locked="0"/>
    </xf>
    <xf numFmtId="9" fontId="58" fillId="0" borderId="0" xfId="0" applyNumberFormat="1" applyFont="1" applyAlignment="1" applyProtection="1">
      <alignment horizontal="center"/>
      <protection locked="0"/>
    </xf>
    <xf numFmtId="164" fontId="24" fillId="0" borderId="13" xfId="1" applyNumberFormat="1" applyFont="1" applyFill="1" applyBorder="1" applyProtection="1">
      <protection locked="0"/>
    </xf>
    <xf numFmtId="164" fontId="8" fillId="0" borderId="9" xfId="1" applyNumberFormat="1" applyFont="1" applyBorder="1" applyProtection="1">
      <protection locked="0"/>
    </xf>
    <xf numFmtId="164" fontId="8" fillId="0" borderId="11" xfId="1" applyNumberFormat="1" applyFont="1" applyBorder="1" applyProtection="1">
      <protection locked="0"/>
    </xf>
    <xf numFmtId="164" fontId="24" fillId="0" borderId="14" xfId="1" applyNumberFormat="1" applyFont="1" applyBorder="1" applyProtection="1">
      <protection locked="0"/>
    </xf>
    <xf numFmtId="164" fontId="24" fillId="0" borderId="10" xfId="1" applyNumberFormat="1" applyFont="1" applyBorder="1" applyProtection="1">
      <protection locked="0"/>
    </xf>
    <xf numFmtId="44" fontId="8" fillId="0" borderId="9" xfId="0" applyNumberFormat="1" applyFont="1" applyBorder="1" applyProtection="1">
      <protection locked="0"/>
    </xf>
    <xf numFmtId="0" fontId="10" fillId="4" borderId="0" xfId="0" applyFont="1" applyFill="1" applyProtection="1">
      <protection locked="0"/>
    </xf>
    <xf numFmtId="164" fontId="8" fillId="0" borderId="1" xfId="4" applyNumberFormat="1" applyFont="1" applyFill="1" applyBorder="1" applyProtection="1">
      <protection locked="0"/>
    </xf>
    <xf numFmtId="164" fontId="8" fillId="0" borderId="2" xfId="4" applyNumberFormat="1" applyFont="1" applyFill="1" applyBorder="1" applyProtection="1">
      <protection locked="0"/>
    </xf>
    <xf numFmtId="164" fontId="24" fillId="0" borderId="4" xfId="4" applyNumberFormat="1" applyFont="1" applyFill="1" applyBorder="1" applyProtection="1">
      <protection locked="0"/>
    </xf>
    <xf numFmtId="164" fontId="24" fillId="0" borderId="0" xfId="4" applyNumberFormat="1" applyFont="1" applyFill="1" applyBorder="1" applyProtection="1">
      <protection locked="0"/>
    </xf>
    <xf numFmtId="0" fontId="8" fillId="0" borderId="2" xfId="0" applyFont="1" applyBorder="1" applyProtection="1">
      <protection locked="0"/>
    </xf>
    <xf numFmtId="0" fontId="9" fillId="4" borderId="0" xfId="0" applyFont="1" applyFill="1" applyProtection="1">
      <protection locked="0"/>
    </xf>
    <xf numFmtId="10" fontId="6" fillId="0" borderId="29" xfId="5" applyNumberFormat="1" applyFont="1" applyBorder="1" applyProtection="1">
      <protection locked="0"/>
    </xf>
    <xf numFmtId="171" fontId="6" fillId="6" borderId="30" xfId="5" applyNumberFormat="1" applyFont="1" applyFill="1" applyBorder="1" applyProtection="1">
      <protection locked="0"/>
    </xf>
    <xf numFmtId="10" fontId="6" fillId="6" borderId="31" xfId="5" applyNumberFormat="1" applyFont="1" applyFill="1" applyBorder="1" applyProtection="1">
      <protection locked="0"/>
    </xf>
    <xf numFmtId="171" fontId="6" fillId="0" borderId="32" xfId="5" applyNumberFormat="1" applyFont="1" applyBorder="1" applyProtection="1">
      <protection locked="0"/>
    </xf>
    <xf numFmtId="0" fontId="17" fillId="13" borderId="31" xfId="5" applyFont="1" applyFill="1" applyBorder="1" applyProtection="1">
      <protection locked="0"/>
    </xf>
    <xf numFmtId="171" fontId="17" fillId="13" borderId="32" xfId="5" applyNumberFormat="1" applyFont="1" applyFill="1" applyBorder="1" applyProtection="1">
      <protection locked="0"/>
    </xf>
    <xf numFmtId="171" fontId="6" fillId="8" borderId="32" xfId="5" applyNumberFormat="1" applyFont="1" applyFill="1" applyBorder="1" applyProtection="1">
      <protection locked="0"/>
    </xf>
    <xf numFmtId="0" fontId="17" fillId="10" borderId="36" xfId="5" applyFont="1" applyFill="1" applyBorder="1" applyProtection="1">
      <protection locked="0"/>
    </xf>
    <xf numFmtId="171" fontId="17" fillId="10" borderId="39" xfId="5" applyNumberFormat="1" applyFont="1" applyFill="1" applyBorder="1" applyProtection="1">
      <protection locked="0"/>
    </xf>
    <xf numFmtId="10" fontId="6" fillId="6" borderId="37" xfId="5" applyNumberFormat="1" applyFont="1" applyFill="1" applyBorder="1" applyProtection="1">
      <protection locked="0"/>
    </xf>
    <xf numFmtId="171" fontId="6" fillId="8" borderId="38" xfId="5" applyNumberFormat="1" applyFont="1" applyFill="1" applyBorder="1" applyProtection="1">
      <protection locked="0"/>
    </xf>
    <xf numFmtId="171" fontId="17" fillId="10" borderId="36" xfId="5" applyNumberFormat="1" applyFont="1" applyFill="1" applyBorder="1" applyProtection="1">
      <protection locked="0"/>
    </xf>
    <xf numFmtId="0" fontId="39" fillId="4" borderId="0" xfId="5" applyFont="1" applyFill="1" applyAlignment="1" applyProtection="1">
      <alignment vertical="top"/>
      <protection locked="0"/>
    </xf>
    <xf numFmtId="0" fontId="39" fillId="4" borderId="0" xfId="5" applyFont="1" applyFill="1" applyProtection="1">
      <protection locked="0"/>
    </xf>
    <xf numFmtId="0" fontId="0" fillId="0" borderId="0" xfId="0" applyProtection="1">
      <protection locked="0"/>
    </xf>
    <xf numFmtId="166" fontId="8" fillId="0" borderId="1" xfId="4" applyFont="1" applyFill="1" applyBorder="1" applyProtection="1">
      <protection locked="0"/>
    </xf>
    <xf numFmtId="44" fontId="8" fillId="0" borderId="1" xfId="4" applyNumberFormat="1" applyFont="1" applyFill="1" applyBorder="1" applyAlignment="1" applyProtection="1">
      <alignment horizontal="center" vertical="center"/>
      <protection locked="0"/>
    </xf>
    <xf numFmtId="44" fontId="8" fillId="4" borderId="1" xfId="4" applyNumberFormat="1" applyFont="1" applyFill="1" applyBorder="1"/>
    <xf numFmtId="0" fontId="42" fillId="9" borderId="0" xfId="0" applyFont="1" applyFill="1" applyAlignment="1">
      <alignment vertical="center" wrapText="1"/>
    </xf>
    <xf numFmtId="164" fontId="24" fillId="0" borderId="0" xfId="1" applyNumberFormat="1" applyFont="1" applyFill="1" applyBorder="1" applyProtection="1">
      <protection locked="0"/>
    </xf>
    <xf numFmtId="0" fontId="51" fillId="9" borderId="8" xfId="0" applyFont="1" applyFill="1" applyBorder="1" applyAlignment="1">
      <alignment horizontal="center" vertical="center" wrapText="1"/>
    </xf>
    <xf numFmtId="0" fontId="51" fillId="9" borderId="7" xfId="0" applyFont="1" applyFill="1" applyBorder="1" applyAlignment="1">
      <alignment horizontal="center" vertical="center" wrapText="1"/>
    </xf>
    <xf numFmtId="0" fontId="17" fillId="0" borderId="43" xfId="0" applyFont="1" applyBorder="1"/>
    <xf numFmtId="0" fontId="8" fillId="0" borderId="11" xfId="0" applyFont="1" applyBorder="1" applyAlignment="1">
      <alignment wrapText="1"/>
    </xf>
    <xf numFmtId="0" fontId="56" fillId="0" borderId="1" xfId="3" applyFont="1" applyFill="1" applyBorder="1" applyAlignment="1">
      <alignment vertical="top" wrapText="1"/>
    </xf>
    <xf numFmtId="0" fontId="64" fillId="0" borderId="9" xfId="0" applyFont="1" applyBorder="1" applyAlignment="1" applyProtection="1">
      <alignment horizontal="left" vertical="top"/>
      <protection locked="0"/>
    </xf>
    <xf numFmtId="1" fontId="65" fillId="4" borderId="1" xfId="0" applyNumberFormat="1" applyFont="1" applyFill="1" applyBorder="1" applyAlignment="1">
      <alignment horizontal="left" vertical="top"/>
    </xf>
    <xf numFmtId="1" fontId="67" fillId="4" borderId="1" xfId="0" applyNumberFormat="1" applyFont="1" applyFill="1" applyBorder="1" applyAlignment="1">
      <alignment horizontal="left" vertical="top"/>
    </xf>
    <xf numFmtId="0" fontId="56" fillId="0" borderId="1" xfId="0" applyFont="1" applyBorder="1" applyAlignment="1">
      <alignment horizontal="left" vertical="top" wrapText="1"/>
    </xf>
    <xf numFmtId="0" fontId="44" fillId="0" borderId="1" xfId="0" applyFont="1" applyBorder="1" applyAlignment="1">
      <alignment horizontal="left" vertical="top" wrapText="1"/>
    </xf>
    <xf numFmtId="0" fontId="56" fillId="0" borderId="2" xfId="3" applyFont="1" applyFill="1" applyBorder="1" applyAlignment="1">
      <alignment horizontal="left" vertical="top" wrapText="1"/>
    </xf>
    <xf numFmtId="0" fontId="44" fillId="0" borderId="5" xfId="3" applyFont="1" applyFill="1" applyBorder="1" applyAlignment="1">
      <alignment horizontal="left" vertical="top" wrapText="1"/>
    </xf>
    <xf numFmtId="0" fontId="44" fillId="0" borderId="45" xfId="3" applyFont="1" applyFill="1" applyBorder="1" applyAlignment="1">
      <alignment horizontal="left" vertical="top" wrapText="1"/>
    </xf>
    <xf numFmtId="0" fontId="61" fillId="0" borderId="1" xfId="3" applyFont="1" applyFill="1" applyBorder="1" applyAlignment="1">
      <alignment horizontal="left" vertical="top" wrapText="1"/>
    </xf>
    <xf numFmtId="0" fontId="44" fillId="0" borderId="1" xfId="3" applyFont="1" applyFill="1" applyBorder="1" applyAlignment="1">
      <alignment horizontal="left" vertical="top" wrapText="1"/>
    </xf>
    <xf numFmtId="0" fontId="8" fillId="0" borderId="1" xfId="0" applyFont="1" applyBorder="1" applyAlignment="1">
      <alignment horizontal="left" vertical="top" wrapText="1"/>
    </xf>
    <xf numFmtId="0" fontId="21" fillId="0" borderId="1" xfId="3" applyFont="1" applyFill="1" applyBorder="1" applyAlignment="1">
      <alignment horizontal="left" vertical="top" wrapText="1"/>
    </xf>
    <xf numFmtId="0" fontId="56" fillId="0" borderId="1" xfId="3" applyFont="1" applyFill="1" applyBorder="1" applyAlignment="1">
      <alignment horizontal="left" vertical="top" wrapText="1"/>
    </xf>
    <xf numFmtId="0" fontId="44" fillId="0" borderId="2" xfId="0" applyFont="1" applyBorder="1" applyAlignment="1">
      <alignment horizontal="left" vertical="top" wrapText="1"/>
    </xf>
    <xf numFmtId="0" fontId="44" fillId="0" borderId="5" xfId="0" applyFont="1" applyBorder="1" applyAlignment="1">
      <alignment horizontal="left" vertical="top" wrapText="1"/>
    </xf>
    <xf numFmtId="0" fontId="44" fillId="0" borderId="45" xfId="0" applyFont="1" applyBorder="1" applyAlignment="1">
      <alignment horizontal="left" vertical="top" wrapText="1"/>
    </xf>
    <xf numFmtId="0" fontId="5" fillId="0" borderId="21" xfId="0" applyFont="1" applyBorder="1" applyAlignment="1" applyProtection="1">
      <alignment horizontal="center" vertical="center" wrapText="1"/>
      <protection locked="0"/>
    </xf>
    <xf numFmtId="0" fontId="5" fillId="0" borderId="22" xfId="0" applyFont="1" applyBorder="1" applyAlignment="1" applyProtection="1">
      <alignment horizontal="center" vertical="center" wrapText="1"/>
      <protection locked="0"/>
    </xf>
    <xf numFmtId="0" fontId="24" fillId="6" borderId="1" xfId="0" applyFont="1" applyFill="1" applyBorder="1" applyAlignment="1">
      <alignment horizontal="left" vertical="top" wrapText="1"/>
    </xf>
    <xf numFmtId="0" fontId="5" fillId="0" borderId="26" xfId="0" applyFont="1" applyBorder="1" applyAlignment="1" applyProtection="1">
      <alignment horizontal="center" vertical="center" wrapText="1"/>
      <protection locked="0"/>
    </xf>
    <xf numFmtId="0" fontId="5" fillId="0" borderId="23" xfId="0" applyFont="1" applyBorder="1" applyAlignment="1" applyProtection="1">
      <alignment horizontal="center" vertical="center" wrapText="1"/>
      <protection locked="0"/>
    </xf>
    <xf numFmtId="0" fontId="5" fillId="0" borderId="20" xfId="0" applyFont="1" applyBorder="1" applyAlignment="1" applyProtection="1">
      <alignment horizontal="center" vertical="center" wrapText="1"/>
      <protection locked="0"/>
    </xf>
    <xf numFmtId="0" fontId="5" fillId="0" borderId="24" xfId="0" applyFont="1" applyBorder="1" applyAlignment="1" applyProtection="1">
      <alignment horizontal="center" vertical="center" wrapText="1"/>
      <protection locked="0"/>
    </xf>
    <xf numFmtId="0" fontId="5" fillId="0" borderId="27" xfId="0" applyFont="1" applyBorder="1" applyAlignment="1" applyProtection="1">
      <alignment horizontal="center" vertical="center" wrapText="1"/>
      <protection locked="0"/>
    </xf>
    <xf numFmtId="0" fontId="5" fillId="0" borderId="25" xfId="0" applyFont="1" applyBorder="1" applyAlignment="1" applyProtection="1">
      <alignment horizontal="center" vertical="center" wrapText="1"/>
      <protection locked="0"/>
    </xf>
    <xf numFmtId="164" fontId="55" fillId="3" borderId="21" xfId="1" applyNumberFormat="1" applyFont="1" applyFill="1" applyBorder="1" applyAlignment="1" applyProtection="1">
      <alignment horizontal="left" vertical="center" wrapText="1"/>
      <protection locked="0"/>
    </xf>
    <xf numFmtId="164" fontId="55" fillId="3" borderId="56" xfId="1" applyNumberFormat="1" applyFont="1" applyFill="1" applyBorder="1" applyAlignment="1" applyProtection="1">
      <alignment horizontal="left" vertical="center" wrapText="1"/>
      <protection locked="0"/>
    </xf>
    <xf numFmtId="164" fontId="55" fillId="3" borderId="22" xfId="1" applyNumberFormat="1" applyFont="1" applyFill="1" applyBorder="1" applyAlignment="1" applyProtection="1">
      <alignment horizontal="left" vertical="center" wrapText="1"/>
      <protection locked="0"/>
    </xf>
    <xf numFmtId="0" fontId="13" fillId="2" borderId="0" xfId="0" applyFont="1" applyFill="1" applyAlignment="1">
      <alignment horizontal="left" vertical="center" wrapText="1"/>
    </xf>
    <xf numFmtId="0" fontId="42" fillId="9" borderId="6" xfId="0" applyFont="1" applyFill="1" applyBorder="1" applyAlignment="1">
      <alignment horizontal="center" vertical="center" wrapText="1"/>
    </xf>
    <xf numFmtId="0" fontId="18" fillId="11" borderId="1" xfId="0" applyFont="1" applyFill="1" applyBorder="1" applyAlignment="1">
      <alignment horizontal="left" vertical="top" wrapText="1"/>
    </xf>
    <xf numFmtId="0" fontId="18" fillId="11" borderId="46" xfId="0" applyFont="1" applyFill="1" applyBorder="1" applyAlignment="1">
      <alignment horizontal="left" vertical="top" wrapText="1"/>
    </xf>
    <xf numFmtId="0" fontId="18" fillId="11" borderId="47" xfId="0" applyFont="1" applyFill="1" applyBorder="1" applyAlignment="1">
      <alignment horizontal="left" vertical="top" wrapText="1"/>
    </xf>
    <xf numFmtId="0" fontId="18" fillId="11" borderId="48" xfId="0" applyFont="1" applyFill="1" applyBorder="1" applyAlignment="1">
      <alignment horizontal="left" vertical="top" wrapText="1"/>
    </xf>
    <xf numFmtId="0" fontId="18" fillId="9" borderId="9" xfId="0" applyFont="1" applyFill="1" applyBorder="1" applyAlignment="1">
      <alignment horizontal="left" vertical="center"/>
    </xf>
    <xf numFmtId="0" fontId="18" fillId="11" borderId="9" xfId="0" applyFont="1" applyFill="1" applyBorder="1" applyAlignment="1">
      <alignment horizontal="left" vertical="top" wrapText="1"/>
    </xf>
    <xf numFmtId="0" fontId="42" fillId="9" borderId="40" xfId="0" applyFont="1" applyFill="1" applyBorder="1" applyAlignment="1">
      <alignment horizontal="center" vertical="center" wrapText="1"/>
    </xf>
    <xf numFmtId="0" fontId="16" fillId="9" borderId="34" xfId="0" applyFont="1" applyFill="1" applyBorder="1" applyAlignment="1">
      <alignment horizontal="center" vertical="center"/>
    </xf>
    <xf numFmtId="0" fontId="16" fillId="9" borderId="35" xfId="0" applyFont="1" applyFill="1" applyBorder="1" applyAlignment="1">
      <alignment horizontal="center" vertical="center"/>
    </xf>
    <xf numFmtId="0" fontId="35" fillId="2" borderId="0" xfId="0" applyFont="1" applyFill="1" applyAlignment="1">
      <alignment horizontal="left" vertical="center" wrapText="1"/>
    </xf>
    <xf numFmtId="0" fontId="36" fillId="2" borderId="0" xfId="0" applyFont="1" applyFill="1" applyAlignment="1">
      <alignment horizontal="left" vertical="center" wrapText="1"/>
    </xf>
    <xf numFmtId="0" fontId="24" fillId="0" borderId="43" xfId="0" applyFont="1" applyBorder="1" applyAlignment="1" applyProtection="1">
      <alignment horizontal="left" vertical="center"/>
      <protection locked="0"/>
    </xf>
    <xf numFmtId="44" fontId="8" fillId="0" borderId="2" xfId="4" applyNumberFormat="1" applyFont="1" applyFill="1" applyBorder="1" applyAlignment="1" applyProtection="1">
      <alignment horizontal="center" vertical="center"/>
      <protection locked="0"/>
    </xf>
    <xf numFmtId="0" fontId="8" fillId="0" borderId="20" xfId="0" applyFont="1" applyBorder="1"/>
    <xf numFmtId="44" fontId="24" fillId="0" borderId="57" xfId="0" applyNumberFormat="1" applyFont="1" applyBorder="1" applyAlignment="1" applyProtection="1">
      <alignment horizontal="left" vertical="center"/>
      <protection locked="0"/>
    </xf>
  </cellXfs>
  <cellStyles count="8">
    <cellStyle name="Euro 2" xfId="4" xr:uid="{43A1E0C9-43A6-41B1-A05D-34064ECCDB8E}"/>
    <cellStyle name="Komma 4" xfId="7" xr:uid="{5644DCF0-F712-4E7E-9357-CE636EF15AAA}"/>
    <cellStyle name="Procent" xfId="2" builtinId="5"/>
    <cellStyle name="Standaard" xfId="0" builtinId="0"/>
    <cellStyle name="Standaard 2" xfId="5" xr:uid="{BB151C3A-4116-42A3-A33A-DE07D99524B7}"/>
    <cellStyle name="Standaard_Gemeente Nijmegen-begrotingsmodel" xfId="3" xr:uid="{7BA44162-5D5D-4EB1-ABE3-0A615E0BE754}"/>
    <cellStyle name="Standaard_ruimtestaat" xfId="6" xr:uid="{D7D86A0C-B56F-4171-A98F-7DCA5A7345F9}"/>
    <cellStyle name="Valuta" xfId="1" builtinId="4"/>
  </cellStyles>
  <dxfs count="0"/>
  <tableStyles count="0" defaultTableStyle="TableStyleMedium2" defaultPivotStyle="PivotStyleLight16"/>
  <colors>
    <mruColors>
      <color rgb="FF586574"/>
      <color rgb="FF808080"/>
      <color rgb="FF4D4D4D"/>
      <color rgb="FFF28A0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8"/>
  <sheetViews>
    <sheetView view="pageBreakPreview" topLeftCell="A9" zoomScale="60" zoomScaleNormal="80" workbookViewId="0">
      <selection activeCell="C22" sqref="C22"/>
    </sheetView>
  </sheetViews>
  <sheetFormatPr defaultRowHeight="14.45"/>
  <cols>
    <col min="1" max="1" width="95.375" style="45" customWidth="1"/>
  </cols>
  <sheetData>
    <row r="1" spans="1:1" ht="16.149999999999999">
      <c r="A1" s="74" t="s">
        <v>0</v>
      </c>
    </row>
    <row r="2" spans="1:1" ht="13.7" customHeight="1">
      <c r="A2" s="204" t="s">
        <v>1</v>
      </c>
    </row>
    <row r="3" spans="1:1">
      <c r="A3" s="204"/>
    </row>
    <row r="4" spans="1:1">
      <c r="A4" s="204"/>
    </row>
    <row r="5" spans="1:1">
      <c r="A5" s="204"/>
    </row>
    <row r="6" spans="1:1">
      <c r="A6" s="205" t="s">
        <v>2</v>
      </c>
    </row>
    <row r="7" spans="1:1">
      <c r="A7" s="205"/>
    </row>
    <row r="8" spans="1:1">
      <c r="A8" s="205"/>
    </row>
    <row r="9" spans="1:1">
      <c r="A9" s="205"/>
    </row>
    <row r="10" spans="1:1" ht="15">
      <c r="A10" s="206" t="s">
        <v>3</v>
      </c>
    </row>
    <row r="11" spans="1:1" ht="15" customHeight="1">
      <c r="A11" s="203"/>
    </row>
    <row r="12" spans="1:1" ht="17.25" customHeight="1">
      <c r="A12" s="203"/>
    </row>
    <row r="13" spans="1:1">
      <c r="A13" s="203"/>
    </row>
    <row r="14" spans="1:1" ht="15">
      <c r="A14" s="203"/>
    </row>
    <row r="15" spans="1:1" ht="15">
      <c r="A15" s="199" t="s">
        <v>4</v>
      </c>
    </row>
    <row r="16" spans="1:1" ht="15">
      <c r="A16" s="200"/>
    </row>
    <row r="17" spans="1:1" ht="15">
      <c r="A17" s="200"/>
    </row>
    <row r="18" spans="1:1" ht="15">
      <c r="A18" s="200"/>
    </row>
    <row r="19" spans="1:1" ht="15">
      <c r="A19" s="201"/>
    </row>
    <row r="20" spans="1:1" ht="14.45" customHeight="1">
      <c r="A20" s="199" t="s">
        <v>5</v>
      </c>
    </row>
    <row r="21" spans="1:1" ht="14.45" customHeight="1">
      <c r="A21" s="200"/>
    </row>
    <row r="22" spans="1:1" ht="14.45" customHeight="1">
      <c r="A22" s="200"/>
    </row>
    <row r="23" spans="1:1" ht="14.45" customHeight="1">
      <c r="A23" s="200"/>
    </row>
    <row r="24" spans="1:1" ht="14.45" customHeight="1">
      <c r="A24" s="201"/>
    </row>
    <row r="25" spans="1:1" ht="15">
      <c r="A25" s="197" t="s">
        <v>6</v>
      </c>
    </row>
    <row r="26" spans="1:1">
      <c r="A26" s="198"/>
    </row>
    <row r="27" spans="1:1">
      <c r="A27" s="198"/>
    </row>
    <row r="28" spans="1:1">
      <c r="A28" s="198"/>
    </row>
    <row r="29" spans="1:1">
      <c r="A29" s="198"/>
    </row>
    <row r="30" spans="1:1" ht="48" customHeight="1">
      <c r="A30" s="107" t="s">
        <v>7</v>
      </c>
    </row>
    <row r="31" spans="1:1" ht="61.5" customHeight="1">
      <c r="A31" s="107" t="s">
        <v>8</v>
      </c>
    </row>
    <row r="32" spans="1:1" ht="15" customHeight="1">
      <c r="A32" s="207" t="s">
        <v>9</v>
      </c>
    </row>
    <row r="33" spans="1:3" ht="14.45" customHeight="1">
      <c r="A33" s="208"/>
    </row>
    <row r="34" spans="1:3" ht="14.45" customHeight="1">
      <c r="A34" s="208"/>
    </row>
    <row r="35" spans="1:3" ht="14.45" customHeight="1">
      <c r="A35" s="208"/>
    </row>
    <row r="36" spans="1:3" ht="14.45" customHeight="1">
      <c r="A36" s="208"/>
    </row>
    <row r="37" spans="1:3" ht="14.45" customHeight="1">
      <c r="A37" s="208"/>
    </row>
    <row r="38" spans="1:3" ht="14.45" customHeight="1">
      <c r="A38" s="209"/>
    </row>
    <row r="39" spans="1:3">
      <c r="A39" s="197" t="s">
        <v>10</v>
      </c>
    </row>
    <row r="40" spans="1:3">
      <c r="A40" s="198"/>
    </row>
    <row r="41" spans="1:3">
      <c r="A41" s="198"/>
      <c r="C41" s="94"/>
    </row>
    <row r="42" spans="1:3">
      <c r="A42" s="198"/>
    </row>
    <row r="43" spans="1:3">
      <c r="A43" s="198"/>
    </row>
    <row r="44" spans="1:3">
      <c r="A44" s="198" t="s">
        <v>11</v>
      </c>
    </row>
    <row r="45" spans="1:3">
      <c r="A45" s="198"/>
    </row>
    <row r="46" spans="1:3">
      <c r="A46" s="198"/>
    </row>
    <row r="47" spans="1:3">
      <c r="A47" s="198"/>
    </row>
    <row r="48" spans="1:3">
      <c r="A48" s="198"/>
    </row>
    <row r="49" spans="1:1">
      <c r="A49" s="198" t="s">
        <v>12</v>
      </c>
    </row>
    <row r="50" spans="1:1">
      <c r="A50" s="198"/>
    </row>
    <row r="51" spans="1:1">
      <c r="A51" s="198"/>
    </row>
    <row r="52" spans="1:1">
      <c r="A52" s="198"/>
    </row>
    <row r="53" spans="1:1">
      <c r="A53" s="198"/>
    </row>
    <row r="54" spans="1:1" ht="15">
      <c r="A54" s="202" t="s">
        <v>13</v>
      </c>
    </row>
    <row r="55" spans="1:1">
      <c r="A55" s="203"/>
    </row>
    <row r="56" spans="1:1">
      <c r="A56" s="203"/>
    </row>
    <row r="57" spans="1:1" ht="52.5" customHeight="1">
      <c r="A57" s="106" t="s">
        <v>14</v>
      </c>
    </row>
    <row r="58" spans="1:1" ht="34.5" customHeight="1">
      <c r="A58" s="193" t="s">
        <v>15</v>
      </c>
    </row>
  </sheetData>
  <sheetProtection algorithmName="SHA-512" hashValue="NwVJSQtHNDGzcURN62KnQYQLaXPHg0YApSVO0Oo50goDUsGpa9wvRLkobinxsNL0k1xQsHRh0OhVeREPYTvsiQ==" saltValue="8U4OaucwqFVvd6i2ubtJuQ==" spinCount="100000" sheet="1" objects="1" scenarios="1"/>
  <mergeCells count="11">
    <mergeCell ref="A39:A43"/>
    <mergeCell ref="A20:A24"/>
    <mergeCell ref="A54:A56"/>
    <mergeCell ref="A2:A5"/>
    <mergeCell ref="A6:A9"/>
    <mergeCell ref="A10:A14"/>
    <mergeCell ref="A25:A29"/>
    <mergeCell ref="A32:A38"/>
    <mergeCell ref="A49:A53"/>
    <mergeCell ref="A44:A48"/>
    <mergeCell ref="A15:A19"/>
  </mergeCells>
  <pageMargins left="0.70866141732283472" right="0.70866141732283472" top="0.74803149606299213" bottom="0.74803149606299213" header="0.31496062992125984" footer="0.31496062992125984"/>
  <pageSetup paperSize="9" scale="85" orientation="portrait" r:id="rId1"/>
  <headerFooter>
    <oddHeader>&amp;R&amp;"Arial,Standaard"&amp;10&amp;K000000&amp;G</oddHeader>
  </headerFooter>
  <rowBreaks count="1" manualBreakCount="1">
    <brk id="5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7CDAB-0435-42A3-A2C7-418E283B56A9}">
  <dimension ref="A1:F68"/>
  <sheetViews>
    <sheetView showGridLines="0" view="pageBreakPreview" topLeftCell="A54" zoomScale="80" zoomScaleNormal="100" zoomScaleSheetLayoutView="80" workbookViewId="0">
      <selection activeCell="B75" sqref="B75"/>
    </sheetView>
  </sheetViews>
  <sheetFormatPr defaultRowHeight="15" customHeight="1"/>
  <cols>
    <col min="1" max="1" width="33.875" customWidth="1"/>
    <col min="2" max="2" width="20.375" customWidth="1"/>
    <col min="3" max="4" width="15.625" customWidth="1"/>
    <col min="5" max="5" width="3.125" customWidth="1"/>
    <col min="6" max="6" width="11" bestFit="1" customWidth="1"/>
    <col min="7" max="7" width="14" bestFit="1" customWidth="1"/>
  </cols>
  <sheetData>
    <row r="1" spans="1:5" ht="15.6" customHeight="1">
      <c r="A1" s="64" t="s">
        <v>110</v>
      </c>
      <c r="B1" s="29"/>
      <c r="C1" s="29"/>
      <c r="D1" s="30"/>
    </row>
    <row r="2" spans="1:5">
      <c r="A2" s="27" t="s">
        <v>111</v>
      </c>
      <c r="B2" s="31"/>
      <c r="C2" s="10"/>
      <c r="D2" s="10"/>
    </row>
    <row r="3" spans="1:5">
      <c r="A3" s="79" t="s">
        <v>112</v>
      </c>
      <c r="B3" s="32"/>
      <c r="C3" s="33"/>
      <c r="D3" s="10"/>
    </row>
    <row r="4" spans="1:5">
      <c r="A4" s="13"/>
      <c r="B4" s="31"/>
      <c r="C4" s="10"/>
      <c r="D4" s="10"/>
    </row>
    <row r="5" spans="1:5" ht="27" customHeight="1">
      <c r="A5" s="223" t="s">
        <v>88</v>
      </c>
      <c r="B5" s="230"/>
      <c r="C5" s="60" t="s">
        <v>113</v>
      </c>
      <c r="D5" s="60" t="s">
        <v>90</v>
      </c>
      <c r="E5" s="5"/>
    </row>
    <row r="6" spans="1:5">
      <c r="A6" s="229" t="s">
        <v>114</v>
      </c>
      <c r="B6" s="229"/>
      <c r="C6" s="10"/>
      <c r="D6" s="10"/>
    </row>
    <row r="7" spans="1:5" ht="27">
      <c r="A7" s="65" t="s">
        <v>92</v>
      </c>
      <c r="B7" s="65" t="s">
        <v>93</v>
      </c>
      <c r="C7" s="66" t="s">
        <v>113</v>
      </c>
      <c r="D7" s="66" t="s">
        <v>109</v>
      </c>
    </row>
    <row r="8" spans="1:5">
      <c r="A8" s="24" t="s">
        <v>94</v>
      </c>
      <c r="B8" s="150">
        <v>0</v>
      </c>
      <c r="C8" s="6"/>
      <c r="D8" s="34"/>
    </row>
    <row r="9" spans="1:5">
      <c r="A9" s="25" t="s">
        <v>95</v>
      </c>
      <c r="B9" s="150">
        <v>0</v>
      </c>
      <c r="C9" s="6"/>
      <c r="D9" s="35"/>
    </row>
    <row r="10" spans="1:5">
      <c r="A10" s="26" t="s">
        <v>96</v>
      </c>
      <c r="B10" s="151">
        <v>0</v>
      </c>
      <c r="C10" s="6"/>
      <c r="D10" s="35"/>
    </row>
    <row r="11" spans="1:5">
      <c r="A11" s="28" t="s">
        <v>97</v>
      </c>
      <c r="B11" s="156">
        <v>0</v>
      </c>
      <c r="C11" s="84">
        <v>1500</v>
      </c>
      <c r="D11" s="153">
        <f>B11*C11</f>
        <v>0</v>
      </c>
    </row>
    <row r="12" spans="1:5">
      <c r="A12" s="20"/>
      <c r="B12" s="20"/>
      <c r="C12" s="10"/>
      <c r="D12" s="10"/>
    </row>
    <row r="13" spans="1:5">
      <c r="A13" s="228" t="s">
        <v>115</v>
      </c>
      <c r="B13" s="228"/>
      <c r="C13" s="10"/>
      <c r="D13" s="10"/>
    </row>
    <row r="14" spans="1:5">
      <c r="A14" s="65" t="s">
        <v>92</v>
      </c>
      <c r="B14" s="65" t="s">
        <v>93</v>
      </c>
      <c r="C14" s="10"/>
      <c r="D14" s="10"/>
    </row>
    <row r="15" spans="1:5">
      <c r="A15" s="24" t="s">
        <v>94</v>
      </c>
      <c r="B15" s="150">
        <v>0</v>
      </c>
      <c r="C15" s="6"/>
      <c r="D15" s="34"/>
    </row>
    <row r="16" spans="1:5">
      <c r="A16" s="25" t="s">
        <v>95</v>
      </c>
      <c r="B16" s="150">
        <v>0</v>
      </c>
      <c r="C16" s="6"/>
      <c r="D16" s="35"/>
    </row>
    <row r="17" spans="1:4">
      <c r="A17" s="26" t="s">
        <v>96</v>
      </c>
      <c r="B17" s="151">
        <v>0</v>
      </c>
      <c r="C17" s="6"/>
      <c r="D17" s="35"/>
    </row>
    <row r="18" spans="1:4">
      <c r="A18" s="28" t="s">
        <v>97</v>
      </c>
      <c r="B18" s="156">
        <v>0</v>
      </c>
      <c r="C18" s="84">
        <v>1400</v>
      </c>
      <c r="D18" s="153">
        <f>B18*C18</f>
        <v>0</v>
      </c>
    </row>
    <row r="19" spans="1:4">
      <c r="A19" s="77"/>
      <c r="B19" s="78"/>
      <c r="C19" s="78"/>
      <c r="D19" s="78"/>
    </row>
    <row r="20" spans="1:4">
      <c r="A20" s="228" t="s">
        <v>116</v>
      </c>
      <c r="B20" s="228"/>
      <c r="C20" s="10"/>
      <c r="D20" s="10"/>
    </row>
    <row r="21" spans="1:4">
      <c r="A21" s="65" t="s">
        <v>92</v>
      </c>
      <c r="B21" s="65" t="s">
        <v>93</v>
      </c>
      <c r="C21" s="10"/>
      <c r="D21" s="10"/>
    </row>
    <row r="22" spans="1:4">
      <c r="A22" s="24" t="s">
        <v>94</v>
      </c>
      <c r="B22" s="150">
        <v>0</v>
      </c>
      <c r="C22" s="6"/>
      <c r="D22" s="34"/>
    </row>
    <row r="23" spans="1:4">
      <c r="A23" s="25" t="s">
        <v>95</v>
      </c>
      <c r="B23" s="150">
        <v>0</v>
      </c>
      <c r="C23" s="6"/>
      <c r="D23" s="35"/>
    </row>
    <row r="24" spans="1:4">
      <c r="A24" s="26" t="s">
        <v>96</v>
      </c>
      <c r="B24" s="151">
        <v>0</v>
      </c>
      <c r="C24" s="6"/>
      <c r="D24" s="35"/>
    </row>
    <row r="25" spans="1:4">
      <c r="A25" s="28" t="s">
        <v>97</v>
      </c>
      <c r="B25" s="156">
        <v>0</v>
      </c>
      <c r="C25" s="84">
        <v>500</v>
      </c>
      <c r="D25" s="153">
        <f>B25*C25</f>
        <v>0</v>
      </c>
    </row>
    <row r="26" spans="1:4">
      <c r="A26" s="77"/>
      <c r="B26" s="78"/>
      <c r="C26" s="78"/>
      <c r="D26" s="78"/>
    </row>
    <row r="27" spans="1:4">
      <c r="A27" s="228" t="s">
        <v>117</v>
      </c>
      <c r="B27" s="228"/>
      <c r="C27" s="10"/>
      <c r="D27" s="10"/>
    </row>
    <row r="28" spans="1:4">
      <c r="A28" s="65" t="s">
        <v>92</v>
      </c>
      <c r="B28" s="65" t="s">
        <v>93</v>
      </c>
      <c r="C28" s="10"/>
      <c r="D28" s="10"/>
    </row>
    <row r="29" spans="1:4">
      <c r="A29" s="24" t="s">
        <v>94</v>
      </c>
      <c r="B29" s="150">
        <v>0</v>
      </c>
      <c r="C29" s="6"/>
      <c r="D29" s="34"/>
    </row>
    <row r="30" spans="1:4">
      <c r="A30" s="25" t="s">
        <v>95</v>
      </c>
      <c r="B30" s="150">
        <v>0</v>
      </c>
      <c r="C30" s="6"/>
      <c r="D30" s="35"/>
    </row>
    <row r="31" spans="1:4">
      <c r="A31" s="26" t="s">
        <v>96</v>
      </c>
      <c r="B31" s="151">
        <v>0</v>
      </c>
      <c r="C31" s="6"/>
      <c r="D31" s="35"/>
    </row>
    <row r="32" spans="1:4">
      <c r="A32" s="28" t="s">
        <v>97</v>
      </c>
      <c r="B32" s="156">
        <v>0</v>
      </c>
      <c r="C32" s="84">
        <v>750</v>
      </c>
      <c r="D32" s="153">
        <f>B32*C32</f>
        <v>0</v>
      </c>
    </row>
    <row r="33" spans="1:4">
      <c r="A33" s="77"/>
      <c r="B33" s="78"/>
      <c r="C33" s="78"/>
      <c r="D33" s="78"/>
    </row>
    <row r="34" spans="1:4">
      <c r="A34" s="229" t="s">
        <v>118</v>
      </c>
      <c r="B34" s="229"/>
      <c r="C34" s="10"/>
      <c r="D34" s="10"/>
    </row>
    <row r="35" spans="1:4" ht="27">
      <c r="A35" s="65" t="s">
        <v>92</v>
      </c>
      <c r="B35" s="65" t="s">
        <v>93</v>
      </c>
      <c r="C35" s="66" t="s">
        <v>113</v>
      </c>
      <c r="D35" s="66" t="s">
        <v>109</v>
      </c>
    </row>
    <row r="36" spans="1:4">
      <c r="A36" s="24" t="s">
        <v>94</v>
      </c>
      <c r="B36" s="150">
        <v>0</v>
      </c>
      <c r="C36" s="6"/>
      <c r="D36" s="34"/>
    </row>
    <row r="37" spans="1:4">
      <c r="A37" s="25" t="s">
        <v>95</v>
      </c>
      <c r="B37" s="150">
        <v>0</v>
      </c>
      <c r="C37" s="6"/>
      <c r="D37" s="35"/>
    </row>
    <row r="38" spans="1:4">
      <c r="A38" s="26" t="s">
        <v>96</v>
      </c>
      <c r="B38" s="151">
        <v>0</v>
      </c>
      <c r="C38" s="6"/>
      <c r="D38" s="35"/>
    </row>
    <row r="39" spans="1:4">
      <c r="A39" s="28" t="s">
        <v>97</v>
      </c>
      <c r="B39" s="156">
        <v>0</v>
      </c>
      <c r="C39" s="84">
        <v>1500</v>
      </c>
      <c r="D39" s="153">
        <f>B39*C39</f>
        <v>0</v>
      </c>
    </row>
    <row r="40" spans="1:4">
      <c r="A40" s="20"/>
      <c r="B40" s="20"/>
      <c r="C40" s="10"/>
      <c r="D40" s="10"/>
    </row>
    <row r="41" spans="1:4">
      <c r="A41" s="228" t="s">
        <v>119</v>
      </c>
      <c r="B41" s="228"/>
      <c r="C41" s="10"/>
      <c r="D41" s="10"/>
    </row>
    <row r="42" spans="1:4">
      <c r="A42" s="65" t="s">
        <v>92</v>
      </c>
      <c r="B42" s="65" t="s">
        <v>93</v>
      </c>
      <c r="C42" s="10"/>
      <c r="D42" s="10"/>
    </row>
    <row r="43" spans="1:4">
      <c r="A43" s="24" t="s">
        <v>94</v>
      </c>
      <c r="B43" s="150">
        <v>0</v>
      </c>
      <c r="C43" s="6"/>
      <c r="D43" s="34"/>
    </row>
    <row r="44" spans="1:4">
      <c r="A44" s="25" t="s">
        <v>95</v>
      </c>
      <c r="B44" s="150">
        <v>0</v>
      </c>
      <c r="C44" s="6"/>
      <c r="D44" s="35"/>
    </row>
    <row r="45" spans="1:4">
      <c r="A45" s="26" t="s">
        <v>96</v>
      </c>
      <c r="B45" s="151">
        <v>0</v>
      </c>
      <c r="C45" s="6"/>
      <c r="D45" s="35"/>
    </row>
    <row r="46" spans="1:4">
      <c r="A46" s="28" t="s">
        <v>97</v>
      </c>
      <c r="B46" s="156">
        <v>0</v>
      </c>
      <c r="C46" s="84">
        <v>1500</v>
      </c>
      <c r="D46" s="153">
        <f>B46*C46</f>
        <v>0</v>
      </c>
    </row>
    <row r="47" spans="1:4">
      <c r="A47" s="77"/>
      <c r="B47" s="78"/>
      <c r="C47" s="78"/>
      <c r="D47" s="78"/>
    </row>
    <row r="48" spans="1:4">
      <c r="A48" s="228" t="s">
        <v>120</v>
      </c>
      <c r="B48" s="228"/>
      <c r="C48" s="10"/>
      <c r="D48" s="10"/>
    </row>
    <row r="49" spans="1:6">
      <c r="A49" s="65" t="s">
        <v>92</v>
      </c>
      <c r="B49" s="65" t="s">
        <v>93</v>
      </c>
      <c r="C49" s="10"/>
      <c r="D49" s="10"/>
    </row>
    <row r="50" spans="1:6">
      <c r="A50" s="24" t="s">
        <v>94</v>
      </c>
      <c r="B50" s="150">
        <v>0</v>
      </c>
      <c r="C50" s="6"/>
      <c r="D50" s="34"/>
    </row>
    <row r="51" spans="1:6">
      <c r="A51" s="25" t="s">
        <v>95</v>
      </c>
      <c r="B51" s="150">
        <v>0</v>
      </c>
      <c r="C51" s="6"/>
      <c r="D51" s="35"/>
    </row>
    <row r="52" spans="1:6">
      <c r="A52" s="26" t="s">
        <v>96</v>
      </c>
      <c r="B52" s="151">
        <v>0</v>
      </c>
      <c r="C52" s="6"/>
      <c r="D52" s="35"/>
    </row>
    <row r="53" spans="1:6">
      <c r="A53" s="28" t="s">
        <v>97</v>
      </c>
      <c r="B53" s="156">
        <v>0</v>
      </c>
      <c r="C53" s="84">
        <v>1500</v>
      </c>
      <c r="D53" s="153">
        <f>B53*C53</f>
        <v>0</v>
      </c>
    </row>
    <row r="54" spans="1:6">
      <c r="A54" s="77"/>
      <c r="B54" s="78"/>
      <c r="C54" s="78"/>
      <c r="D54" s="78"/>
    </row>
    <row r="55" spans="1:6">
      <c r="A55" s="228" t="s">
        <v>121</v>
      </c>
      <c r="B55" s="228"/>
      <c r="C55" s="10"/>
      <c r="D55" s="10"/>
    </row>
    <row r="56" spans="1:6">
      <c r="A56" s="65" t="s">
        <v>92</v>
      </c>
      <c r="B56" s="65" t="s">
        <v>93</v>
      </c>
      <c r="C56" s="10"/>
      <c r="D56" s="10"/>
    </row>
    <row r="57" spans="1:6">
      <c r="A57" s="24" t="s">
        <v>94</v>
      </c>
      <c r="B57" s="150">
        <v>0</v>
      </c>
      <c r="C57" s="6"/>
      <c r="D57" s="34"/>
    </row>
    <row r="58" spans="1:6">
      <c r="A58" s="25" t="s">
        <v>95</v>
      </c>
      <c r="B58" s="150">
        <v>0</v>
      </c>
      <c r="C58" s="6"/>
      <c r="D58" s="35"/>
    </row>
    <row r="59" spans="1:6">
      <c r="A59" s="26" t="s">
        <v>96</v>
      </c>
      <c r="B59" s="151">
        <v>0</v>
      </c>
      <c r="C59" s="6"/>
      <c r="D59" s="35"/>
    </row>
    <row r="60" spans="1:6">
      <c r="A60" s="28" t="s">
        <v>97</v>
      </c>
      <c r="B60" s="156">
        <v>0</v>
      </c>
      <c r="C60" s="84">
        <v>1500</v>
      </c>
      <c r="D60" s="153">
        <f>B60*C60</f>
        <v>0</v>
      </c>
    </row>
    <row r="61" spans="1:6">
      <c r="A61" s="77"/>
      <c r="B61" s="188"/>
      <c r="C61" s="188"/>
      <c r="D61" s="188"/>
    </row>
    <row r="62" spans="1:6">
      <c r="A62" s="21" t="s">
        <v>100</v>
      </c>
      <c r="B62" s="22"/>
      <c r="C62" s="154"/>
      <c r="D62" s="153">
        <f>D46+D53+D60+D39+D32+D25+D18+D11</f>
        <v>0</v>
      </c>
    </row>
    <row r="63" spans="1:6"/>
    <row r="64" spans="1:6">
      <c r="A64" s="225" t="s">
        <v>101</v>
      </c>
      <c r="B64" s="226"/>
      <c r="C64" s="226"/>
      <c r="D64" s="227"/>
      <c r="E64" s="5"/>
      <c r="F64" s="5"/>
    </row>
    <row r="65" spans="1:6">
      <c r="A65" s="95" t="s">
        <v>102</v>
      </c>
      <c r="B65" s="63" t="s">
        <v>103</v>
      </c>
      <c r="C65" s="63" t="s">
        <v>104</v>
      </c>
      <c r="D65" s="96" t="s">
        <v>105</v>
      </c>
      <c r="E65" s="5"/>
      <c r="F65" s="5"/>
    </row>
    <row r="66" spans="1:6">
      <c r="A66" s="97" t="s">
        <v>106</v>
      </c>
      <c r="B66" s="98">
        <v>0.4</v>
      </c>
      <c r="C66" s="155" t="s">
        <v>122</v>
      </c>
      <c r="D66" s="99" t="e">
        <f>(D62*B66)*(1-C66)</f>
        <v>#VALUE!</v>
      </c>
    </row>
    <row r="67" spans="1:6">
      <c r="A67" s="97" t="s">
        <v>108</v>
      </c>
      <c r="B67" s="98">
        <v>0.6</v>
      </c>
      <c r="C67" s="155" t="s">
        <v>122</v>
      </c>
      <c r="D67" s="99" t="e">
        <f>(D62*B67)*(1-C67)</f>
        <v>#VALUE!</v>
      </c>
    </row>
    <row r="68" spans="1:6" ht="15" customHeight="1">
      <c r="A68" s="100" t="s">
        <v>109</v>
      </c>
      <c r="B68" s="101"/>
      <c r="C68" s="101"/>
      <c r="D68" s="102" t="e">
        <f>SUM(D66:D67)</f>
        <v>#VALUE!</v>
      </c>
    </row>
  </sheetData>
  <sheetProtection algorithmName="SHA-512" hashValue="gJL1+BILpeYpvery8YhtLywGZnSsbUPzMoaUUEBI5HMOGZA2l+HIqAhhuDGLcaiK5DePJ7cBlZku1+M66OrznA==" saltValue="7t8+glTpZnIRpMSTyIJTng==" spinCount="100000" sheet="1" objects="1" scenarios="1"/>
  <mergeCells count="10">
    <mergeCell ref="A5:B5"/>
    <mergeCell ref="A20:B20"/>
    <mergeCell ref="A27:B27"/>
    <mergeCell ref="A34:B34"/>
    <mergeCell ref="A41:B41"/>
    <mergeCell ref="A48:B48"/>
    <mergeCell ref="A55:B55"/>
    <mergeCell ref="A6:B6"/>
    <mergeCell ref="A13:B13"/>
    <mergeCell ref="A64:D64"/>
  </mergeCells>
  <pageMargins left="0.7" right="0.7" top="0.75" bottom="0.75" header="0.3" footer="0.3"/>
  <pageSetup paperSize="9"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32FD1-DB74-41C3-A3B8-4DEBFEE0CBB6}">
  <dimension ref="A1:H51"/>
  <sheetViews>
    <sheetView showGridLines="0" view="pageBreakPreview" topLeftCell="A5" zoomScale="85" zoomScaleNormal="100" zoomScaleSheetLayoutView="85" workbookViewId="0">
      <selection activeCell="D49" sqref="D49"/>
    </sheetView>
  </sheetViews>
  <sheetFormatPr defaultRowHeight="15" customHeight="1"/>
  <cols>
    <col min="1" max="2" width="38.625" customWidth="1"/>
    <col min="3" max="4" width="15.625" customWidth="1"/>
    <col min="5" max="5" width="2.625" customWidth="1"/>
    <col min="7" max="7" width="13.125" bestFit="1" customWidth="1"/>
  </cols>
  <sheetData>
    <row r="1" spans="1:7" ht="15.75">
      <c r="A1" s="58" t="s">
        <v>123</v>
      </c>
      <c r="B1" s="12"/>
      <c r="C1" s="12"/>
      <c r="D1" s="12"/>
      <c r="E1" s="5"/>
    </row>
    <row r="2" spans="1:7" ht="15.75">
      <c r="A2" s="27" t="s">
        <v>124</v>
      </c>
      <c r="B2" s="14"/>
      <c r="C2" s="14"/>
      <c r="D2" s="14"/>
      <c r="E2" s="5"/>
    </row>
    <row r="3" spans="1:7">
      <c r="A3" s="16"/>
      <c r="B3" s="16"/>
      <c r="C3" s="10"/>
      <c r="D3" s="10"/>
      <c r="E3" s="5"/>
    </row>
    <row r="4" spans="1:7" ht="27" customHeight="1">
      <c r="A4" s="223" t="s">
        <v>88</v>
      </c>
      <c r="B4" s="230"/>
      <c r="C4" s="60" t="s">
        <v>113</v>
      </c>
      <c r="D4" s="60" t="s">
        <v>90</v>
      </c>
      <c r="E4" s="5"/>
    </row>
    <row r="5" spans="1:7">
      <c r="A5" s="224" t="s">
        <v>125</v>
      </c>
      <c r="B5" s="224"/>
      <c r="C5" s="17"/>
      <c r="D5" s="10"/>
      <c r="E5" s="5"/>
    </row>
    <row r="6" spans="1:7">
      <c r="A6" s="62" t="s">
        <v>92</v>
      </c>
      <c r="B6" s="62" t="s">
        <v>93</v>
      </c>
      <c r="E6" s="5"/>
    </row>
    <row r="7" spans="1:7">
      <c r="A7" s="24" t="s">
        <v>94</v>
      </c>
      <c r="B7" s="157">
        <v>0</v>
      </c>
      <c r="C7" s="10"/>
      <c r="D7" s="19"/>
      <c r="E7" s="5"/>
    </row>
    <row r="8" spans="1:7">
      <c r="A8" s="192" t="s">
        <v>95</v>
      </c>
      <c r="B8" s="157">
        <v>0</v>
      </c>
      <c r="C8" s="10"/>
      <c r="D8" s="19"/>
      <c r="E8" s="5"/>
    </row>
    <row r="9" spans="1:7">
      <c r="A9" s="26" t="s">
        <v>96</v>
      </c>
      <c r="B9" s="158">
        <v>0</v>
      </c>
      <c r="C9" s="10"/>
      <c r="D9" s="19"/>
      <c r="E9" s="5"/>
    </row>
    <row r="10" spans="1:7">
      <c r="A10" s="28" t="s">
        <v>97</v>
      </c>
      <c r="B10" s="159">
        <v>0</v>
      </c>
      <c r="C10" s="84">
        <v>1400</v>
      </c>
      <c r="D10" s="160">
        <f>B10*C10</f>
        <v>0</v>
      </c>
      <c r="E10" s="5"/>
      <c r="G10" s="103"/>
    </row>
    <row r="11" spans="1:7">
      <c r="A11" s="10"/>
      <c r="B11" s="10"/>
      <c r="C11" s="10"/>
      <c r="D11" s="10"/>
      <c r="E11" s="5"/>
    </row>
    <row r="12" spans="1:7">
      <c r="A12" s="224" t="s">
        <v>126</v>
      </c>
      <c r="B12" s="224"/>
      <c r="C12" s="10"/>
      <c r="D12" s="10"/>
      <c r="E12" s="5"/>
    </row>
    <row r="13" spans="1:7">
      <c r="A13" s="62" t="s">
        <v>92</v>
      </c>
      <c r="B13" s="62" t="s">
        <v>93</v>
      </c>
      <c r="C13" s="10"/>
      <c r="D13" s="10"/>
      <c r="E13" s="5"/>
    </row>
    <row r="14" spans="1:7">
      <c r="A14" s="24" t="s">
        <v>94</v>
      </c>
      <c r="B14" s="150">
        <v>0</v>
      </c>
      <c r="C14" s="10"/>
      <c r="D14" s="18"/>
      <c r="E14" s="5"/>
    </row>
    <row r="15" spans="1:7">
      <c r="A15" s="192" t="s">
        <v>95</v>
      </c>
      <c r="B15" s="157">
        <v>0</v>
      </c>
      <c r="C15" s="10"/>
      <c r="D15" s="18"/>
      <c r="E15" s="5"/>
    </row>
    <row r="16" spans="1:7">
      <c r="A16" s="26" t="s">
        <v>96</v>
      </c>
      <c r="B16" s="151">
        <v>0</v>
      </c>
      <c r="C16" s="10"/>
      <c r="D16" s="19"/>
      <c r="E16" s="5"/>
    </row>
    <row r="17" spans="1:5">
      <c r="A17" s="23" t="s">
        <v>97</v>
      </c>
      <c r="B17" s="152">
        <v>0</v>
      </c>
      <c r="C17" s="84">
        <v>580</v>
      </c>
      <c r="D17" s="160">
        <f>B17*C17</f>
        <v>0</v>
      </c>
      <c r="E17" s="5"/>
    </row>
    <row r="18" spans="1:5">
      <c r="A18" s="77"/>
      <c r="B18" s="78"/>
      <c r="C18" s="78"/>
      <c r="D18" s="78"/>
      <c r="E18" s="5"/>
    </row>
    <row r="19" spans="1:5">
      <c r="A19" s="224" t="s">
        <v>127</v>
      </c>
      <c r="B19" s="224"/>
      <c r="C19" s="10"/>
      <c r="D19" s="10"/>
      <c r="E19" s="5"/>
    </row>
    <row r="20" spans="1:5">
      <c r="A20" s="62" t="s">
        <v>92</v>
      </c>
      <c r="B20" s="62" t="s">
        <v>93</v>
      </c>
      <c r="C20" s="10"/>
      <c r="D20" s="10"/>
      <c r="E20" s="5"/>
    </row>
    <row r="21" spans="1:5">
      <c r="A21" s="24" t="s">
        <v>94</v>
      </c>
      <c r="B21" s="150">
        <v>0</v>
      </c>
      <c r="C21" s="10"/>
      <c r="D21" s="18"/>
      <c r="E21" s="5"/>
    </row>
    <row r="22" spans="1:5">
      <c r="A22" s="192" t="s">
        <v>95</v>
      </c>
      <c r="B22" s="157">
        <v>0</v>
      </c>
      <c r="C22" s="10"/>
      <c r="D22" s="18"/>
      <c r="E22" s="5"/>
    </row>
    <row r="23" spans="1:5">
      <c r="A23" s="26" t="s">
        <v>96</v>
      </c>
      <c r="B23" s="151">
        <v>0</v>
      </c>
      <c r="C23" s="10"/>
      <c r="D23" s="19"/>
      <c r="E23" s="5"/>
    </row>
    <row r="24" spans="1:5">
      <c r="A24" s="23" t="s">
        <v>97</v>
      </c>
      <c r="B24" s="152">
        <v>0</v>
      </c>
      <c r="C24" s="84">
        <v>250</v>
      </c>
      <c r="D24" s="160">
        <f>B24*C24</f>
        <v>0</v>
      </c>
      <c r="E24" s="5"/>
    </row>
    <row r="25" spans="1:5">
      <c r="A25" s="77"/>
      <c r="B25" s="78"/>
      <c r="C25" s="78"/>
      <c r="D25" s="78"/>
      <c r="E25" s="5"/>
    </row>
    <row r="26" spans="1:5">
      <c r="A26" s="224" t="s">
        <v>128</v>
      </c>
      <c r="B26" s="224"/>
      <c r="C26" s="10"/>
      <c r="D26" s="10"/>
      <c r="E26" s="5"/>
    </row>
    <row r="27" spans="1:5">
      <c r="A27" s="62" t="s">
        <v>92</v>
      </c>
      <c r="B27" s="62" t="s">
        <v>93</v>
      </c>
      <c r="C27" s="10"/>
      <c r="D27" s="10"/>
      <c r="E27" s="5"/>
    </row>
    <row r="28" spans="1:5">
      <c r="A28" s="24" t="s">
        <v>94</v>
      </c>
      <c r="B28" s="150">
        <v>0</v>
      </c>
      <c r="C28" s="10"/>
      <c r="D28" s="18"/>
      <c r="E28" s="5"/>
    </row>
    <row r="29" spans="1:5">
      <c r="A29" s="192" t="s">
        <v>95</v>
      </c>
      <c r="B29" s="157">
        <v>0</v>
      </c>
      <c r="C29" s="10"/>
      <c r="D29" s="18"/>
      <c r="E29" s="5"/>
    </row>
    <row r="30" spans="1:5">
      <c r="A30" s="26" t="s">
        <v>96</v>
      </c>
      <c r="B30" s="151">
        <v>0</v>
      </c>
      <c r="C30" s="10"/>
      <c r="D30" s="19"/>
      <c r="E30" s="5"/>
    </row>
    <row r="31" spans="1:5">
      <c r="A31" s="23" t="s">
        <v>97</v>
      </c>
      <c r="B31" s="152">
        <v>0</v>
      </c>
      <c r="C31" s="84">
        <v>580</v>
      </c>
      <c r="D31" s="160">
        <f>B31*C31</f>
        <v>0</v>
      </c>
      <c r="E31" s="5"/>
    </row>
    <row r="32" spans="1:5">
      <c r="A32" s="77"/>
      <c r="B32" s="78"/>
      <c r="C32" s="78"/>
      <c r="D32" s="78"/>
      <c r="E32" s="5"/>
    </row>
    <row r="33" spans="1:8">
      <c r="A33" s="224" t="s">
        <v>129</v>
      </c>
      <c r="B33" s="224"/>
      <c r="C33" s="10"/>
      <c r="D33" s="10"/>
      <c r="E33" s="5"/>
    </row>
    <row r="34" spans="1:8">
      <c r="A34" s="62" t="s">
        <v>92</v>
      </c>
      <c r="B34" s="62" t="s">
        <v>93</v>
      </c>
      <c r="C34" s="10"/>
      <c r="D34" s="10"/>
      <c r="E34" s="5"/>
    </row>
    <row r="35" spans="1:8">
      <c r="A35" s="24" t="s">
        <v>94</v>
      </c>
      <c r="B35" s="150">
        <v>0</v>
      </c>
      <c r="C35" s="10"/>
      <c r="D35" s="18"/>
      <c r="E35" s="5"/>
    </row>
    <row r="36" spans="1:8">
      <c r="A36" s="192" t="s">
        <v>95</v>
      </c>
      <c r="B36" s="157">
        <v>0</v>
      </c>
      <c r="C36" s="10"/>
      <c r="D36" s="18"/>
      <c r="E36" s="5"/>
    </row>
    <row r="37" spans="1:8">
      <c r="A37" s="26" t="s">
        <v>96</v>
      </c>
      <c r="B37" s="151">
        <v>0</v>
      </c>
      <c r="C37" s="10"/>
      <c r="D37" s="19"/>
      <c r="E37" s="5"/>
    </row>
    <row r="38" spans="1:8">
      <c r="A38" s="23" t="s">
        <v>97</v>
      </c>
      <c r="B38" s="152">
        <v>0</v>
      </c>
      <c r="C38" s="84">
        <v>580</v>
      </c>
      <c r="D38" s="160">
        <f>B38*C38</f>
        <v>0</v>
      </c>
      <c r="E38" s="5"/>
    </row>
    <row r="39" spans="1:8">
      <c r="A39" s="10"/>
      <c r="B39" s="10"/>
      <c r="C39" s="10"/>
      <c r="D39" s="10"/>
      <c r="E39" s="5"/>
    </row>
    <row r="40" spans="1:8">
      <c r="A40" s="224" t="s">
        <v>130</v>
      </c>
      <c r="B40" s="224"/>
      <c r="C40" s="10"/>
      <c r="D40" s="10"/>
      <c r="E40" s="5"/>
    </row>
    <row r="41" spans="1:8">
      <c r="A41" s="63" t="s">
        <v>131</v>
      </c>
      <c r="B41" s="63" t="s">
        <v>132</v>
      </c>
      <c r="C41" s="10"/>
      <c r="D41" s="10"/>
      <c r="E41" s="5"/>
    </row>
    <row r="42" spans="1:8" ht="14.45" customHeight="1">
      <c r="A42" s="80" t="s">
        <v>133</v>
      </c>
      <c r="B42" s="161"/>
      <c r="C42" s="84">
        <v>3825</v>
      </c>
      <c r="D42" s="160">
        <f>B42*C42</f>
        <v>0</v>
      </c>
      <c r="E42" s="5"/>
    </row>
    <row r="43" spans="1:8">
      <c r="A43" s="10"/>
      <c r="B43" s="162"/>
      <c r="C43" s="10"/>
      <c r="D43" s="10"/>
      <c r="E43" s="5"/>
    </row>
    <row r="44" spans="1:8">
      <c r="A44" s="21" t="s">
        <v>100</v>
      </c>
      <c r="B44" s="22"/>
      <c r="C44" s="154"/>
      <c r="D44" s="153">
        <f>SUM(D1:D42)</f>
        <v>0</v>
      </c>
      <c r="E44" s="5"/>
      <c r="G44" s="104"/>
    </row>
    <row r="45" spans="1:8">
      <c r="A45" s="10"/>
      <c r="B45" s="10"/>
      <c r="C45" s="10"/>
      <c r="D45" s="10"/>
      <c r="E45" s="5"/>
    </row>
    <row r="46" spans="1:8">
      <c r="A46" s="225" t="s">
        <v>134</v>
      </c>
      <c r="B46" s="226"/>
      <c r="C46" s="226"/>
      <c r="D46" s="227"/>
      <c r="E46" s="5"/>
      <c r="F46" s="5"/>
    </row>
    <row r="47" spans="1:8">
      <c r="A47" s="95" t="s">
        <v>102</v>
      </c>
      <c r="B47" s="63" t="s">
        <v>103</v>
      </c>
      <c r="C47" s="63" t="s">
        <v>104</v>
      </c>
      <c r="D47" s="96" t="s">
        <v>105</v>
      </c>
      <c r="E47" s="5"/>
      <c r="F47" s="5"/>
    </row>
    <row r="48" spans="1:8" ht="17.25" customHeight="1">
      <c r="A48" s="97" t="s">
        <v>135</v>
      </c>
      <c r="B48" s="98">
        <v>0.1</v>
      </c>
      <c r="C48" s="155" t="s">
        <v>107</v>
      </c>
      <c r="D48" s="105" t="e">
        <f>(D44*B48)*(1-C48)</f>
        <v>#VALUE!</v>
      </c>
      <c r="H48" t="s">
        <v>136</v>
      </c>
    </row>
    <row r="49" spans="1:4">
      <c r="A49" s="97" t="s">
        <v>106</v>
      </c>
      <c r="B49" s="98">
        <v>0.3</v>
      </c>
      <c r="C49" s="155" t="s">
        <v>107</v>
      </c>
      <c r="D49" s="99" t="e">
        <f>(D44*B49)*(1-C49)</f>
        <v>#VALUE!</v>
      </c>
    </row>
    <row r="50" spans="1:4">
      <c r="A50" s="97" t="s">
        <v>108</v>
      </c>
      <c r="B50" s="98">
        <v>0.6</v>
      </c>
      <c r="C50" s="155" t="s">
        <v>107</v>
      </c>
      <c r="D50" s="99" t="e">
        <f>(D44*B50)*(1-C50)</f>
        <v>#VALUE!</v>
      </c>
    </row>
    <row r="51" spans="1:4">
      <c r="A51" s="100" t="s">
        <v>109</v>
      </c>
      <c r="B51" s="101"/>
      <c r="C51" s="101"/>
      <c r="D51" s="102" t="e">
        <f>SUM(D48:D50)</f>
        <v>#VALUE!</v>
      </c>
    </row>
  </sheetData>
  <sheetProtection algorithmName="SHA-512" hashValue="5DiuMShUYtBT5qghE9VlZM8BGg118Qc/RYxqBIlSH/wvpSw3S7RRLDxypC8DAlEOgmU0Nn6nf2Zl+hJhNIcNvA==" saltValue="NMnFHBHr74Z6fR0BlWX/wA==" spinCount="100000" sheet="1" objects="1" scenarios="1"/>
  <mergeCells count="8">
    <mergeCell ref="A46:D46"/>
    <mergeCell ref="A12:B12"/>
    <mergeCell ref="A40:B40"/>
    <mergeCell ref="A5:B5"/>
    <mergeCell ref="A4:B4"/>
    <mergeCell ref="A26:B26"/>
    <mergeCell ref="A33:B33"/>
    <mergeCell ref="A19:B19"/>
  </mergeCells>
  <pageMargins left="0.7" right="0.7" top="0.75" bottom="0.75" header="0.3" footer="0.3"/>
  <pageSetup paperSize="9" scale="5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5661D-5590-406C-95D8-2B41367475C2}">
  <dimension ref="A1:E12"/>
  <sheetViews>
    <sheetView view="pageBreakPreview" zoomScale="80" zoomScaleNormal="100" zoomScaleSheetLayoutView="80" workbookViewId="0">
      <selection activeCell="C13" sqref="C13"/>
    </sheetView>
  </sheetViews>
  <sheetFormatPr defaultRowHeight="15" customHeight="1"/>
  <cols>
    <col min="1" max="1" width="42.875" customWidth="1"/>
    <col min="2" max="3" width="22.125" customWidth="1"/>
    <col min="4" max="4" width="30.75" customWidth="1"/>
    <col min="5" max="5" width="2.875" customWidth="1"/>
  </cols>
  <sheetData>
    <row r="1" spans="1:5" ht="18.75">
      <c r="A1" s="64" t="s">
        <v>137</v>
      </c>
      <c r="B1" s="7"/>
      <c r="C1" s="7"/>
      <c r="D1" s="7"/>
      <c r="E1" s="5"/>
    </row>
    <row r="2" spans="1:5">
      <c r="A2" s="8"/>
      <c r="B2" s="9"/>
      <c r="C2" s="9"/>
      <c r="D2" s="9"/>
      <c r="E2" s="5"/>
    </row>
    <row r="3" spans="1:5" ht="14.45" customHeight="1">
      <c r="A3" s="67"/>
      <c r="B3" s="189" t="s">
        <v>138</v>
      </c>
      <c r="C3" s="190" t="s">
        <v>33</v>
      </c>
      <c r="D3" s="190" t="s">
        <v>34</v>
      </c>
      <c r="E3" s="5"/>
    </row>
    <row r="4" spans="1:5">
      <c r="A4" s="68" t="s">
        <v>62</v>
      </c>
      <c r="B4" s="68" t="s">
        <v>63</v>
      </c>
      <c r="C4" s="68" t="s">
        <v>63</v>
      </c>
      <c r="D4" s="68" t="s">
        <v>63</v>
      </c>
      <c r="E4" s="5"/>
    </row>
    <row r="5" spans="1:5">
      <c r="A5" s="37" t="s">
        <v>139</v>
      </c>
      <c r="B5" s="163">
        <v>0</v>
      </c>
      <c r="C5" s="163">
        <v>0</v>
      </c>
      <c r="D5" s="163">
        <v>0</v>
      </c>
      <c r="E5" s="5"/>
    </row>
    <row r="6" spans="1:5" ht="56.45" customHeight="1">
      <c r="A6" s="167" t="s">
        <v>140</v>
      </c>
      <c r="B6" s="163">
        <v>0</v>
      </c>
      <c r="C6" s="163">
        <v>0</v>
      </c>
      <c r="D6" s="163">
        <v>0</v>
      </c>
      <c r="E6" s="5"/>
    </row>
    <row r="7" spans="1:5">
      <c r="A7" s="167" t="s">
        <v>140</v>
      </c>
      <c r="B7" s="164">
        <v>0</v>
      </c>
      <c r="C7" s="164">
        <v>0</v>
      </c>
      <c r="D7" s="164">
        <v>0</v>
      </c>
      <c r="E7" s="5"/>
    </row>
    <row r="8" spans="1:5">
      <c r="A8" s="147" t="s">
        <v>57</v>
      </c>
      <c r="B8" s="165">
        <v>0</v>
      </c>
      <c r="C8" s="165">
        <v>0</v>
      </c>
      <c r="D8" s="165">
        <v>0</v>
      </c>
      <c r="E8" s="5"/>
    </row>
    <row r="9" spans="1:5">
      <c r="A9" s="147" t="s">
        <v>141</v>
      </c>
      <c r="B9" s="165">
        <v>0</v>
      </c>
      <c r="C9" s="166"/>
      <c r="D9" s="166"/>
      <c r="E9" s="5"/>
    </row>
    <row r="10" spans="1:5">
      <c r="A10" s="168"/>
      <c r="B10" s="42"/>
      <c r="C10" s="42"/>
      <c r="D10" s="42"/>
      <c r="E10" s="5"/>
    </row>
    <row r="11" spans="1:5">
      <c r="A11" s="11"/>
      <c r="B11" s="11"/>
      <c r="C11" s="11"/>
      <c r="D11" s="11"/>
      <c r="E11" s="5"/>
    </row>
    <row r="12" spans="1:5">
      <c r="A12" s="5"/>
      <c r="B12" s="5"/>
      <c r="C12" s="5"/>
      <c r="D12" s="5"/>
      <c r="E12" s="5"/>
    </row>
  </sheetData>
  <sheetProtection algorithmName="SHA-512" hashValue="0oTzuVuLA/HA74ZfYUsIUPWOyVIPWTDFXtU3QslbgpONB+rUhs3CLdFR6mJCubgvbjQWftsL0+KjVs9C5TeqkQ==" saltValue="qFnQPEv1znYqKp0AsbgUFw==" spinCount="100000" sheet="1" objects="1" scenarios="1" insertRows="0"/>
  <pageMargins left="0.7" right="0.7" top="0.75" bottom="0.75" header="0.3" footer="0.3"/>
  <pageSetup paperSize="9" scale="4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93130-2C2D-4EC7-BF07-37E38ECA589A}">
  <dimension ref="A1:K22"/>
  <sheetViews>
    <sheetView view="pageBreakPreview" zoomScale="70" zoomScaleNormal="100" zoomScaleSheetLayoutView="70" workbookViewId="0">
      <selection activeCell="B12" sqref="B12"/>
    </sheetView>
  </sheetViews>
  <sheetFormatPr defaultRowHeight="14.45"/>
  <cols>
    <col min="1" max="1" width="28.125" bestFit="1" customWidth="1"/>
    <col min="2" max="2" width="15.375" customWidth="1"/>
    <col min="3" max="3" width="20.125" customWidth="1"/>
    <col min="4" max="4" width="14.625" customWidth="1"/>
    <col min="5" max="5" width="14.125" customWidth="1"/>
    <col min="6" max="6" width="13.625" customWidth="1"/>
    <col min="7" max="7" width="12.625" customWidth="1"/>
    <col min="8" max="8" width="11.625" customWidth="1"/>
    <col min="9" max="10" width="15.375" customWidth="1"/>
    <col min="11" max="11" width="19" customWidth="1"/>
  </cols>
  <sheetData>
    <row r="1" spans="1:11" ht="16.149999999999999">
      <c r="A1" s="69" t="s">
        <v>142</v>
      </c>
      <c r="B1" s="47"/>
      <c r="C1" s="48"/>
      <c r="D1" s="48"/>
    </row>
    <row r="2" spans="1:11" ht="15" thickBot="1">
      <c r="A2" s="91"/>
      <c r="B2" s="49"/>
      <c r="C2" s="49"/>
      <c r="D2" s="48"/>
    </row>
    <row r="3" spans="1:11">
      <c r="A3" s="70" t="s">
        <v>143</v>
      </c>
      <c r="B3" s="231" t="s">
        <v>144</v>
      </c>
      <c r="C3" s="232"/>
      <c r="D3" s="231" t="s">
        <v>145</v>
      </c>
      <c r="E3" s="232"/>
      <c r="F3" s="231" t="s">
        <v>146</v>
      </c>
      <c r="G3" s="232"/>
      <c r="H3" s="231" t="s">
        <v>147</v>
      </c>
      <c r="I3" s="232"/>
      <c r="J3" s="231" t="s">
        <v>56</v>
      </c>
      <c r="K3" s="232"/>
    </row>
    <row r="4" spans="1:11">
      <c r="A4" s="50" t="s">
        <v>148</v>
      </c>
      <c r="B4" s="169"/>
      <c r="C4" s="170">
        <v>0</v>
      </c>
      <c r="D4" s="169"/>
      <c r="E4" s="170">
        <v>0</v>
      </c>
      <c r="F4" s="169"/>
      <c r="G4" s="170">
        <v>0</v>
      </c>
      <c r="H4" s="169"/>
      <c r="I4" s="170">
        <v>0</v>
      </c>
      <c r="J4" s="169"/>
      <c r="K4" s="170">
        <v>0</v>
      </c>
    </row>
    <row r="5" spans="1:11">
      <c r="A5" s="51" t="s">
        <v>149</v>
      </c>
      <c r="B5" s="171">
        <v>0</v>
      </c>
      <c r="C5" s="172">
        <v>0</v>
      </c>
      <c r="D5" s="171">
        <v>0</v>
      </c>
      <c r="E5" s="172">
        <v>0</v>
      </c>
      <c r="F5" s="171">
        <v>0</v>
      </c>
      <c r="G5" s="172">
        <v>0</v>
      </c>
      <c r="H5" s="171">
        <v>0</v>
      </c>
      <c r="I5" s="172">
        <v>0</v>
      </c>
      <c r="J5" s="171">
        <v>0</v>
      </c>
      <c r="K5" s="172">
        <v>0</v>
      </c>
    </row>
    <row r="6" spans="1:11">
      <c r="A6" s="71" t="s">
        <v>150</v>
      </c>
      <c r="B6" s="173"/>
      <c r="C6" s="174">
        <v>0</v>
      </c>
      <c r="D6" s="173"/>
      <c r="E6" s="174">
        <v>0</v>
      </c>
      <c r="F6" s="173"/>
      <c r="G6" s="174">
        <v>0</v>
      </c>
      <c r="H6" s="173"/>
      <c r="I6" s="174">
        <v>0</v>
      </c>
      <c r="J6" s="173"/>
      <c r="K6" s="174">
        <v>0</v>
      </c>
    </row>
    <row r="7" spans="1:11">
      <c r="A7" s="50" t="s">
        <v>151</v>
      </c>
      <c r="B7" s="171">
        <v>0</v>
      </c>
      <c r="C7" s="175">
        <v>0</v>
      </c>
      <c r="D7" s="171">
        <v>0</v>
      </c>
      <c r="E7" s="175">
        <v>0</v>
      </c>
      <c r="F7" s="171">
        <v>0</v>
      </c>
      <c r="G7" s="175">
        <v>0</v>
      </c>
      <c r="H7" s="171">
        <v>0</v>
      </c>
      <c r="I7" s="175">
        <v>0</v>
      </c>
      <c r="J7" s="171">
        <v>0</v>
      </c>
      <c r="K7" s="175">
        <v>0</v>
      </c>
    </row>
    <row r="8" spans="1:11">
      <c r="A8" s="50" t="s">
        <v>152</v>
      </c>
      <c r="B8" s="171">
        <v>0</v>
      </c>
      <c r="C8" s="175">
        <v>0</v>
      </c>
      <c r="D8" s="171">
        <v>0</v>
      </c>
      <c r="E8" s="175">
        <v>0</v>
      </c>
      <c r="F8" s="171">
        <v>0</v>
      </c>
      <c r="G8" s="175">
        <v>0</v>
      </c>
      <c r="H8" s="171">
        <v>0</v>
      </c>
      <c r="I8" s="175">
        <v>0</v>
      </c>
      <c r="J8" s="171">
        <v>0</v>
      </c>
      <c r="K8" s="175">
        <v>0</v>
      </c>
    </row>
    <row r="9" spans="1:11">
      <c r="A9" s="50" t="s">
        <v>153</v>
      </c>
      <c r="B9" s="171">
        <v>0</v>
      </c>
      <c r="C9" s="175">
        <v>0</v>
      </c>
      <c r="D9" s="171">
        <v>0</v>
      </c>
      <c r="E9" s="175">
        <v>0</v>
      </c>
      <c r="F9" s="171">
        <v>0</v>
      </c>
      <c r="G9" s="175">
        <v>0</v>
      </c>
      <c r="H9" s="171">
        <v>0</v>
      </c>
      <c r="I9" s="175">
        <v>0</v>
      </c>
      <c r="J9" s="171">
        <v>0</v>
      </c>
      <c r="K9" s="175">
        <v>0</v>
      </c>
    </row>
    <row r="10" spans="1:11">
      <c r="A10" s="50" t="s">
        <v>154</v>
      </c>
      <c r="B10" s="171">
        <v>0</v>
      </c>
      <c r="C10" s="175">
        <v>0</v>
      </c>
      <c r="D10" s="171">
        <v>0</v>
      </c>
      <c r="E10" s="175">
        <v>0</v>
      </c>
      <c r="F10" s="171">
        <v>0</v>
      </c>
      <c r="G10" s="175">
        <v>0</v>
      </c>
      <c r="H10" s="171">
        <v>0</v>
      </c>
      <c r="I10" s="175">
        <v>0</v>
      </c>
      <c r="J10" s="171">
        <v>0</v>
      </c>
      <c r="K10" s="175">
        <v>0</v>
      </c>
    </row>
    <row r="11" spans="1:11">
      <c r="A11" s="50" t="s">
        <v>155</v>
      </c>
      <c r="B11" s="171">
        <v>0</v>
      </c>
      <c r="C11" s="175">
        <v>0</v>
      </c>
      <c r="D11" s="171">
        <v>0</v>
      </c>
      <c r="E11" s="175">
        <v>0</v>
      </c>
      <c r="F11" s="171">
        <v>0</v>
      </c>
      <c r="G11" s="175">
        <v>0</v>
      </c>
      <c r="H11" s="171">
        <v>0</v>
      </c>
      <c r="I11" s="175">
        <v>0</v>
      </c>
      <c r="J11" s="171">
        <v>0</v>
      </c>
      <c r="K11" s="175">
        <v>0</v>
      </c>
    </row>
    <row r="12" spans="1:11">
      <c r="A12" s="71" t="s">
        <v>156</v>
      </c>
      <c r="B12" s="173"/>
      <c r="C12" s="174">
        <v>0</v>
      </c>
      <c r="D12" s="173"/>
      <c r="E12" s="174">
        <v>0</v>
      </c>
      <c r="F12" s="173"/>
      <c r="G12" s="174">
        <v>0</v>
      </c>
      <c r="H12" s="173"/>
      <c r="I12" s="174">
        <v>0</v>
      </c>
      <c r="J12" s="173"/>
      <c r="K12" s="174">
        <v>0</v>
      </c>
    </row>
    <row r="13" spans="1:11">
      <c r="A13" s="50" t="s">
        <v>157</v>
      </c>
      <c r="B13" s="171">
        <v>0</v>
      </c>
      <c r="C13" s="175">
        <v>0</v>
      </c>
      <c r="D13" s="171">
        <v>0</v>
      </c>
      <c r="E13" s="175">
        <v>0</v>
      </c>
      <c r="F13" s="171">
        <v>0</v>
      </c>
      <c r="G13" s="175">
        <v>0</v>
      </c>
      <c r="H13" s="171">
        <v>0</v>
      </c>
      <c r="I13" s="175">
        <v>0</v>
      </c>
      <c r="J13" s="171">
        <v>0</v>
      </c>
      <c r="K13" s="175">
        <v>0</v>
      </c>
    </row>
    <row r="14" spans="1:11">
      <c r="A14" s="50" t="s">
        <v>158</v>
      </c>
      <c r="B14" s="171">
        <v>0</v>
      </c>
      <c r="C14" s="175">
        <v>0</v>
      </c>
      <c r="D14" s="171">
        <v>0</v>
      </c>
      <c r="E14" s="175">
        <v>0</v>
      </c>
      <c r="F14" s="171">
        <v>0</v>
      </c>
      <c r="G14" s="175">
        <v>0</v>
      </c>
      <c r="H14" s="171">
        <v>0</v>
      </c>
      <c r="I14" s="175">
        <v>0</v>
      </c>
      <c r="J14" s="171">
        <v>0</v>
      </c>
      <c r="K14" s="175">
        <v>0</v>
      </c>
    </row>
    <row r="15" spans="1:11">
      <c r="A15" s="50" t="s">
        <v>159</v>
      </c>
      <c r="B15" s="171">
        <v>0</v>
      </c>
      <c r="C15" s="175">
        <v>0</v>
      </c>
      <c r="D15" s="171">
        <v>0</v>
      </c>
      <c r="E15" s="175">
        <v>0</v>
      </c>
      <c r="F15" s="171">
        <v>0</v>
      </c>
      <c r="G15" s="175">
        <v>0</v>
      </c>
      <c r="H15" s="171">
        <v>0</v>
      </c>
      <c r="I15" s="175">
        <v>0</v>
      </c>
      <c r="J15" s="171">
        <v>0</v>
      </c>
      <c r="K15" s="175">
        <v>0</v>
      </c>
    </row>
    <row r="16" spans="1:11" ht="15.6" thickTop="1" thickBot="1">
      <c r="A16" s="72" t="s">
        <v>160</v>
      </c>
      <c r="B16" s="176"/>
      <c r="C16" s="177">
        <v>0</v>
      </c>
      <c r="D16" s="176"/>
      <c r="E16" s="177">
        <v>0</v>
      </c>
      <c r="F16" s="176"/>
      <c r="G16" s="177">
        <v>0</v>
      </c>
      <c r="H16" s="176"/>
      <c r="I16" s="177">
        <v>0</v>
      </c>
      <c r="J16" s="176"/>
      <c r="K16" s="177">
        <v>0</v>
      </c>
    </row>
    <row r="17" spans="1:11" ht="15.6" thickTop="1" thickBot="1">
      <c r="A17" s="50" t="s">
        <v>161</v>
      </c>
      <c r="B17" s="178">
        <v>0</v>
      </c>
      <c r="C17" s="179">
        <v>0</v>
      </c>
      <c r="D17" s="178">
        <v>0</v>
      </c>
      <c r="E17" s="179">
        <v>0</v>
      </c>
      <c r="F17" s="178">
        <v>0</v>
      </c>
      <c r="G17" s="179">
        <v>0</v>
      </c>
      <c r="H17" s="178">
        <v>0</v>
      </c>
      <c r="I17" s="179">
        <v>0</v>
      </c>
      <c r="J17" s="178">
        <v>0</v>
      </c>
      <c r="K17" s="179">
        <v>0</v>
      </c>
    </row>
    <row r="18" spans="1:11" ht="15.6" thickTop="1" thickBot="1">
      <c r="A18" s="72" t="s">
        <v>162</v>
      </c>
      <c r="B18" s="176"/>
      <c r="C18" s="180">
        <v>0</v>
      </c>
      <c r="D18" s="176"/>
      <c r="E18" s="180">
        <v>0</v>
      </c>
      <c r="F18" s="176"/>
      <c r="G18" s="180">
        <v>0</v>
      </c>
      <c r="H18" s="176"/>
      <c r="I18" s="180">
        <v>0</v>
      </c>
      <c r="J18" s="176"/>
      <c r="K18" s="180">
        <v>0</v>
      </c>
    </row>
    <row r="19" spans="1:11" ht="15" thickTop="1">
      <c r="A19" s="52"/>
      <c r="B19" s="181"/>
      <c r="C19" s="182"/>
      <c r="D19" s="182"/>
      <c r="E19" s="183"/>
      <c r="F19" s="183"/>
      <c r="G19" s="183"/>
      <c r="H19" s="183"/>
      <c r="I19" s="183"/>
      <c r="J19" s="183"/>
      <c r="K19" s="183"/>
    </row>
    <row r="20" spans="1:11" ht="15"/>
    <row r="21" spans="1:11" ht="15"/>
    <row r="22" spans="1:11" ht="15"/>
  </sheetData>
  <sheetProtection algorithmName="SHA-512" hashValue="fKlEPQlAj+46ATpX4s+DI1+3vp5cX8MjMsckdQr+1Ty21sb5y/+kbhJfNvd1fct3z24FGmMq46oEz4zzpG5uxw==" saltValue="Ec4oDOUF6ndTfEjI2ukRIA==" spinCount="100000" sheet="1" objects="1" scenarios="1"/>
  <protectedRanges>
    <protectedRange password="CB64" sqref="E5:E15 G5:G15 I5:I15 K5:K15 C5:C15" name="Bereik1"/>
  </protectedRanges>
  <mergeCells count="5">
    <mergeCell ref="B3:C3"/>
    <mergeCell ref="D3:E3"/>
    <mergeCell ref="F3:G3"/>
    <mergeCell ref="H3:I3"/>
    <mergeCell ref="J3:K3"/>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62B4D-0FE3-4879-AD7C-4E1280F82ABC}">
  <dimension ref="A1:G18"/>
  <sheetViews>
    <sheetView showGridLines="0" view="pageBreakPreview" zoomScale="70" zoomScaleNormal="100" zoomScaleSheetLayoutView="70" workbookViewId="0">
      <selection activeCell="A10" sqref="A10"/>
    </sheetView>
  </sheetViews>
  <sheetFormatPr defaultColWidth="8.875" defaultRowHeight="14.45"/>
  <cols>
    <col min="1" max="1" width="42" style="45" bestFit="1" customWidth="1"/>
    <col min="2" max="7" width="16.625" style="45" customWidth="1"/>
    <col min="8" max="8" width="3.625" style="45" customWidth="1"/>
    <col min="9" max="16384" width="8.875" style="45"/>
  </cols>
  <sheetData>
    <row r="1" spans="1:7" ht="18.75">
      <c r="A1" s="233" t="s">
        <v>163</v>
      </c>
      <c r="B1" s="233"/>
      <c r="C1" s="233"/>
      <c r="D1" s="234"/>
      <c r="E1" s="234"/>
      <c r="F1" s="234"/>
      <c r="G1" s="44"/>
    </row>
    <row r="2" spans="1:7">
      <c r="A2" s="46"/>
      <c r="B2" s="42"/>
      <c r="C2" s="42"/>
      <c r="D2" s="42"/>
      <c r="E2" s="42"/>
      <c r="F2" s="42"/>
      <c r="G2" s="42"/>
    </row>
    <row r="3" spans="1:7" ht="15">
      <c r="A3" s="61" t="s">
        <v>164</v>
      </c>
      <c r="B3" s="61" t="s">
        <v>165</v>
      </c>
      <c r="C3" s="61" t="s">
        <v>166</v>
      </c>
      <c r="D3" s="61" t="s">
        <v>167</v>
      </c>
      <c r="E3" s="61" t="s">
        <v>166</v>
      </c>
      <c r="F3" s="61" t="s">
        <v>167</v>
      </c>
      <c r="G3" s="61" t="s">
        <v>166</v>
      </c>
    </row>
    <row r="4" spans="1:7">
      <c r="A4" s="61"/>
      <c r="B4" s="73">
        <v>0</v>
      </c>
      <c r="C4" s="73">
        <v>0.1</v>
      </c>
      <c r="D4" s="73">
        <v>0.25</v>
      </c>
      <c r="E4" s="73">
        <v>0.35</v>
      </c>
      <c r="F4" s="73">
        <v>0.5</v>
      </c>
      <c r="G4" s="73">
        <v>0.7</v>
      </c>
    </row>
    <row r="5" spans="1:7">
      <c r="A5" s="37" t="s">
        <v>168</v>
      </c>
      <c r="B5" s="184"/>
      <c r="C5" s="184"/>
      <c r="D5" s="184"/>
      <c r="E5" s="184"/>
      <c r="F5" s="184"/>
      <c r="G5" s="184"/>
    </row>
    <row r="10" spans="1:7">
      <c r="F10" s="45" t="s">
        <v>136</v>
      </c>
    </row>
    <row r="11" spans="1:7" ht="15"/>
    <row r="12" spans="1:7" ht="15"/>
    <row r="13" spans="1:7" ht="15"/>
    <row r="14" spans="1:7" ht="15"/>
    <row r="15" spans="1:7" ht="15"/>
    <row r="16" spans="1:7" ht="15"/>
    <row r="17" ht="15"/>
    <row r="18" ht="15"/>
  </sheetData>
  <sheetProtection algorithmName="SHA-512" hashValue="6wIf3zkwV0NJXPoXi3FyLfqRN8a7SuXctaUYlPcQOd5wCKdAIiFRSgkN4i9Fv2hM1E2NsRSAKK1NgByUrU0uRA==" saltValue="aSHQMuJmHqf5OXOdyT4mCg==" spinCount="100000" sheet="1" objects="1" scenarios="1"/>
  <mergeCells count="2">
    <mergeCell ref="A1:C1"/>
    <mergeCell ref="D1:F1"/>
  </mergeCells>
  <pageMargins left="0.7" right="0.7" top="0.75" bottom="0.75" header="0.3" footer="0.3"/>
  <pageSetup paperSize="9" scale="56"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73124-AEAD-4986-8F4F-FBF526A73972}">
  <dimension ref="A1:B19"/>
  <sheetViews>
    <sheetView showGridLines="0" view="pageBreakPreview" zoomScale="70" zoomScaleNormal="100" zoomScaleSheetLayoutView="70" workbookViewId="0">
      <selection activeCell="H22" sqref="H22"/>
    </sheetView>
  </sheetViews>
  <sheetFormatPr defaultRowHeight="15" customHeight="1"/>
  <cols>
    <col min="1" max="1" width="40.125" customWidth="1"/>
    <col min="2" max="2" width="12.875" customWidth="1"/>
    <col min="3" max="3" width="4.875" customWidth="1"/>
  </cols>
  <sheetData>
    <row r="1" spans="1:2" ht="15.75">
      <c r="A1" s="233" t="s">
        <v>169</v>
      </c>
      <c r="B1" s="233"/>
    </row>
    <row r="3" spans="1:2" ht="49.5" customHeight="1">
      <c r="A3" s="61" t="s">
        <v>170</v>
      </c>
      <c r="B3" s="76" t="s">
        <v>171</v>
      </c>
    </row>
    <row r="4" spans="1:2">
      <c r="A4" s="37" t="s">
        <v>172</v>
      </c>
      <c r="B4" s="185">
        <v>0</v>
      </c>
    </row>
    <row r="5" spans="1:2">
      <c r="A5" s="37" t="s">
        <v>173</v>
      </c>
      <c r="B5" s="185">
        <v>0</v>
      </c>
    </row>
    <row r="6" spans="1:2">
      <c r="A6" s="37" t="s">
        <v>174</v>
      </c>
      <c r="B6" s="185">
        <v>0</v>
      </c>
    </row>
    <row r="7" spans="1:2">
      <c r="A7" s="37" t="s">
        <v>175</v>
      </c>
      <c r="B7" s="185">
        <v>0</v>
      </c>
    </row>
    <row r="8" spans="1:2">
      <c r="A8" s="37" t="s">
        <v>176</v>
      </c>
      <c r="B8" s="185">
        <v>0</v>
      </c>
    </row>
    <row r="9" spans="1:2">
      <c r="A9" s="37" t="s">
        <v>177</v>
      </c>
      <c r="B9" s="185">
        <v>0</v>
      </c>
    </row>
    <row r="10" spans="1:2">
      <c r="A10" s="37" t="s">
        <v>178</v>
      </c>
      <c r="B10" s="185">
        <v>0</v>
      </c>
    </row>
    <row r="11" spans="1:2">
      <c r="A11" s="37" t="s">
        <v>179</v>
      </c>
      <c r="B11" s="185">
        <v>0</v>
      </c>
    </row>
    <row r="12" spans="1:2">
      <c r="A12" s="37" t="s">
        <v>180</v>
      </c>
      <c r="B12" s="185">
        <v>0</v>
      </c>
    </row>
    <row r="13" spans="1:2">
      <c r="A13" s="37" t="s">
        <v>181</v>
      </c>
      <c r="B13" s="185">
        <v>0</v>
      </c>
    </row>
    <row r="14" spans="1:2">
      <c r="A14" s="37" t="s">
        <v>182</v>
      </c>
      <c r="B14" s="185">
        <v>0</v>
      </c>
    </row>
    <row r="15" spans="1:2">
      <c r="A15" s="37" t="s">
        <v>183</v>
      </c>
      <c r="B15" s="185">
        <v>0</v>
      </c>
    </row>
    <row r="16" spans="1:2">
      <c r="A16" s="37" t="s">
        <v>184</v>
      </c>
      <c r="B16" s="185">
        <v>0</v>
      </c>
    </row>
    <row r="17" spans="1:2">
      <c r="A17" s="237" t="s">
        <v>185</v>
      </c>
      <c r="B17" s="236">
        <v>0</v>
      </c>
    </row>
    <row r="18" spans="1:2">
      <c r="A18" s="235" t="s">
        <v>186</v>
      </c>
      <c r="B18" s="238">
        <v>0</v>
      </c>
    </row>
    <row r="19" spans="1:2"/>
  </sheetData>
  <sheetProtection algorithmName="SHA-512" hashValue="9bToMvbuln5de8cJp76Y9i//h5pWgAMw+IGPXsuWEGwYRKzM/NKktFD43s9VPaY15NEwtWV7XkFEdQbztSD0XA==" saltValue="vRUlXYfXxlxCfjvPuUv4LQ==" spinCount="100000" sheet="1" objects="1" scenarios="1"/>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713C8-977F-4E0D-82AD-810E62B7763E}">
  <dimension ref="A1:C18"/>
  <sheetViews>
    <sheetView showGridLines="0" view="pageBreakPreview" zoomScale="90" zoomScaleNormal="100" zoomScaleSheetLayoutView="90" workbookViewId="0">
      <selection activeCell="B4" sqref="B4"/>
    </sheetView>
  </sheetViews>
  <sheetFormatPr defaultRowHeight="14.45"/>
  <cols>
    <col min="1" max="1" width="43.875" customWidth="1"/>
    <col min="2" max="3" width="25.625" customWidth="1"/>
    <col min="4" max="4" width="3.625" customWidth="1"/>
  </cols>
  <sheetData>
    <row r="1" spans="1:3" ht="16.149999999999999">
      <c r="A1" s="59" t="s">
        <v>16</v>
      </c>
      <c r="B1" s="53"/>
      <c r="C1" s="53"/>
    </row>
    <row r="2" spans="1:3" ht="15">
      <c r="A2" s="38"/>
      <c r="B2" s="1"/>
      <c r="C2" s="1"/>
    </row>
    <row r="3" spans="1:3" ht="15">
      <c r="A3" s="75" t="s">
        <v>17</v>
      </c>
      <c r="B3" s="75" t="s">
        <v>18</v>
      </c>
    </row>
    <row r="4" spans="1:3" ht="15">
      <c r="A4" s="85" t="s">
        <v>19</v>
      </c>
      <c r="B4" s="108">
        <v>0</v>
      </c>
    </row>
    <row r="5" spans="1:3" ht="15">
      <c r="A5" s="3" t="s">
        <v>20</v>
      </c>
      <c r="B5" s="108">
        <v>0</v>
      </c>
    </row>
    <row r="6" spans="1:3" ht="15">
      <c r="A6" s="4" t="s">
        <v>21</v>
      </c>
      <c r="B6" s="109">
        <v>0</v>
      </c>
    </row>
    <row r="7" spans="1:3" ht="15">
      <c r="A7" s="4" t="s">
        <v>22</v>
      </c>
      <c r="B7" s="110">
        <v>0</v>
      </c>
    </row>
    <row r="8" spans="1:3" ht="15">
      <c r="A8" s="81" t="s">
        <v>23</v>
      </c>
      <c r="B8" s="111">
        <v>0</v>
      </c>
    </row>
    <row r="9" spans="1:3" ht="15">
      <c r="A9" s="82" t="s">
        <v>24</v>
      </c>
      <c r="B9" s="112">
        <v>0</v>
      </c>
    </row>
    <row r="10" spans="1:3" ht="15">
      <c r="A10" s="83" t="s">
        <v>25</v>
      </c>
      <c r="B10" s="191">
        <v>0</v>
      </c>
    </row>
    <row r="11" spans="1:3" ht="15">
      <c r="A11" s="2"/>
      <c r="B11" s="113"/>
      <c r="C11" s="113"/>
    </row>
    <row r="12" spans="1:3">
      <c r="A12" s="39" t="s">
        <v>26</v>
      </c>
      <c r="B12" s="210"/>
      <c r="C12" s="211"/>
    </row>
    <row r="13" spans="1:3">
      <c r="A13" s="212" t="s">
        <v>27</v>
      </c>
      <c r="B13" s="213"/>
      <c r="C13" s="214"/>
    </row>
    <row r="14" spans="1:3">
      <c r="A14" s="212"/>
      <c r="B14" s="215"/>
      <c r="C14" s="216"/>
    </row>
    <row r="15" spans="1:3">
      <c r="A15" s="212"/>
      <c r="B15" s="217"/>
      <c r="C15" s="218"/>
    </row>
    <row r="16" spans="1:3">
      <c r="A16" s="39" t="s">
        <v>28</v>
      </c>
      <c r="B16" s="210"/>
      <c r="C16" s="211"/>
    </row>
    <row r="17" spans="1:3">
      <c r="A17" s="39" t="s">
        <v>29</v>
      </c>
      <c r="B17" s="210"/>
      <c r="C17" s="211"/>
    </row>
    <row r="18" spans="1:3">
      <c r="A18" s="39" t="s">
        <v>30</v>
      </c>
      <c r="B18" s="210"/>
      <c r="C18" s="211"/>
    </row>
  </sheetData>
  <sheetProtection algorithmName="SHA-512" hashValue="NJA7QBTkpDk0aImNF6A0sYX5I+nNg66on6uKzVPzRKzCTL+A1IzpbctR8orvelxr5KBZYPafsxcz4WHFnfYTQQ==" saltValue="VgecHqgCXd4qeP2XoziZ6A==" spinCount="100000" sheet="1" objects="1" scenarios="1" formatCells="0" selectLockedCells="1"/>
  <protectedRanges>
    <protectedRange sqref="B4:B10" name="Bereik1"/>
  </protectedRanges>
  <mergeCells count="6">
    <mergeCell ref="B17:C17"/>
    <mergeCell ref="B18:C18"/>
    <mergeCell ref="A13:A15"/>
    <mergeCell ref="B12:C12"/>
    <mergeCell ref="B13:C15"/>
    <mergeCell ref="B16:C16"/>
  </mergeCells>
  <pageMargins left="0.7" right="0.7" top="0.75" bottom="0.75" header="0.3" footer="0.3"/>
  <pageSetup paperSize="9" scale="8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13154-BFC4-4BCC-ADCA-E6A0C8A692F7}">
  <dimension ref="A1:Q15"/>
  <sheetViews>
    <sheetView showGridLines="0" zoomScale="90" zoomScaleNormal="90" zoomScaleSheetLayoutView="85" workbookViewId="0">
      <selection activeCell="B17" sqref="B17"/>
    </sheetView>
  </sheetViews>
  <sheetFormatPr defaultColWidth="8.875" defaultRowHeight="15" customHeight="1"/>
  <cols>
    <col min="1" max="1" width="45.625" style="41" customWidth="1"/>
    <col min="2" max="2" width="31.375" style="41" bestFit="1" customWidth="1"/>
    <col min="3" max="3" width="32.25" style="41" bestFit="1" customWidth="1"/>
    <col min="4" max="4" width="31.375" style="41" bestFit="1" customWidth="1"/>
    <col min="5" max="5" width="2.875" style="41" customWidth="1"/>
    <col min="6" max="16384" width="8.875" style="41"/>
  </cols>
  <sheetData>
    <row r="1" spans="1:17" ht="18.75">
      <c r="A1" s="59" t="s">
        <v>31</v>
      </c>
      <c r="B1" s="40"/>
      <c r="C1" s="40"/>
      <c r="D1" s="40"/>
      <c r="E1" s="86"/>
      <c r="F1" s="86"/>
      <c r="G1" s="86"/>
      <c r="H1" s="87"/>
      <c r="I1" s="87"/>
      <c r="J1" s="87"/>
      <c r="K1" s="87"/>
      <c r="L1" s="87"/>
      <c r="M1" s="87"/>
      <c r="N1" s="87"/>
      <c r="O1" s="87"/>
      <c r="P1" s="87"/>
      <c r="Q1" s="87"/>
    </row>
    <row r="2" spans="1:17" ht="18.75">
      <c r="A2" s="40"/>
      <c r="B2" s="40"/>
      <c r="C2" s="88"/>
      <c r="D2" s="88"/>
      <c r="E2" s="86"/>
      <c r="F2" s="86"/>
      <c r="G2" s="86"/>
      <c r="H2" s="87"/>
      <c r="I2" s="87"/>
      <c r="J2" s="87"/>
      <c r="K2" s="87"/>
      <c r="L2" s="87"/>
      <c r="M2" s="87"/>
      <c r="N2" s="87"/>
      <c r="O2" s="87"/>
      <c r="P2" s="87"/>
      <c r="Q2" s="87"/>
    </row>
    <row r="3" spans="1:17">
      <c r="A3" s="54"/>
      <c r="B3" s="75" t="s">
        <v>32</v>
      </c>
      <c r="C3" s="75" t="s">
        <v>33</v>
      </c>
      <c r="D3" s="75" t="s">
        <v>34</v>
      </c>
      <c r="E3" s="86"/>
      <c r="F3" s="86"/>
      <c r="G3" s="86"/>
      <c r="H3" s="87"/>
      <c r="I3" s="87"/>
      <c r="J3" s="87"/>
      <c r="K3" s="87"/>
      <c r="L3" s="87"/>
      <c r="M3" s="87"/>
      <c r="N3" s="87"/>
      <c r="O3" s="87"/>
      <c r="P3" s="87"/>
      <c r="Q3" s="87"/>
    </row>
    <row r="4" spans="1:17">
      <c r="A4" s="56" t="s">
        <v>35</v>
      </c>
      <c r="B4" s="56" t="s">
        <v>36</v>
      </c>
      <c r="C4" s="56" t="s">
        <v>36</v>
      </c>
      <c r="D4" s="56" t="s">
        <v>36</v>
      </c>
      <c r="E4" s="86"/>
      <c r="F4" s="86"/>
      <c r="G4" s="86"/>
      <c r="H4" s="87"/>
      <c r="I4" s="87"/>
      <c r="J4" s="87"/>
      <c r="K4" s="87"/>
      <c r="L4" s="87"/>
      <c r="M4" s="87"/>
      <c r="N4" s="87"/>
      <c r="O4" s="87"/>
      <c r="P4" s="87"/>
      <c r="Q4" s="87"/>
    </row>
    <row r="5" spans="1:17">
      <c r="A5" s="196" t="s">
        <v>37</v>
      </c>
      <c r="B5" s="219">
        <v>0</v>
      </c>
      <c r="C5" s="220"/>
      <c r="D5" s="221"/>
      <c r="E5" s="86"/>
      <c r="F5" s="86"/>
      <c r="G5" s="86"/>
      <c r="H5" s="87"/>
      <c r="I5" s="87"/>
      <c r="J5" s="87"/>
      <c r="K5" s="87"/>
      <c r="L5" s="87"/>
      <c r="M5" s="87"/>
      <c r="N5" s="87"/>
      <c r="O5" s="87"/>
      <c r="P5" s="87"/>
      <c r="Q5" s="87"/>
    </row>
    <row r="6" spans="1:17">
      <c r="A6" s="195" t="s">
        <v>38</v>
      </c>
      <c r="B6" s="115">
        <v>0</v>
      </c>
      <c r="C6" s="115">
        <v>0</v>
      </c>
      <c r="D6" s="115">
        <v>0</v>
      </c>
      <c r="E6" s="86"/>
      <c r="F6" s="86"/>
      <c r="G6" s="86"/>
      <c r="H6" s="87"/>
      <c r="I6" s="87"/>
      <c r="J6" s="87"/>
      <c r="K6" s="87"/>
      <c r="L6" s="87"/>
      <c r="M6" s="87"/>
      <c r="N6" s="87"/>
      <c r="O6" s="87"/>
      <c r="P6" s="87"/>
      <c r="Q6" s="87"/>
    </row>
    <row r="7" spans="1:17">
      <c r="A7" s="195" t="s">
        <v>39</v>
      </c>
      <c r="B7" s="115">
        <v>0</v>
      </c>
      <c r="C7" s="115">
        <v>0</v>
      </c>
      <c r="D7" s="115">
        <v>0</v>
      </c>
      <c r="E7" s="86"/>
      <c r="F7" s="86"/>
      <c r="G7" s="86"/>
      <c r="H7" s="87"/>
      <c r="I7" s="87"/>
      <c r="J7" s="87"/>
      <c r="K7" s="87"/>
      <c r="L7" s="87"/>
      <c r="M7" s="87"/>
      <c r="N7" s="87"/>
      <c r="O7" s="87"/>
      <c r="P7" s="87"/>
      <c r="Q7" s="87"/>
    </row>
    <row r="8" spans="1:17">
      <c r="A8" s="195" t="s">
        <v>40</v>
      </c>
      <c r="B8" s="115">
        <v>0</v>
      </c>
      <c r="C8" s="115">
        <v>0</v>
      </c>
      <c r="D8" s="115">
        <v>0</v>
      </c>
      <c r="E8" s="86"/>
      <c r="F8" s="86"/>
      <c r="G8" s="86"/>
      <c r="H8" s="87"/>
      <c r="I8" s="87"/>
      <c r="J8" s="87"/>
      <c r="K8" s="87"/>
      <c r="L8" s="87"/>
      <c r="M8" s="87"/>
      <c r="N8" s="87"/>
      <c r="O8" s="87"/>
      <c r="P8" s="87"/>
      <c r="Q8" s="87"/>
    </row>
    <row r="9" spans="1:17">
      <c r="A9" s="195" t="s">
        <v>41</v>
      </c>
      <c r="B9" s="115">
        <v>0</v>
      </c>
      <c r="C9" s="115">
        <v>0</v>
      </c>
      <c r="D9" s="115">
        <v>0</v>
      </c>
      <c r="E9" s="86"/>
      <c r="F9" s="86"/>
      <c r="G9" s="86"/>
      <c r="H9" s="87"/>
      <c r="I9" s="87"/>
      <c r="J9" s="87"/>
      <c r="K9" s="87"/>
      <c r="L9" s="87"/>
      <c r="M9" s="87"/>
      <c r="N9" s="87"/>
      <c r="O9" s="87"/>
      <c r="P9" s="87"/>
      <c r="Q9" s="87"/>
    </row>
    <row r="10" spans="1:17">
      <c r="A10" s="93" t="s">
        <v>42</v>
      </c>
      <c r="B10" s="116">
        <v>0</v>
      </c>
      <c r="C10" s="116">
        <v>0</v>
      </c>
      <c r="D10" s="116">
        <v>0</v>
      </c>
      <c r="E10" s="86"/>
      <c r="F10" s="86"/>
      <c r="G10" s="86"/>
      <c r="H10" s="87"/>
      <c r="I10" s="87"/>
      <c r="J10" s="87"/>
      <c r="K10" s="87"/>
      <c r="L10" s="87"/>
      <c r="M10" s="87"/>
      <c r="N10" s="87"/>
      <c r="O10" s="87"/>
      <c r="P10" s="87"/>
      <c r="Q10" s="87"/>
    </row>
    <row r="11" spans="1:17">
      <c r="A11" s="89" t="s">
        <v>43</v>
      </c>
      <c r="B11" s="117">
        <v>0</v>
      </c>
      <c r="C11" s="117">
        <v>0</v>
      </c>
      <c r="D11" s="117">
        <v>0</v>
      </c>
      <c r="E11" s="86"/>
      <c r="F11" s="86"/>
      <c r="G11" s="86"/>
      <c r="H11" s="87"/>
      <c r="I11" s="87"/>
      <c r="J11" s="87"/>
      <c r="K11" s="87"/>
      <c r="L11" s="87"/>
      <c r="M11" s="87"/>
      <c r="N11" s="87"/>
      <c r="O11" s="87"/>
      <c r="P11" s="87"/>
      <c r="Q11" s="87"/>
    </row>
    <row r="12" spans="1:17">
      <c r="A12" s="90" t="s">
        <v>44</v>
      </c>
      <c r="B12" s="118">
        <v>0</v>
      </c>
      <c r="C12" s="118">
        <v>0</v>
      </c>
      <c r="D12" s="118">
        <v>0</v>
      </c>
      <c r="E12" s="86"/>
      <c r="F12" s="86"/>
      <c r="G12" s="86"/>
      <c r="H12" s="87"/>
      <c r="I12" s="87"/>
      <c r="J12" s="87"/>
      <c r="K12" s="87"/>
      <c r="L12" s="87"/>
      <c r="M12" s="87"/>
      <c r="N12" s="87"/>
      <c r="O12" s="87"/>
      <c r="P12" s="87"/>
      <c r="Q12" s="87"/>
    </row>
    <row r="13" spans="1:17">
      <c r="A13" s="114" t="s">
        <v>45</v>
      </c>
      <c r="B13" s="119">
        <v>0</v>
      </c>
      <c r="C13" s="119">
        <v>0</v>
      </c>
      <c r="D13" s="119">
        <v>0</v>
      </c>
      <c r="E13" s="86"/>
      <c r="F13" s="86"/>
      <c r="G13" s="86"/>
      <c r="H13" s="87"/>
      <c r="I13" s="87"/>
      <c r="J13" s="87"/>
      <c r="K13" s="87"/>
      <c r="L13" s="87"/>
      <c r="M13" s="87"/>
      <c r="N13" s="87"/>
      <c r="O13" s="87"/>
      <c r="P13" s="87"/>
      <c r="Q13" s="87"/>
    </row>
    <row r="14" spans="1:17" ht="15.75">
      <c r="A14" s="114" t="s">
        <v>46</v>
      </c>
      <c r="B14" s="120">
        <v>0</v>
      </c>
      <c r="C14" s="121"/>
      <c r="D14" s="121"/>
      <c r="E14" s="86"/>
      <c r="F14" s="86"/>
      <c r="G14" s="86"/>
      <c r="H14" s="87"/>
      <c r="I14" s="87"/>
      <c r="J14" s="87"/>
      <c r="K14" s="87"/>
      <c r="L14" s="87"/>
      <c r="M14" s="87"/>
      <c r="N14" s="53"/>
      <c r="O14" s="87"/>
      <c r="P14" s="87"/>
      <c r="Q14" s="87"/>
    </row>
    <row r="15" spans="1:17">
      <c r="A15" s="87"/>
      <c r="B15" s="87"/>
      <c r="C15" s="87"/>
      <c r="D15" s="87"/>
      <c r="E15" s="87"/>
      <c r="F15" s="87"/>
      <c r="G15" s="87"/>
      <c r="H15" s="87"/>
      <c r="I15" s="87"/>
      <c r="J15" s="87"/>
      <c r="K15" s="87"/>
      <c r="L15" s="87"/>
      <c r="M15" s="87"/>
      <c r="N15" s="87"/>
      <c r="O15" s="87"/>
      <c r="P15" s="87"/>
      <c r="Q15" s="87"/>
    </row>
  </sheetData>
  <sheetProtection algorithmName="SHA-512" hashValue="T/1AMbRL57VV6KVZ13aP/OydFKkSY4h+odhXtzOR6aXFfcIvslBq6SPEUOvTx9fHvB/kYrJTNiAtmwea6A86Ig==" saltValue="e68RqWD2sPp4FGLtlYtsHw==" spinCount="100000" sheet="1" objects="1" scenarios="1"/>
  <protectedRanges>
    <protectedRange sqref="A5:D14" name="Bereik1"/>
  </protectedRanges>
  <mergeCells count="1">
    <mergeCell ref="B5:D5"/>
  </mergeCells>
  <phoneticPr fontId="33" type="noConversion"/>
  <pageMargins left="0.7" right="0.7" top="0.75" bottom="0.75" header="0.3" footer="0.3"/>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DA856-E923-4464-B7FC-EB36D0C8427B}">
  <dimension ref="A1:G14"/>
  <sheetViews>
    <sheetView view="pageBreakPreview" zoomScale="80" zoomScaleNormal="100" zoomScaleSheetLayoutView="80" workbookViewId="0">
      <selection activeCell="F15" sqref="F15"/>
    </sheetView>
  </sheetViews>
  <sheetFormatPr defaultRowHeight="15" customHeight="1"/>
  <cols>
    <col min="1" max="1" width="29.875" customWidth="1"/>
    <col min="2" max="5" width="15.625" customWidth="1"/>
    <col min="6" max="6" width="22.375" bestFit="1" customWidth="1"/>
    <col min="7" max="7" width="3.625" customWidth="1"/>
  </cols>
  <sheetData>
    <row r="1" spans="1:7" ht="18.75" customHeight="1">
      <c r="A1" s="59" t="s">
        <v>47</v>
      </c>
      <c r="B1" s="59"/>
      <c r="C1" s="59"/>
      <c r="D1" s="222"/>
      <c r="E1" s="222"/>
      <c r="F1" s="222"/>
      <c r="G1" s="5"/>
    </row>
    <row r="2" spans="1:7">
      <c r="A2" s="8"/>
      <c r="B2" s="9"/>
      <c r="C2" s="10"/>
      <c r="D2" s="10"/>
      <c r="E2" s="10"/>
      <c r="F2" s="10"/>
      <c r="G2" s="5"/>
    </row>
    <row r="3" spans="1:7">
      <c r="A3" s="75" t="s">
        <v>48</v>
      </c>
      <c r="B3" s="54"/>
      <c r="C3" s="54"/>
      <c r="D3" s="54"/>
      <c r="E3" s="54"/>
      <c r="F3" s="54"/>
      <c r="G3" s="5"/>
    </row>
    <row r="4" spans="1:7">
      <c r="A4" s="56" t="s">
        <v>49</v>
      </c>
      <c r="B4" s="56" t="s">
        <v>50</v>
      </c>
      <c r="C4" s="56" t="s">
        <v>51</v>
      </c>
      <c r="D4" s="56" t="s">
        <v>52</v>
      </c>
      <c r="E4" s="56" t="s">
        <v>53</v>
      </c>
      <c r="F4" s="56" t="s">
        <v>54</v>
      </c>
      <c r="G4" s="5"/>
    </row>
    <row r="5" spans="1:7">
      <c r="A5" s="122" t="s">
        <v>55</v>
      </c>
      <c r="B5" s="123"/>
      <c r="C5" s="124">
        <v>0</v>
      </c>
      <c r="D5" s="125">
        <v>0</v>
      </c>
      <c r="E5" s="126">
        <v>255</v>
      </c>
      <c r="F5" s="125">
        <v>0</v>
      </c>
      <c r="G5" s="5"/>
    </row>
    <row r="6" spans="1:7">
      <c r="A6" s="122" t="s">
        <v>56</v>
      </c>
      <c r="B6" s="123"/>
      <c r="C6" s="124">
        <v>0</v>
      </c>
      <c r="D6" s="125">
        <v>0</v>
      </c>
      <c r="E6" s="126">
        <v>255</v>
      </c>
      <c r="F6" s="125">
        <v>0</v>
      </c>
      <c r="G6" s="5"/>
    </row>
    <row r="7" spans="1:7">
      <c r="A7" s="122"/>
      <c r="B7" s="123"/>
      <c r="C7" s="124">
        <v>0</v>
      </c>
      <c r="D7" s="125">
        <v>0</v>
      </c>
      <c r="E7" s="126">
        <v>255</v>
      </c>
      <c r="F7" s="125">
        <v>0</v>
      </c>
      <c r="G7" s="5"/>
    </row>
    <row r="8" spans="1:7">
      <c r="A8" s="122"/>
      <c r="B8" s="123"/>
      <c r="C8" s="124">
        <v>0</v>
      </c>
      <c r="D8" s="125">
        <v>0</v>
      </c>
      <c r="E8" s="126">
        <v>255</v>
      </c>
      <c r="F8" s="125">
        <v>0</v>
      </c>
      <c r="G8" s="5"/>
    </row>
    <row r="9" spans="1:7">
      <c r="A9" s="127"/>
      <c r="B9" s="128"/>
      <c r="C9" s="129">
        <v>0</v>
      </c>
      <c r="D9" s="130">
        <v>0</v>
      </c>
      <c r="E9" s="131">
        <v>255</v>
      </c>
      <c r="F9" s="130">
        <v>0</v>
      </c>
      <c r="G9" s="5"/>
    </row>
    <row r="10" spans="1:7">
      <c r="A10" s="132" t="s">
        <v>57</v>
      </c>
      <c r="B10" s="133"/>
      <c r="C10" s="134"/>
      <c r="D10" s="135"/>
      <c r="E10" s="136"/>
      <c r="F10" s="137">
        <v>0</v>
      </c>
      <c r="G10" s="5"/>
    </row>
    <row r="11" spans="1:7">
      <c r="A11" s="8"/>
      <c r="B11" s="9"/>
      <c r="C11" s="10"/>
      <c r="D11" s="10"/>
      <c r="E11" s="10"/>
      <c r="F11" s="10"/>
      <c r="G11" s="5"/>
    </row>
    <row r="12" spans="1:7">
      <c r="A12" s="8"/>
      <c r="B12" s="9"/>
      <c r="C12" s="10"/>
      <c r="D12" s="10"/>
      <c r="E12" s="10"/>
      <c r="F12" s="10"/>
      <c r="G12" s="5"/>
    </row>
    <row r="13" spans="1:7">
      <c r="A13" s="139"/>
      <c r="B13" s="139"/>
      <c r="C13" s="139"/>
      <c r="D13" s="139"/>
      <c r="E13" s="139"/>
      <c r="F13" s="139"/>
      <c r="G13" s="5"/>
    </row>
    <row r="14" spans="1:7">
      <c r="A14" s="5"/>
      <c r="B14" s="5"/>
      <c r="C14" s="5"/>
      <c r="D14" s="5"/>
      <c r="E14" s="5"/>
      <c r="F14" s="5"/>
      <c r="G14" s="5"/>
    </row>
  </sheetData>
  <sheetProtection algorithmName="SHA-512" hashValue="+M8lS42om5Ybf7lQ+d+x1bHOz2TOtM1aWw6TVnMFjtQnCG/9gUUZqK2EjQxRf3cAKNM9ENIC2EwAQw5+PKXeBQ==" saltValue="g4UGEsHWkiCbYtWCDhQ7oA==" spinCount="100000" sheet="1" objects="1" scenarios="1" insertRows="0"/>
  <mergeCells count="1">
    <mergeCell ref="D1:F1"/>
  </mergeCells>
  <pageMargins left="0.7" right="0.7" top="0.75" bottom="0.75" header="0.3" footer="0.3"/>
  <pageSetup paperSize="9" scale="58"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B1598-634B-430F-B55D-6B9ACFD0B381}">
  <dimension ref="A1:G31"/>
  <sheetViews>
    <sheetView view="pageBreakPreview" zoomScale="80" zoomScaleNormal="100" zoomScaleSheetLayoutView="80" workbookViewId="0">
      <selection activeCell="C4" sqref="C4"/>
    </sheetView>
  </sheetViews>
  <sheetFormatPr defaultRowHeight="15" customHeight="1"/>
  <cols>
    <col min="1" max="1" width="29.875" customWidth="1"/>
    <col min="2" max="5" width="15.625" customWidth="1"/>
    <col min="6" max="6" width="22.375" bestFit="1" customWidth="1"/>
    <col min="7" max="7" width="3.625" customWidth="1"/>
  </cols>
  <sheetData>
    <row r="1" spans="1:7" ht="18.75" customHeight="1">
      <c r="A1" s="59" t="s">
        <v>58</v>
      </c>
      <c r="B1" s="59"/>
      <c r="C1" s="59"/>
      <c r="D1" s="222"/>
      <c r="E1" s="222"/>
      <c r="F1" s="222"/>
      <c r="G1" s="5"/>
    </row>
    <row r="2" spans="1:7">
      <c r="A2" s="8"/>
      <c r="B2" s="9"/>
      <c r="C2" s="10"/>
      <c r="D2" s="10"/>
      <c r="E2" s="10"/>
      <c r="F2" s="10"/>
      <c r="G2" s="5"/>
    </row>
    <row r="3" spans="1:7">
      <c r="A3" s="75" t="s">
        <v>32</v>
      </c>
      <c r="B3" s="54"/>
      <c r="C3" s="54"/>
      <c r="D3" s="54"/>
      <c r="E3" s="54"/>
      <c r="F3" s="54"/>
      <c r="G3" s="5"/>
    </row>
    <row r="4" spans="1:7">
      <c r="A4" s="56" t="s">
        <v>49</v>
      </c>
      <c r="B4" s="56" t="s">
        <v>50</v>
      </c>
      <c r="C4" s="56" t="s">
        <v>51</v>
      </c>
      <c r="D4" s="56" t="s">
        <v>52</v>
      </c>
      <c r="E4" s="56" t="s">
        <v>53</v>
      </c>
      <c r="F4" s="56" t="s">
        <v>54</v>
      </c>
      <c r="G4" s="5"/>
    </row>
    <row r="5" spans="1:7">
      <c r="A5" s="122"/>
      <c r="B5" s="123"/>
      <c r="C5" s="124">
        <v>0</v>
      </c>
      <c r="D5" s="125">
        <v>0</v>
      </c>
      <c r="E5" s="126">
        <v>224</v>
      </c>
      <c r="F5" s="125">
        <v>0</v>
      </c>
      <c r="G5" s="5"/>
    </row>
    <row r="6" spans="1:7">
      <c r="A6" s="122"/>
      <c r="B6" s="123"/>
      <c r="C6" s="124">
        <v>0</v>
      </c>
      <c r="D6" s="125">
        <v>0</v>
      </c>
      <c r="E6" s="126">
        <v>224</v>
      </c>
      <c r="F6" s="125">
        <v>0</v>
      </c>
      <c r="G6" s="5"/>
    </row>
    <row r="7" spans="1:7">
      <c r="A7" s="122"/>
      <c r="B7" s="123"/>
      <c r="C7" s="124">
        <v>0</v>
      </c>
      <c r="D7" s="125">
        <v>0</v>
      </c>
      <c r="E7" s="126">
        <v>224</v>
      </c>
      <c r="F7" s="125">
        <v>0</v>
      </c>
      <c r="G7" s="5"/>
    </row>
    <row r="8" spans="1:7">
      <c r="A8" s="122"/>
      <c r="B8" s="123"/>
      <c r="C8" s="124">
        <v>0</v>
      </c>
      <c r="D8" s="125">
        <v>0</v>
      </c>
      <c r="E8" s="126">
        <v>224</v>
      </c>
      <c r="F8" s="125">
        <v>0</v>
      </c>
      <c r="G8" s="5"/>
    </row>
    <row r="9" spans="1:7">
      <c r="A9" s="127"/>
      <c r="B9" s="128"/>
      <c r="C9" s="129">
        <v>0</v>
      </c>
      <c r="D9" s="130">
        <v>0</v>
      </c>
      <c r="E9" s="131">
        <v>224</v>
      </c>
      <c r="F9" s="130">
        <v>0</v>
      </c>
      <c r="G9" s="5"/>
    </row>
    <row r="10" spans="1:7">
      <c r="A10" s="132" t="s">
        <v>57</v>
      </c>
      <c r="B10" s="133"/>
      <c r="C10" s="134"/>
      <c r="D10" s="135"/>
      <c r="E10" s="136"/>
      <c r="F10" s="137">
        <v>0</v>
      </c>
      <c r="G10" s="5"/>
    </row>
    <row r="11" spans="1:7">
      <c r="A11" s="36"/>
      <c r="B11" s="36"/>
      <c r="C11" s="36"/>
      <c r="D11" s="36"/>
      <c r="E11" s="36"/>
      <c r="F11" s="36"/>
      <c r="G11" s="5"/>
    </row>
    <row r="12" spans="1:7" ht="36.75" customHeight="1">
      <c r="A12" s="187" t="s">
        <v>33</v>
      </c>
      <c r="B12" s="55"/>
      <c r="C12" s="55"/>
      <c r="D12" s="55"/>
      <c r="E12" s="55"/>
      <c r="F12" s="55"/>
      <c r="G12" s="5"/>
    </row>
    <row r="13" spans="1:7">
      <c r="A13" s="56" t="s">
        <v>49</v>
      </c>
      <c r="B13" s="56" t="s">
        <v>50</v>
      </c>
      <c r="C13" s="56" t="s">
        <v>51</v>
      </c>
      <c r="D13" s="56" t="s">
        <v>52</v>
      </c>
      <c r="E13" s="56" t="s">
        <v>53</v>
      </c>
      <c r="F13" s="56" t="s">
        <v>54</v>
      </c>
      <c r="G13" s="5"/>
    </row>
    <row r="14" spans="1:7">
      <c r="A14" s="122"/>
      <c r="B14" s="123"/>
      <c r="C14" s="124">
        <v>0</v>
      </c>
      <c r="D14" s="125">
        <v>0</v>
      </c>
      <c r="E14" s="126">
        <v>250</v>
      </c>
      <c r="F14" s="125">
        <v>0</v>
      </c>
      <c r="G14" s="5"/>
    </row>
    <row r="15" spans="1:7">
      <c r="A15" s="138"/>
      <c r="B15" s="123"/>
      <c r="C15" s="124">
        <v>0</v>
      </c>
      <c r="D15" s="125">
        <v>0</v>
      </c>
      <c r="E15" s="126">
        <v>250</v>
      </c>
      <c r="F15" s="125">
        <v>0</v>
      </c>
      <c r="G15" s="5"/>
    </row>
    <row r="16" spans="1:7">
      <c r="A16" s="122"/>
      <c r="B16" s="123"/>
      <c r="C16" s="124">
        <v>0</v>
      </c>
      <c r="D16" s="125">
        <v>0</v>
      </c>
      <c r="E16" s="126">
        <v>250</v>
      </c>
      <c r="F16" s="125">
        <v>0</v>
      </c>
      <c r="G16" s="5"/>
    </row>
    <row r="17" spans="1:7">
      <c r="A17" s="122"/>
      <c r="B17" s="123"/>
      <c r="C17" s="124">
        <v>0</v>
      </c>
      <c r="D17" s="125">
        <v>0</v>
      </c>
      <c r="E17" s="126">
        <v>250</v>
      </c>
      <c r="F17" s="125">
        <v>0</v>
      </c>
      <c r="G17" s="5"/>
    </row>
    <row r="18" spans="1:7">
      <c r="A18" s="127"/>
      <c r="B18" s="128"/>
      <c r="C18" s="129">
        <v>0</v>
      </c>
      <c r="D18" s="130">
        <v>0</v>
      </c>
      <c r="E18" s="131">
        <v>250</v>
      </c>
      <c r="F18" s="130">
        <v>0</v>
      </c>
      <c r="G18" s="5"/>
    </row>
    <row r="19" spans="1:7">
      <c r="A19" s="132" t="s">
        <v>57</v>
      </c>
      <c r="B19" s="133"/>
      <c r="C19" s="134"/>
      <c r="D19" s="135"/>
      <c r="E19" s="136"/>
      <c r="F19" s="137">
        <v>0</v>
      </c>
      <c r="G19" s="5"/>
    </row>
    <row r="20" spans="1:7">
      <c r="A20" s="36"/>
      <c r="B20" s="36"/>
      <c r="C20" s="36"/>
      <c r="D20" s="36"/>
      <c r="E20" s="36"/>
      <c r="F20" s="36"/>
      <c r="G20" s="5"/>
    </row>
    <row r="21" spans="1:7">
      <c r="A21" s="75" t="s">
        <v>34</v>
      </c>
      <c r="B21" s="55"/>
      <c r="C21" s="55"/>
      <c r="D21" s="55"/>
      <c r="E21" s="55"/>
      <c r="F21" s="55"/>
      <c r="G21" s="5"/>
    </row>
    <row r="22" spans="1:7">
      <c r="A22" s="56" t="s">
        <v>49</v>
      </c>
      <c r="B22" s="56" t="s">
        <v>50</v>
      </c>
      <c r="C22" s="56" t="s">
        <v>51</v>
      </c>
      <c r="D22" s="56" t="s">
        <v>52</v>
      </c>
      <c r="E22" s="56" t="s">
        <v>53</v>
      </c>
      <c r="F22" s="56" t="s">
        <v>54</v>
      </c>
      <c r="G22" s="5"/>
    </row>
    <row r="23" spans="1:7">
      <c r="A23" s="194" t="s">
        <v>59</v>
      </c>
      <c r="B23" s="123"/>
      <c r="C23" s="124">
        <v>0</v>
      </c>
      <c r="D23" s="125">
        <v>0</v>
      </c>
      <c r="E23" s="126">
        <v>254</v>
      </c>
      <c r="F23" s="125">
        <v>0</v>
      </c>
      <c r="G23" s="5"/>
    </row>
    <row r="24" spans="1:7">
      <c r="A24" s="138"/>
      <c r="B24" s="123"/>
      <c r="C24" s="124">
        <v>0</v>
      </c>
      <c r="D24" s="125">
        <v>0</v>
      </c>
      <c r="E24" s="126">
        <v>254</v>
      </c>
      <c r="F24" s="125">
        <v>0</v>
      </c>
      <c r="G24" s="5"/>
    </row>
    <row r="25" spans="1:7">
      <c r="A25" s="122"/>
      <c r="B25" s="123"/>
      <c r="C25" s="124">
        <v>0</v>
      </c>
      <c r="D25" s="125">
        <v>0</v>
      </c>
      <c r="E25" s="126">
        <v>254</v>
      </c>
      <c r="F25" s="125">
        <v>0</v>
      </c>
      <c r="G25" s="5"/>
    </row>
    <row r="26" spans="1:7">
      <c r="A26" s="122"/>
      <c r="B26" s="123"/>
      <c r="C26" s="124">
        <v>0</v>
      </c>
      <c r="D26" s="125">
        <v>0</v>
      </c>
      <c r="E26" s="126">
        <v>254</v>
      </c>
      <c r="F26" s="125">
        <v>0</v>
      </c>
      <c r="G26" s="5"/>
    </row>
    <row r="27" spans="1:7">
      <c r="A27" s="127"/>
      <c r="B27" s="128"/>
      <c r="C27" s="129">
        <v>0</v>
      </c>
      <c r="D27" s="130">
        <v>0</v>
      </c>
      <c r="E27" s="131">
        <v>254</v>
      </c>
      <c r="F27" s="130">
        <v>0</v>
      </c>
      <c r="G27" s="5"/>
    </row>
    <row r="28" spans="1:7">
      <c r="A28" s="132" t="s">
        <v>57</v>
      </c>
      <c r="B28" s="133"/>
      <c r="C28" s="134"/>
      <c r="D28" s="135"/>
      <c r="E28" s="136"/>
      <c r="F28" s="137">
        <v>0</v>
      </c>
      <c r="G28" s="5"/>
    </row>
    <row r="29" spans="1:7">
      <c r="A29" s="139"/>
      <c r="B29" s="139"/>
      <c r="C29" s="139"/>
      <c r="D29" s="139"/>
      <c r="E29" s="139"/>
      <c r="F29" s="139"/>
      <c r="G29" s="5"/>
    </row>
    <row r="30" spans="1:7">
      <c r="A30" s="140" t="s">
        <v>60</v>
      </c>
      <c r="B30" s="141"/>
      <c r="C30" s="141"/>
      <c r="D30" s="141"/>
      <c r="E30" s="141"/>
      <c r="F30" s="142">
        <v>0</v>
      </c>
      <c r="G30" s="5"/>
    </row>
    <row r="31" spans="1:7">
      <c r="A31" s="5"/>
      <c r="B31" s="5"/>
      <c r="C31" s="5"/>
      <c r="D31" s="5"/>
      <c r="E31" s="5"/>
      <c r="F31" s="5"/>
      <c r="G31" s="5"/>
    </row>
  </sheetData>
  <sheetProtection algorithmName="SHA-512" hashValue="+M8lS42om5Ybf7lQ+d+x1bHOz2TOtM1aWw6TVnMFjtQnCG/9gUUZqK2EjQxRf3cAKNM9ENIC2EwAQw5+PKXeBQ==" saltValue="g4UGEsHWkiCbYtWCDhQ7oA==" spinCount="100000" sheet="1" objects="1" scenarios="1" insertRows="0"/>
  <mergeCells count="1">
    <mergeCell ref="D1:F1"/>
  </mergeCells>
  <pageMargins left="0.7" right="0.7" top="0.75" bottom="0.75" header="0.3" footer="0.3"/>
  <pageSetup paperSize="9" scale="5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54C97-FECD-4EA3-AFA0-83AA1B2E47DE}">
  <dimension ref="A1:E26"/>
  <sheetViews>
    <sheetView tabSelected="1" view="pageBreakPreview" topLeftCell="A5" zoomScale="80" zoomScaleNormal="100" zoomScaleSheetLayoutView="80" workbookViewId="0">
      <selection activeCell="A17" sqref="A17:A18"/>
    </sheetView>
  </sheetViews>
  <sheetFormatPr defaultRowHeight="15" customHeight="1"/>
  <cols>
    <col min="1" max="1" width="42.875" customWidth="1"/>
    <col min="2" max="2" width="27.875" customWidth="1"/>
    <col min="3" max="3" width="37.125" customWidth="1"/>
    <col min="4" max="4" width="30.5" bestFit="1" customWidth="1"/>
    <col min="5" max="5" width="4.125" customWidth="1"/>
  </cols>
  <sheetData>
    <row r="1" spans="1:5" ht="18.75" customHeight="1">
      <c r="A1" s="58" t="s">
        <v>61</v>
      </c>
      <c r="B1" s="53"/>
      <c r="C1" s="7"/>
      <c r="D1" s="7"/>
      <c r="E1" s="5"/>
    </row>
    <row r="2" spans="1:5">
      <c r="A2" s="8"/>
      <c r="B2" s="9"/>
      <c r="C2" s="9"/>
      <c r="D2" s="9"/>
      <c r="E2" s="5"/>
    </row>
    <row r="3" spans="1:5">
      <c r="A3" s="57"/>
      <c r="B3" s="75" t="s">
        <v>32</v>
      </c>
      <c r="C3" s="187" t="s">
        <v>33</v>
      </c>
      <c r="D3" s="75" t="s">
        <v>34</v>
      </c>
      <c r="E3" s="5"/>
    </row>
    <row r="4" spans="1:5">
      <c r="A4" s="56" t="s">
        <v>62</v>
      </c>
      <c r="B4" s="56" t="s">
        <v>63</v>
      </c>
      <c r="C4" s="56" t="s">
        <v>63</v>
      </c>
      <c r="D4" s="56" t="s">
        <v>63</v>
      </c>
      <c r="E4" s="5"/>
    </row>
    <row r="5" spans="1:5">
      <c r="A5" s="37" t="s">
        <v>64</v>
      </c>
      <c r="B5" s="143">
        <v>0</v>
      </c>
      <c r="C5" s="143">
        <v>0</v>
      </c>
      <c r="D5" s="143">
        <v>0</v>
      </c>
      <c r="E5" s="5"/>
    </row>
    <row r="6" spans="1:5">
      <c r="A6" s="37" t="s">
        <v>65</v>
      </c>
      <c r="B6" s="143">
        <v>0</v>
      </c>
      <c r="C6" s="143">
        <v>0</v>
      </c>
      <c r="D6" s="143">
        <v>0</v>
      </c>
      <c r="E6" s="5"/>
    </row>
    <row r="7" spans="1:5">
      <c r="A7" s="37" t="s">
        <v>66</v>
      </c>
      <c r="B7" s="143">
        <v>0</v>
      </c>
      <c r="C7" s="143">
        <v>0</v>
      </c>
      <c r="D7" s="143">
        <v>0</v>
      </c>
      <c r="E7" s="5"/>
    </row>
    <row r="8" spans="1:5">
      <c r="A8" s="37" t="s">
        <v>67</v>
      </c>
      <c r="B8" s="143">
        <v>0</v>
      </c>
      <c r="C8" s="143">
        <v>0</v>
      </c>
      <c r="D8" s="143">
        <v>0</v>
      </c>
      <c r="E8" s="5"/>
    </row>
    <row r="9" spans="1:5">
      <c r="A9" s="37" t="s">
        <v>68</v>
      </c>
      <c r="B9" s="143">
        <v>0</v>
      </c>
      <c r="C9" s="143">
        <v>0</v>
      </c>
      <c r="D9" s="143">
        <v>0</v>
      </c>
      <c r="E9" s="5"/>
    </row>
    <row r="10" spans="1:5">
      <c r="A10" s="37" t="s">
        <v>69</v>
      </c>
      <c r="B10" s="143">
        <v>0</v>
      </c>
      <c r="C10" s="143">
        <v>0</v>
      </c>
      <c r="D10" s="143">
        <v>0</v>
      </c>
      <c r="E10" s="5"/>
    </row>
    <row r="11" spans="1:5">
      <c r="A11" s="37" t="s">
        <v>70</v>
      </c>
      <c r="B11" s="143">
        <v>0</v>
      </c>
      <c r="C11" s="143">
        <v>0</v>
      </c>
      <c r="D11" s="143">
        <v>0</v>
      </c>
      <c r="E11" s="5"/>
    </row>
    <row r="12" spans="1:5">
      <c r="A12" s="37" t="s">
        <v>71</v>
      </c>
      <c r="B12" s="143">
        <v>0</v>
      </c>
      <c r="C12" s="143">
        <v>0</v>
      </c>
      <c r="D12" s="143">
        <v>0</v>
      </c>
      <c r="E12" s="5"/>
    </row>
    <row r="13" spans="1:5">
      <c r="A13" s="37" t="s">
        <v>72</v>
      </c>
      <c r="B13" s="143">
        <v>0</v>
      </c>
      <c r="C13" s="143">
        <v>0</v>
      </c>
      <c r="D13" s="143">
        <v>0</v>
      </c>
      <c r="E13" s="5"/>
    </row>
    <row r="14" spans="1:5">
      <c r="A14" s="37" t="s">
        <v>73</v>
      </c>
      <c r="B14" s="143">
        <v>0</v>
      </c>
      <c r="C14" s="143">
        <v>0</v>
      </c>
      <c r="D14" s="143">
        <v>0</v>
      </c>
      <c r="E14" s="5"/>
    </row>
    <row r="15" spans="1:5">
      <c r="A15" s="37" t="s">
        <v>74</v>
      </c>
      <c r="B15" s="143">
        <v>0</v>
      </c>
      <c r="C15" s="143">
        <v>0</v>
      </c>
      <c r="D15" s="143">
        <v>0</v>
      </c>
      <c r="E15" s="5"/>
    </row>
    <row r="16" spans="1:5">
      <c r="A16" s="37" t="s">
        <v>75</v>
      </c>
      <c r="B16" s="143">
        <v>0</v>
      </c>
      <c r="C16" s="143">
        <v>0</v>
      </c>
      <c r="D16" s="143">
        <v>0</v>
      </c>
      <c r="E16" s="5"/>
    </row>
    <row r="17" spans="1:5">
      <c r="A17" s="37" t="s">
        <v>76</v>
      </c>
      <c r="B17" s="143">
        <v>0</v>
      </c>
      <c r="C17" s="143">
        <v>0</v>
      </c>
      <c r="D17" s="143">
        <v>0</v>
      </c>
      <c r="E17" s="5"/>
    </row>
    <row r="18" spans="1:5">
      <c r="A18" s="37" t="s">
        <v>77</v>
      </c>
      <c r="B18" s="143">
        <v>0</v>
      </c>
      <c r="C18" s="143">
        <v>0</v>
      </c>
      <c r="D18" s="143">
        <v>0</v>
      </c>
      <c r="E18" s="5"/>
    </row>
    <row r="19" spans="1:5">
      <c r="A19" s="37" t="s">
        <v>78</v>
      </c>
      <c r="B19" s="143">
        <v>0</v>
      </c>
      <c r="C19" s="143">
        <v>0</v>
      </c>
      <c r="D19" s="143">
        <v>0</v>
      </c>
      <c r="E19" s="5"/>
    </row>
    <row r="20" spans="1:5">
      <c r="A20" s="146" t="s">
        <v>79</v>
      </c>
      <c r="B20" s="143">
        <v>0</v>
      </c>
      <c r="C20" s="143">
        <v>0</v>
      </c>
      <c r="D20" s="143">
        <v>0</v>
      </c>
      <c r="E20" s="5"/>
    </row>
    <row r="21" spans="1:5">
      <c r="A21" s="146" t="s">
        <v>80</v>
      </c>
      <c r="B21" s="143">
        <v>0</v>
      </c>
      <c r="C21" s="143">
        <v>0</v>
      </c>
      <c r="D21" s="143">
        <v>0</v>
      </c>
      <c r="E21" s="5"/>
    </row>
    <row r="22" spans="1:5">
      <c r="A22" s="146"/>
      <c r="B22" s="144">
        <v>0</v>
      </c>
      <c r="C22" s="144">
        <v>0</v>
      </c>
      <c r="D22" s="144">
        <v>0</v>
      </c>
      <c r="E22" s="5"/>
    </row>
    <row r="23" spans="1:5">
      <c r="A23" s="147" t="s">
        <v>57</v>
      </c>
      <c r="B23" s="145">
        <v>0</v>
      </c>
      <c r="C23" s="145">
        <v>0</v>
      </c>
      <c r="D23" s="145">
        <v>0</v>
      </c>
      <c r="E23" s="5"/>
    </row>
    <row r="24" spans="1:5">
      <c r="A24" s="42"/>
      <c r="B24" s="43"/>
      <c r="C24" s="43"/>
      <c r="D24" s="43"/>
      <c r="E24" s="5"/>
    </row>
    <row r="25" spans="1:5">
      <c r="A25" s="11"/>
      <c r="B25" s="11"/>
      <c r="C25" s="11"/>
      <c r="D25" s="11"/>
      <c r="E25" s="5"/>
    </row>
    <row r="26" spans="1:5">
      <c r="A26" s="5"/>
      <c r="B26" s="5"/>
      <c r="C26" s="5"/>
      <c r="D26" s="5"/>
      <c r="E26" s="5"/>
    </row>
  </sheetData>
  <sheetProtection algorithmName="SHA-512" hashValue="CvFJo701CXeLnPszYDzSBFxH+n4Piz80LkmGqFJd3D9pO4QEKjLwtSdlRurhpAPbIzn8HkL0i3iEH4FsbXq1nw==" saltValue="dMUVC/8FdMA180iQZ3URcg==" spinCount="100000" sheet="1" objects="1" scenarios="1" insertRows="0"/>
  <pageMargins left="0.7" right="0.7" top="0.75" bottom="0.75" header="0.3" footer="0.3"/>
  <pageSetup paperSize="9" scale="4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8159C-1BA4-4434-AE85-4EE40AA10A82}">
  <dimension ref="A1:E9"/>
  <sheetViews>
    <sheetView view="pageBreakPreview" zoomScale="80" zoomScaleNormal="100" zoomScaleSheetLayoutView="80" workbookViewId="0">
      <selection activeCell="D15" sqref="D15"/>
    </sheetView>
  </sheetViews>
  <sheetFormatPr defaultRowHeight="15" customHeight="1"/>
  <cols>
    <col min="1" max="1" width="42.875" customWidth="1"/>
    <col min="2" max="2" width="22.125" customWidth="1"/>
    <col min="3" max="3" width="41.375" customWidth="1"/>
    <col min="4" max="4" width="30.5" bestFit="1" customWidth="1"/>
    <col min="5" max="5" width="4.125" customWidth="1"/>
  </cols>
  <sheetData>
    <row r="1" spans="1:5" ht="18.75" customHeight="1">
      <c r="A1" s="58" t="s">
        <v>81</v>
      </c>
      <c r="B1" s="53"/>
      <c r="C1" s="7"/>
      <c r="D1" s="7"/>
      <c r="E1" s="5"/>
    </row>
    <row r="2" spans="1:5">
      <c r="A2" s="8"/>
      <c r="B2" s="9"/>
      <c r="C2" s="9"/>
      <c r="D2" s="9"/>
      <c r="E2" s="5"/>
    </row>
    <row r="3" spans="1:5">
      <c r="A3" s="57"/>
      <c r="B3" s="75" t="s">
        <v>32</v>
      </c>
      <c r="C3" s="187" t="s">
        <v>33</v>
      </c>
      <c r="D3" s="75" t="s">
        <v>34</v>
      </c>
      <c r="E3" s="5"/>
    </row>
    <row r="4" spans="1:5">
      <c r="A4" s="56" t="s">
        <v>62</v>
      </c>
      <c r="B4" s="56" t="s">
        <v>63</v>
      </c>
      <c r="C4" s="56" t="s">
        <v>63</v>
      </c>
      <c r="D4" s="56" t="s">
        <v>63</v>
      </c>
      <c r="E4" s="5"/>
    </row>
    <row r="5" spans="1:5">
      <c r="A5" s="37" t="s">
        <v>82</v>
      </c>
      <c r="B5" s="186">
        <v>0</v>
      </c>
      <c r="C5" s="186">
        <v>0</v>
      </c>
      <c r="D5" s="186">
        <v>0</v>
      </c>
      <c r="E5" s="5"/>
    </row>
    <row r="6" spans="1:5">
      <c r="A6" s="147" t="s">
        <v>57</v>
      </c>
      <c r="B6" s="145">
        <v>0</v>
      </c>
      <c r="C6" s="145">
        <v>0</v>
      </c>
      <c r="D6" s="145">
        <v>0</v>
      </c>
      <c r="E6" s="5"/>
    </row>
    <row r="7" spans="1:5">
      <c r="A7" s="42"/>
      <c r="B7" s="43"/>
      <c r="C7" s="43"/>
      <c r="D7" s="43"/>
      <c r="E7" s="5"/>
    </row>
    <row r="8" spans="1:5">
      <c r="A8" s="11"/>
      <c r="B8" s="11"/>
      <c r="C8" s="11"/>
      <c r="D8" s="11"/>
      <c r="E8" s="5"/>
    </row>
    <row r="9" spans="1:5">
      <c r="A9" s="5"/>
      <c r="B9" s="5"/>
      <c r="C9" s="5"/>
      <c r="D9" s="5"/>
      <c r="E9" s="5"/>
    </row>
  </sheetData>
  <sheetProtection algorithmName="SHA-512" hashValue="6127OLWZp5I1rE0S8Rl/X/dYcdfc7YQCW2DXvzYV2WGf7MpDG8jRKNZNhoj44LeB7Mpm8LH1K8YqySFRBL1iBg==" saltValue="WrZERfqs0Gx7/zlMYwbSrw==" spinCount="100000" sheet="1" objects="1" scenarios="1"/>
  <protectedRanges>
    <protectedRange sqref="B5:D6" name="Bereik2"/>
  </protectedRanges>
  <pageMargins left="0.7" right="0.7" top="0.75" bottom="0.75" header="0.3" footer="0.3"/>
  <pageSetup paperSize="9" scale="4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9147F-E232-47FB-8E9A-723F2DE6672C}">
  <dimension ref="A1:Q10"/>
  <sheetViews>
    <sheetView showGridLines="0" view="pageBreakPreview" zoomScale="85" zoomScaleNormal="90" zoomScaleSheetLayoutView="85" workbookViewId="0">
      <selection activeCell="A14" sqref="A14"/>
    </sheetView>
  </sheetViews>
  <sheetFormatPr defaultColWidth="8.875" defaultRowHeight="15" customHeight="1"/>
  <cols>
    <col min="1" max="1" width="45.625" style="41" customWidth="1"/>
    <col min="2" max="2" width="31.375" style="41" bestFit="1" customWidth="1"/>
    <col min="3" max="3" width="32.25" style="41" bestFit="1" customWidth="1"/>
    <col min="4" max="4" width="31.375" style="41" bestFit="1" customWidth="1"/>
    <col min="5" max="5" width="2.875" style="41" customWidth="1"/>
    <col min="6" max="16384" width="8.875" style="41"/>
  </cols>
  <sheetData>
    <row r="1" spans="1:17" ht="18.75">
      <c r="A1" s="92" t="s">
        <v>83</v>
      </c>
      <c r="B1" s="40"/>
      <c r="C1" s="40"/>
      <c r="D1" s="40"/>
      <c r="E1" s="86"/>
      <c r="F1" s="86"/>
      <c r="G1" s="86"/>
      <c r="H1" s="87"/>
      <c r="I1" s="87"/>
      <c r="J1" s="87"/>
      <c r="K1" s="87"/>
      <c r="L1" s="87"/>
      <c r="M1" s="87"/>
      <c r="N1" s="87"/>
      <c r="O1" s="87"/>
      <c r="P1" s="87"/>
      <c r="Q1" s="87"/>
    </row>
    <row r="2" spans="1:17" ht="18.75">
      <c r="A2" s="40"/>
      <c r="B2" s="40"/>
      <c r="C2" s="88"/>
      <c r="D2" s="88"/>
      <c r="E2" s="86"/>
      <c r="F2" s="86"/>
      <c r="G2" s="86"/>
      <c r="H2" s="87"/>
      <c r="I2" s="87"/>
      <c r="J2" s="87"/>
      <c r="K2" s="87"/>
      <c r="L2" s="87"/>
      <c r="M2" s="87"/>
      <c r="N2" s="87"/>
      <c r="O2" s="87"/>
      <c r="P2" s="87"/>
      <c r="Q2" s="87"/>
    </row>
    <row r="3" spans="1:17">
      <c r="A3" s="54"/>
      <c r="B3" s="75" t="s">
        <v>32</v>
      </c>
      <c r="C3" s="75" t="s">
        <v>33</v>
      </c>
      <c r="D3" s="75" t="s">
        <v>34</v>
      </c>
      <c r="E3" s="86"/>
      <c r="F3" s="86"/>
      <c r="G3" s="86"/>
      <c r="H3" s="87"/>
      <c r="I3" s="87"/>
      <c r="J3" s="87"/>
      <c r="K3" s="87"/>
      <c r="L3" s="87"/>
      <c r="M3" s="87"/>
      <c r="N3" s="87"/>
      <c r="O3" s="87"/>
      <c r="P3" s="87"/>
      <c r="Q3" s="87"/>
    </row>
    <row r="4" spans="1:17">
      <c r="A4" s="56" t="s">
        <v>35</v>
      </c>
      <c r="B4" s="56" t="s">
        <v>36</v>
      </c>
      <c r="C4" s="56" t="s">
        <v>36</v>
      </c>
      <c r="D4" s="56" t="s">
        <v>36</v>
      </c>
      <c r="E4" s="86"/>
      <c r="F4" s="86"/>
      <c r="G4" s="86"/>
      <c r="H4" s="87"/>
      <c r="I4" s="87"/>
      <c r="J4" s="87"/>
      <c r="K4" s="87"/>
      <c r="L4" s="87"/>
      <c r="M4" s="87"/>
      <c r="N4" s="87"/>
      <c r="O4" s="87"/>
      <c r="P4" s="87"/>
      <c r="Q4" s="87"/>
    </row>
    <row r="5" spans="1:17">
      <c r="A5" s="148" t="s">
        <v>84</v>
      </c>
      <c r="B5" s="115">
        <v>0</v>
      </c>
      <c r="C5" s="115">
        <v>0</v>
      </c>
      <c r="D5" s="115">
        <v>0</v>
      </c>
      <c r="E5" s="86"/>
      <c r="F5" s="86"/>
      <c r="G5" s="86"/>
      <c r="H5" s="87"/>
      <c r="I5" s="87"/>
      <c r="J5" s="87"/>
      <c r="K5" s="87"/>
      <c r="L5" s="87"/>
      <c r="M5" s="87"/>
      <c r="N5" s="87"/>
      <c r="O5" s="87"/>
      <c r="P5" s="87"/>
      <c r="Q5" s="87"/>
    </row>
    <row r="6" spans="1:17">
      <c r="A6" s="148" t="s">
        <v>84</v>
      </c>
      <c r="B6" s="115">
        <v>0</v>
      </c>
      <c r="C6" s="115">
        <v>0</v>
      </c>
      <c r="D6" s="115">
        <v>0</v>
      </c>
      <c r="E6" s="86"/>
      <c r="F6" s="86"/>
      <c r="G6" s="86"/>
      <c r="H6" s="87"/>
      <c r="I6" s="87"/>
      <c r="J6" s="87"/>
      <c r="K6" s="87"/>
      <c r="L6" s="87"/>
      <c r="M6" s="87"/>
      <c r="N6" s="87"/>
      <c r="O6" s="87"/>
      <c r="P6" s="87"/>
      <c r="Q6" s="87"/>
    </row>
    <row r="7" spans="1:17">
      <c r="A7" s="148" t="s">
        <v>84</v>
      </c>
      <c r="B7" s="115">
        <v>0</v>
      </c>
      <c r="C7" s="115">
        <v>0</v>
      </c>
      <c r="D7" s="115">
        <v>0</v>
      </c>
      <c r="E7" s="86"/>
      <c r="F7" s="86"/>
      <c r="G7" s="86"/>
      <c r="H7" s="87"/>
      <c r="I7" s="87"/>
      <c r="J7" s="87"/>
      <c r="K7" s="87"/>
      <c r="L7" s="87"/>
      <c r="M7" s="87"/>
      <c r="N7" s="87"/>
      <c r="O7" s="87"/>
      <c r="P7" s="87"/>
      <c r="Q7" s="87"/>
    </row>
    <row r="8" spans="1:17">
      <c r="A8" s="148" t="s">
        <v>84</v>
      </c>
      <c r="B8" s="115">
        <v>0</v>
      </c>
      <c r="C8" s="115">
        <v>0</v>
      </c>
      <c r="D8" s="115">
        <v>0</v>
      </c>
      <c r="E8" s="86"/>
      <c r="F8" s="86"/>
      <c r="G8" s="86"/>
      <c r="H8" s="87"/>
      <c r="I8" s="87"/>
      <c r="J8" s="87"/>
      <c r="K8" s="87"/>
      <c r="L8" s="87"/>
      <c r="M8" s="87"/>
      <c r="N8" s="87"/>
      <c r="O8" s="87"/>
      <c r="P8" s="87"/>
      <c r="Q8" s="87"/>
    </row>
    <row r="9" spans="1:17">
      <c r="A9" s="148" t="s">
        <v>84</v>
      </c>
      <c r="B9" s="116">
        <v>0</v>
      </c>
      <c r="C9" s="116">
        <v>0</v>
      </c>
      <c r="D9" s="116">
        <v>0</v>
      </c>
      <c r="E9" s="86"/>
      <c r="F9" s="86"/>
      <c r="G9" s="86"/>
      <c r="H9" s="87"/>
      <c r="I9" s="87"/>
      <c r="J9" s="87"/>
      <c r="K9" s="87"/>
      <c r="L9" s="87"/>
      <c r="M9" s="87"/>
      <c r="N9" s="87"/>
      <c r="O9" s="87"/>
      <c r="P9" s="87"/>
      <c r="Q9" s="87"/>
    </row>
    <row r="10" spans="1:17">
      <c r="A10" s="149" t="s">
        <v>85</v>
      </c>
      <c r="B10" s="117">
        <v>0</v>
      </c>
      <c r="C10" s="117">
        <v>0</v>
      </c>
      <c r="D10" s="117">
        <v>0</v>
      </c>
      <c r="E10" s="86"/>
      <c r="F10" s="86"/>
      <c r="G10" s="86"/>
      <c r="H10" s="87"/>
      <c r="I10" s="87"/>
      <c r="J10" s="87"/>
      <c r="K10" s="87"/>
      <c r="L10" s="87"/>
      <c r="M10" s="87"/>
      <c r="N10" s="87"/>
      <c r="O10" s="87"/>
      <c r="P10" s="87"/>
      <c r="Q10" s="87"/>
    </row>
  </sheetData>
  <sheetProtection algorithmName="SHA-512" hashValue="dlFLhLGf8dJwvgWJ++bTrILY+ZTtLv5qWDeSrE6zSXcerkhEcRV4L29FhaiJQhzkLE1K0FwUiR5sL/SQrMU9cg==" saltValue="xEutrzul8g40hdDEpm+qzQ==" spinCount="100000" sheet="1" objects="1" scenarios="1" insertRows="0"/>
  <pageMargins left="0.7" right="0.7" top="0.75" bottom="0.75" header="0.3" footer="0.3"/>
  <pageSetup paperSize="9"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D4E8A-EB80-40F2-B4B7-39E04950E08F}">
  <dimension ref="A1:F32"/>
  <sheetViews>
    <sheetView showGridLines="0" view="pageBreakPreview" zoomScale="90" zoomScaleNormal="100" zoomScaleSheetLayoutView="90" workbookViewId="0">
      <selection activeCell="G29" sqref="G29"/>
    </sheetView>
  </sheetViews>
  <sheetFormatPr defaultRowHeight="15"/>
  <cols>
    <col min="1" max="1" width="33.875" customWidth="1"/>
    <col min="2" max="2" width="20.375" customWidth="1"/>
    <col min="3" max="4" width="15.625" customWidth="1"/>
  </cols>
  <sheetData>
    <row r="1" spans="1:4" ht="15.75">
      <c r="A1" s="58" t="s">
        <v>86</v>
      </c>
      <c r="B1" s="12"/>
      <c r="C1" s="12"/>
      <c r="D1" s="12"/>
    </row>
    <row r="2" spans="1:4" ht="15.75">
      <c r="A2" s="27" t="s">
        <v>87</v>
      </c>
      <c r="B2" s="14"/>
      <c r="C2" s="14"/>
      <c r="D2" s="14"/>
    </row>
    <row r="3" spans="1:4">
      <c r="A3" s="15"/>
      <c r="B3" s="16"/>
      <c r="C3" s="10"/>
      <c r="D3" s="10"/>
    </row>
    <row r="4" spans="1:4" ht="27" customHeight="1">
      <c r="A4" s="223" t="s">
        <v>88</v>
      </c>
      <c r="B4" s="223"/>
      <c r="C4" s="60" t="s">
        <v>89</v>
      </c>
      <c r="D4" s="60" t="s">
        <v>90</v>
      </c>
    </row>
    <row r="5" spans="1:4">
      <c r="A5" s="224" t="s">
        <v>91</v>
      </c>
      <c r="B5" s="224"/>
      <c r="C5" s="10"/>
      <c r="D5" s="10"/>
    </row>
    <row r="6" spans="1:4">
      <c r="A6" s="62" t="s">
        <v>92</v>
      </c>
      <c r="B6" s="62" t="s">
        <v>93</v>
      </c>
      <c r="C6" s="10"/>
      <c r="D6" s="10"/>
    </row>
    <row r="7" spans="1:4">
      <c r="A7" s="24" t="s">
        <v>94</v>
      </c>
      <c r="B7" s="150">
        <v>0</v>
      </c>
      <c r="C7" s="10"/>
      <c r="D7" s="18"/>
    </row>
    <row r="8" spans="1:4">
      <c r="A8" s="25" t="s">
        <v>95</v>
      </c>
      <c r="B8" s="150">
        <v>0</v>
      </c>
      <c r="C8" s="10"/>
      <c r="D8" s="19"/>
    </row>
    <row r="9" spans="1:4">
      <c r="A9" s="26" t="s">
        <v>96</v>
      </c>
      <c r="B9" s="151">
        <v>0</v>
      </c>
      <c r="C9" s="10"/>
      <c r="D9" s="19"/>
    </row>
    <row r="10" spans="1:4">
      <c r="A10" s="23" t="s">
        <v>97</v>
      </c>
      <c r="B10" s="152"/>
      <c r="C10" s="84">
        <v>1754</v>
      </c>
      <c r="D10" s="153">
        <f>C10*B10</f>
        <v>0</v>
      </c>
    </row>
    <row r="11" spans="1:4">
      <c r="A11" s="20"/>
      <c r="B11" s="20"/>
      <c r="C11" s="10"/>
      <c r="D11" s="10"/>
    </row>
    <row r="12" spans="1:4">
      <c r="A12" s="224" t="s">
        <v>98</v>
      </c>
      <c r="B12" s="224"/>
      <c r="C12" s="10"/>
      <c r="D12" s="10"/>
    </row>
    <row r="13" spans="1:4">
      <c r="A13" s="62" t="s">
        <v>92</v>
      </c>
      <c r="B13" s="62" t="s">
        <v>93</v>
      </c>
      <c r="C13" s="10"/>
      <c r="D13" s="10"/>
    </row>
    <row r="14" spans="1:4">
      <c r="A14" s="24" t="s">
        <v>94</v>
      </c>
      <c r="B14" s="150">
        <v>0</v>
      </c>
      <c r="D14" s="10"/>
    </row>
    <row r="15" spans="1:4">
      <c r="A15" s="25" t="s">
        <v>95</v>
      </c>
      <c r="B15" s="150">
        <v>0</v>
      </c>
      <c r="C15" s="10"/>
      <c r="D15" s="19"/>
    </row>
    <row r="16" spans="1:4">
      <c r="A16" s="26" t="s">
        <v>96</v>
      </c>
      <c r="B16" s="151">
        <v>0</v>
      </c>
      <c r="C16" s="10"/>
      <c r="D16" s="19"/>
    </row>
    <row r="17" spans="1:6">
      <c r="A17" s="23" t="s">
        <v>97</v>
      </c>
      <c r="B17" s="152"/>
      <c r="C17" s="84">
        <v>438</v>
      </c>
      <c r="D17" s="153">
        <f>C17*B17</f>
        <v>0</v>
      </c>
    </row>
    <row r="18" spans="1:6">
      <c r="A18" s="20"/>
      <c r="B18" s="20"/>
      <c r="C18" s="10"/>
      <c r="D18" s="10"/>
    </row>
    <row r="19" spans="1:6">
      <c r="A19" s="224" t="s">
        <v>99</v>
      </c>
      <c r="B19" s="224"/>
      <c r="C19" s="10"/>
      <c r="D19" s="10"/>
    </row>
    <row r="20" spans="1:6">
      <c r="A20" s="62" t="s">
        <v>92</v>
      </c>
      <c r="B20" s="62" t="s">
        <v>93</v>
      </c>
      <c r="C20" s="10"/>
      <c r="D20" s="10"/>
    </row>
    <row r="21" spans="1:6">
      <c r="A21" s="24" t="s">
        <v>94</v>
      </c>
      <c r="B21" s="150">
        <v>0</v>
      </c>
      <c r="C21" s="10"/>
      <c r="D21" s="18"/>
    </row>
    <row r="22" spans="1:6">
      <c r="A22" s="25" t="s">
        <v>95</v>
      </c>
      <c r="B22" s="150">
        <v>0</v>
      </c>
      <c r="C22" s="10"/>
      <c r="D22" s="19"/>
    </row>
    <row r="23" spans="1:6">
      <c r="A23" s="26" t="s">
        <v>96</v>
      </c>
      <c r="B23" s="151">
        <v>0</v>
      </c>
      <c r="C23" s="10"/>
      <c r="D23" s="19"/>
    </row>
    <row r="24" spans="1:6">
      <c r="A24" s="23" t="s">
        <v>97</v>
      </c>
      <c r="B24" s="152"/>
      <c r="C24" s="84">
        <v>2194</v>
      </c>
      <c r="D24" s="153">
        <f>C24*B24</f>
        <v>0</v>
      </c>
    </row>
    <row r="25" spans="1:6">
      <c r="A25" s="10"/>
      <c r="B25" s="10"/>
      <c r="C25" s="10"/>
      <c r="D25" s="10"/>
    </row>
    <row r="26" spans="1:6">
      <c r="A26" s="21" t="s">
        <v>100</v>
      </c>
      <c r="B26" s="22"/>
      <c r="C26" s="154"/>
      <c r="D26" s="153">
        <f>D10+D17+D24</f>
        <v>0</v>
      </c>
    </row>
    <row r="27" spans="1:6">
      <c r="A27" s="10"/>
      <c r="B27" s="10"/>
      <c r="C27" s="10"/>
      <c r="D27" s="10"/>
    </row>
    <row r="28" spans="1:6">
      <c r="A28" s="225" t="s">
        <v>101</v>
      </c>
      <c r="B28" s="226"/>
      <c r="C28" s="226"/>
      <c r="D28" s="227"/>
      <c r="E28" s="5"/>
      <c r="F28" s="5"/>
    </row>
    <row r="29" spans="1:6">
      <c r="A29" s="95" t="s">
        <v>102</v>
      </c>
      <c r="B29" s="63" t="s">
        <v>103</v>
      </c>
      <c r="C29" s="63" t="s">
        <v>104</v>
      </c>
      <c r="D29" s="96" t="s">
        <v>105</v>
      </c>
      <c r="E29" s="5"/>
      <c r="F29" s="5"/>
    </row>
    <row r="30" spans="1:6">
      <c r="A30" s="97" t="s">
        <v>106</v>
      </c>
      <c r="B30" s="98">
        <v>0.7</v>
      </c>
      <c r="C30" s="155" t="s">
        <v>107</v>
      </c>
      <c r="D30" s="99" t="e">
        <f>(D26*B30)*(1-C30)</f>
        <v>#VALUE!</v>
      </c>
    </row>
    <row r="31" spans="1:6">
      <c r="A31" s="97" t="s">
        <v>108</v>
      </c>
      <c r="B31" s="98">
        <v>0.3</v>
      </c>
      <c r="C31" s="155" t="s">
        <v>107</v>
      </c>
      <c r="D31" s="99" t="e">
        <f>(D26*B31)*(1-C31)</f>
        <v>#VALUE!</v>
      </c>
    </row>
    <row r="32" spans="1:6">
      <c r="A32" s="100" t="s">
        <v>109</v>
      </c>
      <c r="B32" s="101"/>
      <c r="C32" s="101"/>
      <c r="D32" s="102" t="e">
        <f>SUM(D30:D31)</f>
        <v>#VALUE!</v>
      </c>
    </row>
  </sheetData>
  <sheetProtection algorithmName="SHA-512" hashValue="kbxo/CLjVEKj93scPEo01PikvGkSa7jZ8PmGxNY9+Cilg4jpboNSXk8N6iMN5X8yt0mMSitG1PigKUYbzmqO7g==" saltValue="Vk/YD0f1oqheWieNNcmDHw==" spinCount="100000" sheet="1" objects="1" scenarios="1"/>
  <mergeCells count="5">
    <mergeCell ref="A4:B4"/>
    <mergeCell ref="A5:B5"/>
    <mergeCell ref="A12:B12"/>
    <mergeCell ref="A19:B19"/>
    <mergeCell ref="A28:D28"/>
  </mergeCells>
  <pageMargins left="0.7" right="0.7" top="0.75" bottom="0.75" header="0.3" footer="0.3"/>
  <pageSetup paperSize="9" scale="5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A2DDA2F27BADA4FA0D562381777D245" ma:contentTypeVersion="17" ma:contentTypeDescription="Een nieuw document maken." ma:contentTypeScope="" ma:versionID="497a34c47b059d662fba0567eafe1ce0">
  <xsd:schema xmlns:xsd="http://www.w3.org/2001/XMLSchema" xmlns:xs="http://www.w3.org/2001/XMLSchema" xmlns:p="http://schemas.microsoft.com/office/2006/metadata/properties" xmlns:ns2="a0cf0202-a5c5-484a-8f56-a5c31f00845a" xmlns:ns4="420e448e-77db-4f6e-8c47-704a6cafc22f" xmlns:ns5="d8fbd44e-a4fe-41f8-ad6d-1eca962a1b2f" targetNamespace="http://schemas.microsoft.com/office/2006/metadata/properties" ma:root="true" ma:fieldsID="71b7fcfd6347db71a8022b1957b3ba8e" ns2:_="" ns4:_="" ns5:_="">
    <xsd:import namespace="a0cf0202-a5c5-484a-8f56-a5c31f00845a"/>
    <xsd:import namespace="420e448e-77db-4f6e-8c47-704a6cafc22f"/>
    <xsd:import namespace="d8fbd44e-a4fe-41f8-ad6d-1eca962a1b2f"/>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ObjectDetectorVersions" minOccurs="0"/>
                <xsd:element ref="ns5:MediaLengthInSecond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ServiceLocation"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3;#DIT|d14207bc-a8ea-442f-b42e-5f6285d118e9"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0e448e-77db-4f6e-8c47-704a6cafc22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f42584d-569b-484f-bab9-08213284d285}" ma:internalName="TaxCatchAll" ma:showField="CatchAllData" ma:web="420e448e-77db-4f6e-8c47-704a6cafc22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8fbd44e-a4fe-41f8-ad6d-1eca962a1b2f"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8fbd44e-a4fe-41f8-ad6d-1eca962a1b2f">
      <Terms xmlns="http://schemas.microsoft.com/office/infopath/2007/PartnerControls"/>
    </lcf76f155ced4ddcb4097134ff3c332f>
    <TaxCatchAll xmlns="420e448e-77db-4f6e-8c47-704a6cafc22f">
      <Value>3</Value>
    </TaxCatchAll>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DIT</TermName>
          <TermId xmlns="http://schemas.microsoft.com/office/infopath/2007/PartnerControls">d14207bc-a8ea-442f-b42e-5f6285d118e9</TermId>
        </TermInfo>
      </Terms>
    </d6a0f0c0c0124d58878f9601e6ca6271>
  </documentManagement>
</p:properties>
</file>

<file path=customXml/itemProps1.xml><?xml version="1.0" encoding="utf-8"?>
<ds:datastoreItem xmlns:ds="http://schemas.openxmlformats.org/officeDocument/2006/customXml" ds:itemID="{6C3FE12B-72AD-4BC8-8043-31BE1FA7D459}"/>
</file>

<file path=customXml/itemProps2.xml><?xml version="1.0" encoding="utf-8"?>
<ds:datastoreItem xmlns:ds="http://schemas.openxmlformats.org/officeDocument/2006/customXml" ds:itemID="{D7BF7EE0-7E2C-46F3-910B-EC78E77CA29B}"/>
</file>

<file path=customXml/itemProps3.xml><?xml version="1.0" encoding="utf-8"?>
<ds:datastoreItem xmlns:ds="http://schemas.openxmlformats.org/officeDocument/2006/customXml" ds:itemID="{DB4138B0-D859-4B68-A852-E5693D3AEFA2}"/>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Amber Gelderblom</dc:creator>
  <cp:keywords/>
  <dc:description/>
  <cp:lastModifiedBy>Anna Jansen</cp:lastModifiedBy>
  <cp:revision/>
  <dcterms:created xsi:type="dcterms:W3CDTF">2016-05-27T11:42:02Z</dcterms:created>
  <dcterms:modified xsi:type="dcterms:W3CDTF">2025-06-05T09:26:35Z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0x010100CA2DDA2F27BADA4FA0D562381777D245</vt:lpwstr>
  </property>
  <property fmtid="{D5CDD505-2E9C-101B-9397-08002B2CF9AE}" pid="3" name="MediaServiceImageTags">
    <vt:lpwstr/>
  </property>
  <property fmtid="{D5CDD505-2E9C-101B-9397-08002B2CF9AE}" pid="4" name="Afdelingnaam">
    <vt:lpwstr>3;#DIT|d14207bc-a8ea-442f-b42e-5f6285d118e9</vt:lpwstr>
  </property>
</Properties>
</file>