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eduofficenl-my.sharepoint.com/personal/i_kroes_vistacollege_nl/Documents/Documenten/A. Onderwijscatalogus/"/>
    </mc:Choice>
  </mc:AlternateContent>
  <xr:revisionPtr revIDLastSave="705" documentId="13_ncr:1_{0E80D813-CCF8-4A3A-B9C4-786164E22F5D}" xr6:coauthVersionLast="47" xr6:coauthVersionMax="47" xr10:uidLastSave="{07CF2060-838C-459B-9A84-F0B613785C80}"/>
  <bookViews>
    <workbookView xWindow="-110" yWindow="-110" windowWidth="19420" windowHeight="11500" xr2:uid="{4D4DFC3F-A66B-4337-BEEC-9D5E27AD3FD0}"/>
  </bookViews>
  <sheets>
    <sheet name="Instructie" sheetId="2" r:id="rId1"/>
    <sheet name="Vaste dienstverlening" sheetId="1" r:id="rId2"/>
    <sheet name="Optionele dienstverlening" sheetId="3" r:id="rId3"/>
    <sheet name="Optioneel inschrijver"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53" i="1"/>
  <c r="E52" i="1"/>
  <c r="E51" i="1"/>
  <c r="E50" i="1"/>
  <c r="E49" i="1"/>
  <c r="E48" i="1"/>
  <c r="E47" i="1"/>
  <c r="E55" i="1" s="1"/>
  <c r="E12" i="4"/>
  <c r="E6" i="1"/>
  <c r="E7" i="1" s="1"/>
  <c r="E11" i="4"/>
  <c r="E10" i="4"/>
  <c r="E9" i="4"/>
  <c r="E8" i="4"/>
  <c r="E7" i="4"/>
  <c r="E6" i="4"/>
  <c r="E44" i="1"/>
  <c r="E43" i="1"/>
  <c r="E42" i="1"/>
  <c r="E41" i="1"/>
  <c r="E40" i="1"/>
  <c r="E39" i="1"/>
  <c r="E38" i="1"/>
  <c r="E37" i="1"/>
  <c r="E34" i="1"/>
  <c r="E33" i="1"/>
  <c r="E32" i="1"/>
  <c r="E31" i="1"/>
  <c r="E30" i="1"/>
  <c r="E29" i="1"/>
  <c r="E28" i="1"/>
  <c r="E27" i="1"/>
  <c r="E18" i="1"/>
  <c r="E19" i="1"/>
  <c r="E20" i="1"/>
  <c r="E21" i="1"/>
  <c r="E22" i="1"/>
  <c r="E23" i="1"/>
  <c r="E24" i="1"/>
  <c r="E17" i="1"/>
  <c r="E25" i="1" l="1"/>
  <c r="E35" i="1"/>
  <c r="E45" i="1"/>
  <c r="E56" i="1" l="1"/>
  <c r="E58" i="1" s="1"/>
  <c r="E59" i="1" s="1"/>
  <c r="E33" i="2" l="1"/>
</calcChain>
</file>

<file path=xl/sharedStrings.xml><?xml version="1.0" encoding="utf-8"?>
<sst xmlns="http://schemas.openxmlformats.org/spreadsheetml/2006/main" count="179" uniqueCount="122">
  <si>
    <t xml:space="preserve">In dit prijzenblad dient u enkel de geel gearceerde cellen in te vullen. Het blad berekent automatisch de totale kosten en uw inschrijfprijs. Inschrijver dient het volledig ingevulde, en rechtsgeldig ondertekende prijzenblad bij te voegen bij de inschrijving. Indien het prijzenblad niet volledig is ingevuld behoudt VISTA college zich het recht voor de inschrijving terzijde te leggen. </t>
  </si>
  <si>
    <t>Tabblad 'Vaste dienstverlening'</t>
  </si>
  <si>
    <t xml:space="preserve">De vaste kosten bestaan uit de licentiekosten per maand en de eenmalig kosten voor de implementatie. De totale licentiekosten over de duur van de overeenkomst (per maand x studenten x 120 maanden) en de implementatiekosten vormen samen de inschrijfprijs. </t>
  </si>
  <si>
    <t>De implementatiekosten moeten per fase gespecificeerd worden, op basis van het ingediende implementatie- en veranderplan (K2). De werkzaamheden gedurende de fasen worden opgenomen in de gele cellen per fase, eveneens met het aantal benodigde uren en het uurtarief. Het blad rekent uiteindelijk zelf de totale kosten uit. Alle kosten voor acceptatie en ingebruikname dienen opgenomen te worden in de implementatiekosten. Deze implementatiekosten betreffen een fixed all-in totaalprijs.</t>
  </si>
  <si>
    <t>Tabblad 'Optionele dienstverlening'</t>
  </si>
  <si>
    <t>In dit tabblad is de optioneel af te nemen dienstverlening opgenomen. Overige scholing die niet standaard wordt meegenomen in de implementatie kan hier worden opgenomen. Dit blad wordt niet meegenomen in de totale inschrijfprijs.</t>
  </si>
  <si>
    <t>Tabblad 'Optioneel inschrijver'</t>
  </si>
  <si>
    <t>In dit tabblad kan inschrijver optionele functionaliteiten opgenomen die reeds niet uitgevraagd worden. Deze zijn ter kennisstelling voor VISTA college. Dit blad wordt niet meegenomen in de totale inschrijfprijs.</t>
  </si>
  <si>
    <t>Uitgangspunten bij het invullen van het prijzenblad:</t>
  </si>
  <si>
    <t>U dient de gele cellen in te vullen.</t>
  </si>
  <si>
    <t>Alle vermelde prijzen en tarieven dienen gesteld te zijn in euro’s, exclusief btw.</t>
  </si>
  <si>
    <t>Alle bedragen zijn 'all-inclusief' tarieven, alle bijkomende kosten dienen meegenomen te zijn.</t>
  </si>
  <si>
    <t>De aangeboden prijzen en tarieven dienen inclusief overige belastingen en/of heffingen te zijn.</t>
  </si>
  <si>
    <t>De prijzen worden aangeboden in twee decimalen.</t>
  </si>
  <si>
    <t>Het prijzenblad dient rechtsgeldig ondertekend ingediend te worden bij de inschrijving.</t>
  </si>
  <si>
    <t>Ondertekening namens inschrijver</t>
  </si>
  <si>
    <t>Inschrijver</t>
  </si>
  <si>
    <t>Naam</t>
  </si>
  <si>
    <t>Functie</t>
  </si>
  <si>
    <t>Handtekening</t>
  </si>
  <si>
    <t>Plaats en datum</t>
  </si>
  <si>
    <t>Inschrijfprijs</t>
  </si>
  <si>
    <t>Vaste dienstverlening*</t>
  </si>
  <si>
    <t>Omschrijving</t>
  </si>
  <si>
    <t>Uw prijs per maand</t>
  </si>
  <si>
    <t>Aantal studenten</t>
  </si>
  <si>
    <t>Totaal</t>
  </si>
  <si>
    <t>Jaarlijkse licentiekosten</t>
  </si>
  <si>
    <t>Gebruikersrecht per student*</t>
  </si>
  <si>
    <t>Totaal over de gehele looptijd (10 jaar/ 120 maanden)</t>
  </si>
  <si>
    <t xml:space="preserve">* Onder 'student' in de context van dit prijzenblad verstaat VISTA college onder een student uitsluitend de door DUO bekostigde BOL- en BBL-studenten, waarvoor VISTA college lumpsum-bekostiging ontvangt. Het aantal studenten wordt daarbij vastgesteld op basis van de peildatum van 1 oktober van het betreffende studiejaar. Overige studenten (zoals LLO-studenten, derde leerweg, OVO, ODT en cursorische studenten) worden in deze telling niet meegerekend. </t>
  </si>
  <si>
    <t>Eenmalige kosten koppelingen</t>
  </si>
  <si>
    <t>Koppelingen (zie bijlage 3.A eisen 1.24.X en onderstaande toelichting vaste dienstverlening)</t>
  </si>
  <si>
    <t>Aantal benodige uren</t>
  </si>
  <si>
    <t>All-in uurtarief</t>
  </si>
  <si>
    <t>Totaal prijs</t>
  </si>
  <si>
    <t>Eenmalige kosten implementatie</t>
  </si>
  <si>
    <t>Fase 0</t>
  </si>
  <si>
    <t>&lt;in te vullen door inschrijver&gt;</t>
  </si>
  <si>
    <t>Fase 0 totale kosten</t>
  </si>
  <si>
    <t>Fase 1</t>
  </si>
  <si>
    <t>Fase 1 totale kosten</t>
  </si>
  <si>
    <t>Fase 2</t>
  </si>
  <si>
    <t>Fase 2 totale kosten</t>
  </si>
  <si>
    <t>Totale implementatiekosten</t>
  </si>
  <si>
    <t>Inschrijfprijs exclusief btw</t>
  </si>
  <si>
    <t>Inschrijfprijs inclusief btw</t>
  </si>
  <si>
    <t>*Onder vaste dienstverlening valt minimaal:</t>
  </si>
  <si>
    <t>De opdrachtnemer borgt de SaaS-dienstverlening en ondersteuning gedurende de contractperiode. Hieronder zijn de afspraken en uit te voeren activiteiten opgenomen.</t>
  </si>
  <si>
    <t>Afspreken</t>
  </si>
  <si>
    <t>Uitvoeren</t>
  </si>
  <si>
    <r>
      <rPr>
        <i/>
        <sz val="9"/>
        <color theme="1"/>
        <rFont val="Arial"/>
        <family val="2"/>
      </rPr>
      <t>Gegevensbeheer en kwaliteit</t>
    </r>
    <r>
      <rPr>
        <sz val="9"/>
        <color theme="1"/>
        <rFont val="Arial"/>
        <family val="2"/>
      </rPr>
      <t xml:space="preserve">
Validaties op verplichte velden (naamgevingsconventie, opleidingen, wettelijke eisen, taxonomie, verplichte attributen).
Consistente datainvoer.
Zoek- en filtermogelijkheden.
Versiebeheer en archivering van de onderwijscatalogus.
</t>
    </r>
    <r>
      <rPr>
        <i/>
        <sz val="9"/>
        <color theme="1"/>
        <rFont val="Arial"/>
        <family val="2"/>
      </rPr>
      <t>Gebruikersbeheer, rollen en rechten</t>
    </r>
    <r>
      <rPr>
        <sz val="9"/>
        <color theme="1"/>
        <rFont val="Arial"/>
        <family val="2"/>
      </rPr>
      <t xml:space="preserve">
Rollen: auteur, bewerker, goedkeurder, publiceerder.
Inzage (leesrechten).
Audittrail en logging van wijzigingen.
Integratie met Single Sign-On (SSO via SURFconext).
</t>
    </r>
    <r>
      <rPr>
        <i/>
        <sz val="9"/>
        <color theme="1"/>
        <rFont val="Arial"/>
        <family val="2"/>
      </rPr>
      <t>Rapportage en analyse</t>
    </r>
    <r>
      <rPr>
        <sz val="9"/>
        <color theme="1"/>
        <rFont val="Arial"/>
        <family val="2"/>
      </rPr>
      <t xml:space="preserve">
Rapportages over major/minor fouten, datakwaliteit, overzicht opleidingen per afdeling, publicatiestatus en gekozen opleidingen/onderdelen.
</t>
    </r>
    <r>
      <rPr>
        <i/>
        <sz val="9"/>
        <color theme="1"/>
        <rFont val="Arial"/>
        <family val="2"/>
      </rPr>
      <t>Monitoring</t>
    </r>
    <r>
      <rPr>
        <sz val="9"/>
        <color theme="1"/>
        <rFont val="Arial"/>
        <family val="2"/>
      </rPr>
      <t xml:space="preserve">
Administratie, configuratie en monitoring van de curriculumtool en onderwijscatalogusomgeving (operationele ketenafstemming, ketenbesturing en interoperabiliteit).
</t>
    </r>
    <r>
      <rPr>
        <i/>
        <sz val="9"/>
        <color theme="1"/>
        <rFont val="Arial"/>
        <family val="2"/>
      </rPr>
      <t>Selfservicevoorziening</t>
    </r>
    <r>
      <rPr>
        <sz val="9"/>
        <color theme="1"/>
        <rFont val="Arial"/>
        <family val="2"/>
      </rPr>
      <t xml:space="preserve">
Basisfunctionaliteit, inclusief helpteksten, contextafhankelijke ondersteuning en quick guides.
</t>
    </r>
    <r>
      <rPr>
        <i/>
        <sz val="9"/>
        <color theme="1"/>
        <rFont val="Arial"/>
        <family val="2"/>
      </rPr>
      <t>Helpdeskondersteuning</t>
    </r>
    <r>
      <rPr>
        <sz val="9"/>
        <color theme="1"/>
        <rFont val="Arial"/>
        <family val="2"/>
      </rPr>
      <t xml:space="preserve">
Geautomatiseerde koppeling met het ticketsysteem (opdrachtnemer – opdrachtgever) en telefonische ondersteuning voor geregistreerde gebruikers (incident, problem, change management). Minimaal 5x8, bij prioriteit 1 ook 24/7.
2e en 3e-lijns support (problem en minor standard changes), 5x8 beschikbaar.
Continuïteits-, capaciteits-, security-, performance- en beschikbaarheidsmanagement.</t>
    </r>
  </si>
  <si>
    <t>Verbeteren (continu proces)</t>
  </si>
  <si>
    <t>SaaS-dienstverlening en ondersteuning gericht op risicobeheersing en mitigatie.
Uitvoering van minor wijzigingen volgens SLA (WAT) en DAP (HOE).</t>
  </si>
  <si>
    <t>Herstellen</t>
  </si>
  <si>
    <t>Herstellen van incidenten en oplossen van problemen, zodat VISTA College altijd kan terugvallen op een werkende situatie conform SLA en DAP.
Backup- en restorevoorzieningen: RPO (Recovery Point Objective): maximaal 24 uur dataverlies, RTO (Recovery Time Objective): volledig herstel binnen maximaal 120 uur (5 dagen).</t>
  </si>
  <si>
    <t>Optionele dienstverlening</t>
  </si>
  <si>
    <t>VISTA college wilt graag inzicht verkrijgen in wat de optionele/aanvullende onderdelen van de dienstverlening kosten en vraagt inschrijver daarom om onderstaande onderdelen in te vullen. In het opmerkingenveld (groen) kan inschrijver aangeven als dit alsnog onderdeel is van de vaste dienstverlening (en dus meegenomen is in de licentiekosten).</t>
  </si>
  <si>
    <t>Prijs per maand</t>
  </si>
  <si>
    <t>Opslagkosten per maand OC voorziening</t>
  </si>
  <si>
    <t>500 GB extra</t>
  </si>
  <si>
    <t>1000 GB extra</t>
  </si>
  <si>
    <t>Opslagkosten per maand offline back-ups OC voorziening</t>
  </si>
  <si>
    <t>Prijs per uur</t>
  </si>
  <si>
    <t>Tarieven consultancy na oplevering per fase, per uur</t>
  </si>
  <si>
    <t>tarief projectleider</t>
  </si>
  <si>
    <t>tarief accountmanager</t>
  </si>
  <si>
    <t>tarief servicemanager</t>
  </si>
  <si>
    <t>tarief functioneel consultant senior</t>
  </si>
  <si>
    <t>tarief functioneel consultant junior</t>
  </si>
  <si>
    <t>tarief technisch consultant senior</t>
  </si>
  <si>
    <t>tarief technisch consultant junior</t>
  </si>
  <si>
    <t>Tarieven consultancy na oplevering, bijzondere tarieven</t>
  </si>
  <si>
    <t>tarief functioneel consultant senior - Avond en weekend uren</t>
  </si>
  <si>
    <t>tarief functioneel consultant senior - Schoolvakanties</t>
  </si>
  <si>
    <t>tarief technisch consultant senior - Avond en weekend uren</t>
  </si>
  <si>
    <t>tarief technisch consultant senior - Schoolvakanties</t>
  </si>
  <si>
    <t>Prijs per eenheid</t>
  </si>
  <si>
    <t>Verhoging standaard dienstverlening OC opdrachtnemer</t>
  </si>
  <si>
    <t>Helpdesk ondersteuning (incident management), minimaal 5x12, bij prio 1 melding door de klant 24/7.</t>
  </si>
  <si>
    <t>2e en 3e lijn support (problem en standaard changes), gedurende 5x12</t>
  </si>
  <si>
    <t>Backup en restore voorziening. Recovery Point Objective (RPO), maximaal 24 uur dataverlies. Recovery Time Objective (RTO)</t>
  </si>
  <si>
    <t xml:space="preserve">Weer volledig up en running na een ramp maximaal 72 uur  (3 dagen). </t>
  </si>
  <si>
    <t>Kosten trainingen</t>
  </si>
  <si>
    <t>Additionele training voor eindgebruikers VISTA college (op VISTA college locatie)</t>
  </si>
  <si>
    <t>Additionele training voor functioneel beheerders VISTA college (op VISTA college locatie)</t>
  </si>
  <si>
    <t>Additionele training, begeleiding key user (gedelegeerd beheer) onderwijsteams VISTA college  (op VISTA college locatie)</t>
  </si>
  <si>
    <t>Kosten acceptatieomgeving OC</t>
  </si>
  <si>
    <t>Acceptatie omgeving voorziening. Wordt ook als acceptatie en trainingsomgeving gebruikt</t>
  </si>
  <si>
    <t>Verversing van de acceptatie omgeving (kopie productie omgeving)</t>
  </si>
  <si>
    <t>Prijs</t>
  </si>
  <si>
    <t>Opmerkingen</t>
  </si>
  <si>
    <t>Integratie per aangesloten geautomatiseerde SaaS, PaaS, IaaS dienstverlening opdrachtgever aan de SaaS oplossing van de opdrachtnemer (OC) op basis van open standaarden</t>
  </si>
  <si>
    <t xml:space="preserve">OC - Business platform vervolg onderwijs (mbo - ho), opvolger CAMBO : aanmelden, inschrijven, intekenen (AII) , (MOSA-HOSA) </t>
  </si>
  <si>
    <t>OC - Business platform vervolg onderwijs (mbo - ho), financiele verrekening ,  (MOSA-HOSA)</t>
  </si>
  <si>
    <t>OC - Identity and Access Management (ondersteuning 3e generatie identiteit (Self Sovereign Identity, SSI))</t>
  </si>
  <si>
    <t>OC - Topdesk (service management , incident, problem en change management)</t>
  </si>
  <si>
    <t>OC - MI Cockpit (QlikSense), management informatie waaronder (controls m.b.t. verantwoorde inzet AI)</t>
  </si>
  <si>
    <t>Rapportage en analyse (data mining, data processing, controls en naleving m.b.t. verantwoorde inzet AI)</t>
  </si>
  <si>
    <t>Selfservice voorzieningen  t.b.v. onderwijsprofessional op basis van Kunstmatige intelligentie</t>
  </si>
  <si>
    <t>Algoritme register (verantwoorde inzet AI)</t>
  </si>
  <si>
    <t>Ondersteunen van de onderwijsprofessional middels AI in het gebruik van de curriculum tool en onderwijscatalogus een hoge mate van automatisering (onderwijsprofessional dan wel het VISTA college als organisatie blijft in control)</t>
  </si>
  <si>
    <t>Geautomatiseerd ontwikkelen, beheren, vastleggen publiceren en ontsluiten onderwijsaanbod op basis van vraag en aanbod, door verantwoorde inzet AI (doelstelling: geautomatiseerd voor 95%)</t>
  </si>
  <si>
    <t>Workflow voorziening op basis van AI (gezien de vele interacties tussen de onderwijscatalogus binnen het eco-systeem, in- als externe voorzieningen)</t>
  </si>
  <si>
    <t xml:space="preserve">Aanvullende monitoring verantwoorde inzet AI </t>
  </si>
  <si>
    <t>Verbeteren</t>
  </si>
  <si>
    <t>Periodieke audit en naleving verantwoorde inzet van AI</t>
  </si>
  <si>
    <t>Door Service Delivery Management/Consultant opdrachtnemer (curriculum tool , onderwijscatalogus), verdeeld over 4 dagdelen per maand, totaal 16 uur</t>
  </si>
  <si>
    <t>Wijzigen</t>
  </si>
  <si>
    <t>Major wijzigingen, hier zijn kosten aan verbonden en worden concreet en nadere afspraken over gemaakt (opdrachtnemer - opdrachtgever, prestatie afspraken, SLA en DAP, fixed offerte traject).</t>
  </si>
  <si>
    <t>Optioneel inschrijver</t>
  </si>
  <si>
    <t>Aantal</t>
  </si>
  <si>
    <t>Prijs per aantal</t>
  </si>
  <si>
    <t xml:space="preserve">Optionele modules, diensten  
(voorzieningen die een significante meerwaarde hebben maar niet zijn benoemd in deze aanbesteding door opdrachtgever) </t>
  </si>
  <si>
    <t>&lt;Vrij in te vullen indien van toepassing (zie functionele onderdelen OC aanbesteding)&gt;</t>
  </si>
  <si>
    <t>Bijlage 5 Prijzenblad</t>
  </si>
  <si>
    <t>Europese aanbesteding volgens de openbare procedure voor de levering, inrichting, implementatie en het beheer van een onderwijscatalogus in de vorm van een SaaS-oplossing ten behoeve van VISTA college met kenmerk EOA.2026.INK.7.</t>
  </si>
  <si>
    <t>Gevraagde SaaS-dienstverlening en ondersteuning, inclusief contract- en service delivery management (zoals curriculumbeheer en de onderwijscatalogusvoorziening).
Uitwerking van KPI’s, inclusief norm, tolerantie, escalatiematrix en de concrete effecten bij positieve of negatieve afwijking. De opdrachtnemer stelt de prestatieafspraken op, bestaande uit het WAT (SLA) en het HOE (DAP).
Service Delivery Management-overleg tussen opdrachtnemer en opdrachtgever (één keer per maand, 1,5 uur), met minimaal een managementrapportage waarin afwijkingen op KPI’s, een risicoanalyse en eventuele verbeterplannen zijn opgenomen.
Eén keer per maand voert de opdrachtnemer een restoretest uit.
Eén keer per half jaar wordt een maintenance- en releasekalender voor de SaaS-dienstverlening opgesteld, inclusief actiepunten voor opdrachtgever en externe IV/ICT-partners van VISTA college.
Eén keer per jaar levert de opdrachtnemer een bijgewerkte roadmap voor de doorontwikkeling van het product en dienstenaanbod.
Eén keer per jaar wordt de documentatie bijgewerkt (gevraagde en geleverde producten en diensten conform SLA en DAP, inclusief functioneel en technisch ontwerp).</t>
  </si>
  <si>
    <r>
      <t xml:space="preserve">Het leveren van de gevraagde services en ondersteuning, vallend binnen de standaard dienstverlening tegen maandtarief, op basis van SLA en DAP.
</t>
    </r>
    <r>
      <rPr>
        <i/>
        <sz val="9"/>
        <color theme="1"/>
        <rFont val="Arial"/>
        <family val="2"/>
      </rPr>
      <t xml:space="preserve">Onderwijscatalogus definiëren
</t>
    </r>
    <r>
      <rPr>
        <sz val="9"/>
        <color theme="1"/>
        <rFont val="Arial"/>
        <family val="2"/>
      </rPr>
      <t xml:space="preserve">Ondersteuning bij het proces om de onderwijsbehoefte in kaart te brengen en een passend aanbod te definiëren (huidig en toekomstig aanbod, relatie met LLO Radar, bouwsteen 1).
</t>
    </r>
    <r>
      <rPr>
        <i/>
        <sz val="9"/>
        <color theme="1"/>
        <rFont val="Arial"/>
        <family val="2"/>
      </rPr>
      <t>Onderwijsaanbod ontwikkelen, beheren en vastleggen</t>
    </r>
    <r>
      <rPr>
        <sz val="9"/>
        <color theme="1"/>
        <rFont val="Arial"/>
        <family val="2"/>
      </rPr>
      <t xml:space="preserve">
Een voorziening voor het ontwikkelen, beheren en vastleggen van het onderwijsaanbod, opgebouwd uit onderwijsprogramma’s, opleidingsonderdelen, leeractiviteiten en relevante metadata.
Metadata omvat leerdoelen, leeruitkomsten, kerntaken, werkprocessen en studiebelastingsuren. Het aanbod omvat ook standaard leerroutes per programma, inclusief keuzemogelijkheden en kosten.
Ondersteuning voor goedkeurings- en publicatieworkflows.
</t>
    </r>
    <r>
      <rPr>
        <i/>
        <sz val="9"/>
        <color theme="1"/>
        <rFont val="Arial"/>
        <family val="2"/>
      </rPr>
      <t>Publiceren en ontsluiten</t>
    </r>
    <r>
      <rPr>
        <sz val="9"/>
        <color theme="1"/>
        <rFont val="Arial"/>
        <family val="2"/>
      </rPr>
      <t xml:space="preserve">
Interoperabiliteitsvoorzieningen via API’s op basis van open standaarden.
</t>
    </r>
    <r>
      <rPr>
        <i/>
        <sz val="9"/>
        <color theme="1"/>
        <rFont val="Arial"/>
        <family val="2"/>
      </rPr>
      <t>Externe voorzieningen (volledig werkend bij livegang)</t>
    </r>
    <r>
      <rPr>
        <sz val="9"/>
        <color theme="1"/>
        <rFont val="Arial"/>
        <family val="2"/>
      </rPr>
      <t xml:space="preserve">
OC – Kwalificatiedossiers (SBB).
OC – Centraal Aanmelden MBO (CAMBO).
OC - Registratie Instellingen Opleidingen (RIO)
OC – Skills (skills-taxonomie, ontologie, CompetentNL).
</t>
    </r>
    <r>
      <rPr>
        <i/>
        <sz val="9"/>
        <color theme="1"/>
        <rFont val="Arial"/>
        <family val="2"/>
      </rPr>
      <t>Interne voorzieningen (volledig werkend bij livegang)</t>
    </r>
    <r>
      <rPr>
        <sz val="9"/>
        <color theme="1"/>
        <rFont val="Arial"/>
        <family val="2"/>
      </rPr>
      <t xml:space="preserve">
OC – Website VISTA College (extern portaal – MORA) en mijnVISTA (intern portaal – MORA).
OC – Financiële verrekening (AFAS).
OC – Leermanagementsysteem (Canvas).
OC – Kernregistratie studenten / studentvolgsysteem (EduArte).
OC – Zaakgericht werken, documentmanagement en archiefsysteem inclusief workflowvoorziening (Djuma).
OC – Plannen en roosteren (Xedule).
OC – Identity &amp; Access Management (incl. ondersteuning 1e, 2e en 3e generatie identiteiten, zoals SSI).
OC – HRM-voorziening (AFAS).</t>
    </r>
  </si>
  <si>
    <t>Fase 3</t>
  </si>
  <si>
    <t>Fase 3 totale kosten</t>
  </si>
  <si>
    <r>
      <t xml:space="preserve">Cel </t>
    </r>
    <r>
      <rPr>
        <b/>
        <sz val="9"/>
        <color rgb="FF000000"/>
        <rFont val="Arial"/>
        <family val="2"/>
      </rPr>
      <t>E58 op tabblad 'Vaste dienstverlening'</t>
    </r>
    <r>
      <rPr>
        <sz val="9"/>
        <color rgb="FF000000"/>
        <rFont val="Arial"/>
        <family val="2"/>
      </rPr>
      <t xml:space="preserve"> wordt uitgelezen als definitieve inschrijfprijs. Deze staat ook automatisch onderin dit tabblad weergegeven.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</si>
</sst>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0" x14ac:knownFonts="1">
    <font>
      <sz val="11"/>
      <color theme="1"/>
      <name val="Aptos Narrow"/>
      <family val="2"/>
      <scheme val="minor"/>
    </font>
    <font>
      <b/>
      <sz val="11"/>
      <color rgb="FF000000"/>
      <name val="Arial"/>
      <family val="2"/>
    </font>
    <font>
      <sz val="11"/>
      <color theme="1"/>
      <name val="Arial"/>
      <family val="2"/>
    </font>
    <font>
      <i/>
      <sz val="9"/>
      <color rgb="FF000000"/>
      <name val="Arial"/>
      <family val="2"/>
    </font>
    <font>
      <sz val="10"/>
      <color rgb="FF000000"/>
      <name val="Arial"/>
      <family val="2"/>
    </font>
    <font>
      <sz val="10"/>
      <name val="Arial"/>
      <family val="2"/>
    </font>
    <font>
      <b/>
      <sz val="9"/>
      <color rgb="FF000000"/>
      <name val="Arial"/>
      <family val="2"/>
    </font>
    <font>
      <sz val="9"/>
      <color rgb="FF000000"/>
      <name val="Arial"/>
      <family val="2"/>
    </font>
    <font>
      <sz val="9"/>
      <name val="Arial"/>
      <family val="2"/>
    </font>
    <font>
      <b/>
      <sz val="9"/>
      <color rgb="FFFFFFFF"/>
      <name val="Arial"/>
      <family val="2"/>
    </font>
    <font>
      <b/>
      <sz val="9"/>
      <color theme="0"/>
      <name val="Arial"/>
      <family val="2"/>
    </font>
    <font>
      <sz val="9"/>
      <color theme="1"/>
      <name val="Arial"/>
      <family val="2"/>
    </font>
    <font>
      <i/>
      <sz val="9"/>
      <color theme="1"/>
      <name val="Arial"/>
      <family val="2"/>
    </font>
    <font>
      <b/>
      <sz val="9"/>
      <name val="Arial"/>
      <family val="2"/>
    </font>
    <font>
      <b/>
      <sz val="11"/>
      <name val="Calibri"/>
      <family val="2"/>
    </font>
    <font>
      <b/>
      <sz val="14"/>
      <color rgb="FF000000"/>
      <name val="Arial"/>
      <family val="2"/>
    </font>
    <font>
      <b/>
      <sz val="14"/>
      <color theme="1"/>
      <name val="Arial"/>
      <family val="2"/>
    </font>
    <font>
      <b/>
      <sz val="10"/>
      <color theme="1"/>
      <name val="Arial"/>
      <family val="2"/>
    </font>
    <font>
      <i/>
      <sz val="9"/>
      <name val="Arial"/>
      <family val="2"/>
    </font>
    <font>
      <b/>
      <sz val="9"/>
      <color theme="1"/>
      <name val="Arial"/>
      <family val="2"/>
    </font>
  </fonts>
  <fills count="12">
    <fill>
      <patternFill patternType="none"/>
    </fill>
    <fill>
      <patternFill patternType="gray125"/>
    </fill>
    <fill>
      <patternFill patternType="solid">
        <fgColor theme="0" tint="-4.9989318521683403E-2"/>
        <bgColor rgb="FF000000"/>
      </patternFill>
    </fill>
    <fill>
      <patternFill patternType="solid">
        <fgColor rgb="FFFFFFFF"/>
        <bgColor rgb="FF000000"/>
      </patternFill>
    </fill>
    <fill>
      <patternFill patternType="solid">
        <fgColor rgb="FF00555C"/>
        <bgColor rgb="FF000000"/>
      </patternFill>
    </fill>
    <fill>
      <patternFill patternType="solid">
        <fgColor rgb="FFEC644A"/>
        <bgColor rgb="FF000000"/>
      </patternFill>
    </fill>
    <fill>
      <patternFill patternType="solid">
        <fgColor rgb="FFFFF265"/>
        <bgColor rgb="FF000000"/>
      </patternFill>
    </fill>
    <fill>
      <patternFill patternType="solid">
        <fgColor theme="1"/>
        <bgColor rgb="FF000000"/>
      </patternFill>
    </fill>
    <fill>
      <patternFill patternType="solid">
        <fgColor theme="2" tint="-9.9978637043366805E-2"/>
        <bgColor rgb="FF000000"/>
      </patternFill>
    </fill>
    <fill>
      <patternFill patternType="solid">
        <fgColor theme="0" tint="-4.9989318521683403E-2"/>
        <bgColor indexed="64"/>
      </patternFill>
    </fill>
    <fill>
      <patternFill patternType="solid">
        <fgColor theme="0" tint="-0.499984740745262"/>
        <bgColor rgb="FF000000"/>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2">
    <xf numFmtId="0" fontId="0" fillId="0" borderId="0" xfId="0"/>
    <xf numFmtId="0" fontId="2" fillId="0" borderId="0" xfId="0" applyFont="1"/>
    <xf numFmtId="0" fontId="4" fillId="3" borderId="0" xfId="0" applyFont="1" applyFill="1" applyAlignment="1">
      <alignment horizontal="left" wrapText="1"/>
    </xf>
    <xf numFmtId="0" fontId="5" fillId="0" borderId="0" xfId="0" applyFont="1"/>
    <xf numFmtId="44" fontId="8" fillId="2" borderId="10" xfId="0" applyNumberFormat="1" applyFont="1" applyFill="1" applyBorder="1" applyAlignment="1">
      <alignment vertical="center" wrapText="1"/>
    </xf>
    <xf numFmtId="0" fontId="8" fillId="2" borderId="9" xfId="0" applyFont="1" applyFill="1" applyBorder="1" applyAlignment="1">
      <alignment horizontal="left" vertical="center" wrapText="1"/>
    </xf>
    <xf numFmtId="44" fontId="8" fillId="2" borderId="11" xfId="0" applyNumberFormat="1" applyFont="1" applyFill="1" applyBorder="1" applyAlignment="1">
      <alignment vertical="center" wrapText="1"/>
    </xf>
    <xf numFmtId="0" fontId="8" fillId="2" borderId="11" xfId="0" applyFont="1" applyFill="1" applyBorder="1"/>
    <xf numFmtId="0" fontId="8" fillId="2" borderId="10" xfId="0" applyFont="1" applyFill="1" applyBorder="1"/>
    <xf numFmtId="0" fontId="8" fillId="2" borderId="10" xfId="0" applyFont="1" applyFill="1" applyBorder="1" applyAlignment="1">
      <alignment vertical="center"/>
    </xf>
    <xf numFmtId="44" fontId="7" fillId="6" borderId="10" xfId="0" applyNumberFormat="1" applyFont="1" applyFill="1" applyBorder="1" applyAlignment="1" applyProtection="1">
      <alignment horizontal="left" vertical="center" wrapText="1"/>
      <protection locked="0"/>
    </xf>
    <xf numFmtId="0" fontId="11" fillId="0" borderId="0" xfId="0" applyFont="1"/>
    <xf numFmtId="0" fontId="9" fillId="7" borderId="9" xfId="0" applyFont="1" applyFill="1" applyBorder="1" applyAlignment="1">
      <alignment vertical="center" wrapText="1"/>
    </xf>
    <xf numFmtId="0" fontId="9" fillId="7" borderId="10" xfId="0" applyFont="1" applyFill="1" applyBorder="1" applyAlignment="1">
      <alignment horizontal="right" vertical="center" wrapText="1"/>
    </xf>
    <xf numFmtId="0" fontId="9" fillId="7" borderId="10" xfId="0" applyFont="1" applyFill="1" applyBorder="1" applyAlignment="1">
      <alignment horizontal="right" vertical="center"/>
    </xf>
    <xf numFmtId="0" fontId="9" fillId="7" borderId="9" xfId="0" applyFont="1" applyFill="1" applyBorder="1" applyAlignment="1">
      <alignment horizontal="left" vertical="center" wrapText="1"/>
    </xf>
    <xf numFmtId="0" fontId="9" fillId="7" borderId="12" xfId="0" applyFont="1" applyFill="1" applyBorder="1" applyAlignment="1">
      <alignment horizontal="left" vertical="center" wrapText="1"/>
    </xf>
    <xf numFmtId="0" fontId="9" fillId="7" borderId="13" xfId="0" applyFont="1" applyFill="1" applyBorder="1" applyAlignment="1">
      <alignment horizontal="left" vertical="center" wrapText="1"/>
    </xf>
    <xf numFmtId="164" fontId="10" fillId="7" borderId="10" xfId="0" applyNumberFormat="1" applyFont="1" applyFill="1" applyBorder="1" applyAlignment="1">
      <alignment vertical="center" wrapText="1"/>
    </xf>
    <xf numFmtId="44" fontId="13" fillId="2" borderId="11" xfId="0" applyNumberFormat="1" applyFont="1" applyFill="1" applyBorder="1" applyAlignment="1">
      <alignment vertical="center" wrapText="1"/>
    </xf>
    <xf numFmtId="0" fontId="7" fillId="6" borderId="10" xfId="0" applyFont="1" applyFill="1" applyBorder="1" applyAlignment="1" applyProtection="1">
      <alignment horizontal="right" vertical="center" wrapText="1"/>
      <protection locked="0"/>
    </xf>
    <xf numFmtId="0" fontId="9" fillId="5" borderId="9"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164" fontId="10" fillId="5" borderId="10" xfId="0" applyNumberFormat="1" applyFont="1" applyFill="1" applyBorder="1" applyAlignment="1">
      <alignment vertical="center" wrapText="1"/>
    </xf>
    <xf numFmtId="44" fontId="10" fillId="5" borderId="10" xfId="0" applyNumberFormat="1" applyFont="1" applyFill="1" applyBorder="1" applyAlignment="1">
      <alignment vertical="center" wrapText="1"/>
    </xf>
    <xf numFmtId="0" fontId="14" fillId="0" borderId="0" xfId="0" applyFont="1" applyAlignment="1">
      <alignment horizontal="center" vertical="top"/>
    </xf>
    <xf numFmtId="0" fontId="15" fillId="3" borderId="0" xfId="0" applyFont="1" applyFill="1" applyAlignment="1">
      <alignment horizontal="left" wrapText="1"/>
    </xf>
    <xf numFmtId="0" fontId="16" fillId="0" borderId="0" xfId="0" applyFont="1"/>
    <xf numFmtId="0" fontId="6" fillId="2" borderId="7" xfId="0" applyFont="1" applyFill="1" applyBorder="1" applyAlignment="1">
      <alignment horizontal="left"/>
    </xf>
    <xf numFmtId="0" fontId="7" fillId="2" borderId="0" xfId="0" applyFont="1" applyFill="1" applyAlignment="1">
      <alignment horizontal="left"/>
    </xf>
    <xf numFmtId="0" fontId="7" fillId="2" borderId="8" xfId="0" applyFont="1" applyFill="1" applyBorder="1" applyAlignment="1">
      <alignment horizontal="left"/>
    </xf>
    <xf numFmtId="0" fontId="9" fillId="7" borderId="10" xfId="0" applyFont="1" applyFill="1" applyBorder="1" applyAlignment="1">
      <alignment vertical="center" wrapText="1"/>
    </xf>
    <xf numFmtId="0" fontId="8" fillId="2" borderId="10" xfId="0" applyFont="1" applyFill="1" applyBorder="1" applyAlignment="1">
      <alignment horizontal="left" vertical="center" wrapText="1"/>
    </xf>
    <xf numFmtId="1" fontId="8" fillId="2" borderId="10" xfId="0" applyNumberFormat="1" applyFont="1" applyFill="1" applyBorder="1" applyAlignment="1">
      <alignment vertical="center" wrapText="1"/>
    </xf>
    <xf numFmtId="0" fontId="9" fillId="10" borderId="0" xfId="0" applyFont="1" applyFill="1" applyAlignment="1">
      <alignment horizontal="left" vertical="center" wrapText="1"/>
    </xf>
    <xf numFmtId="164" fontId="10" fillId="10" borderId="0" xfId="0" applyNumberFormat="1" applyFont="1" applyFill="1" applyAlignment="1">
      <alignment vertical="center" wrapText="1"/>
    </xf>
    <xf numFmtId="0" fontId="9" fillId="7" borderId="10"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8" fillId="6" borderId="9" xfId="0" applyFont="1" applyFill="1" applyBorder="1" applyAlignment="1" applyProtection="1">
      <alignment horizontal="left" vertical="center" wrapText="1"/>
      <protection locked="0"/>
    </xf>
    <xf numFmtId="0" fontId="2" fillId="11" borderId="10" xfId="0" applyFont="1" applyFill="1" applyBorder="1" applyProtection="1">
      <protection locked="0"/>
    </xf>
    <xf numFmtId="0" fontId="2" fillId="11" borderId="0" xfId="0" applyFont="1" applyFill="1" applyProtection="1">
      <protection locked="0"/>
    </xf>
    <xf numFmtId="0" fontId="1" fillId="2" borderId="1" xfId="0" applyFont="1" applyFill="1" applyBorder="1" applyAlignment="1">
      <alignment horizontal="left" vertical="top"/>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2" borderId="7" xfId="0" applyFont="1" applyFill="1" applyBorder="1" applyAlignment="1">
      <alignment horizontal="left" wrapText="1"/>
    </xf>
    <xf numFmtId="0" fontId="7" fillId="2" borderId="0" xfId="0" applyFont="1" applyFill="1" applyAlignment="1">
      <alignment horizontal="left" wrapText="1"/>
    </xf>
    <xf numFmtId="0" fontId="7" fillId="2" borderId="8" xfId="0" applyFont="1" applyFill="1" applyBorder="1" applyAlignment="1">
      <alignment horizontal="left" wrapText="1"/>
    </xf>
    <xf numFmtId="0" fontId="6" fillId="2" borderId="7" xfId="0" applyFont="1" applyFill="1" applyBorder="1" applyAlignment="1">
      <alignment horizontal="left"/>
    </xf>
    <xf numFmtId="0" fontId="6" fillId="2" borderId="0" xfId="0" applyFont="1" applyFill="1" applyAlignment="1">
      <alignment horizontal="left"/>
    </xf>
    <xf numFmtId="0" fontId="6" fillId="2" borderId="8" xfId="0" applyFont="1" applyFill="1" applyBorder="1" applyAlignment="1">
      <alignment horizontal="left"/>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164" fontId="10" fillId="7" borderId="7" xfId="0" applyNumberFormat="1" applyFont="1" applyFill="1" applyBorder="1" applyAlignment="1">
      <alignment horizontal="right" vertical="center" wrapText="1"/>
    </xf>
    <xf numFmtId="164" fontId="10" fillId="7" borderId="0" xfId="0" applyNumberFormat="1" applyFont="1" applyFill="1" applyAlignment="1">
      <alignment horizontal="right" vertical="center" wrapText="1"/>
    </xf>
    <xf numFmtId="0" fontId="7" fillId="2" borderId="7" xfId="0" applyFont="1" applyFill="1" applyBorder="1" applyAlignment="1">
      <alignment horizontal="left"/>
    </xf>
    <xf numFmtId="0" fontId="7" fillId="2" borderId="0" xfId="0" applyFont="1" applyFill="1" applyAlignment="1">
      <alignment horizontal="left"/>
    </xf>
    <xf numFmtId="0" fontId="7" fillId="2" borderId="8" xfId="0" applyFont="1" applyFill="1" applyBorder="1" applyAlignment="1">
      <alignment horizontal="left"/>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9" fillId="4" borderId="7" xfId="0" applyFont="1" applyFill="1" applyBorder="1" applyAlignment="1">
      <alignment horizontal="left" vertical="center" wrapText="1"/>
    </xf>
    <xf numFmtId="0" fontId="9" fillId="4" borderId="0" xfId="0" applyFont="1" applyFill="1" applyAlignment="1">
      <alignment horizontal="left" vertical="center" wrapText="1"/>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6" xfId="0" applyFont="1" applyFill="1" applyBorder="1" applyAlignment="1">
      <alignment horizontal="left"/>
    </xf>
    <xf numFmtId="0" fontId="7" fillId="2" borderId="4" xfId="0" applyFont="1" applyFill="1" applyBorder="1" applyAlignment="1">
      <alignment horizontal="left" wrapText="1"/>
    </xf>
    <xf numFmtId="0" fontId="7" fillId="2" borderId="5" xfId="0" applyFont="1" applyFill="1" applyBorder="1" applyAlignment="1">
      <alignment horizontal="left" wrapText="1"/>
    </xf>
    <xf numFmtId="0" fontId="7" fillId="2" borderId="6" xfId="0" applyFont="1" applyFill="1" applyBorder="1" applyAlignment="1">
      <alignment horizontal="left" wrapText="1"/>
    </xf>
    <xf numFmtId="0" fontId="7" fillId="6" borderId="9" xfId="0" applyFont="1" applyFill="1" applyBorder="1" applyAlignment="1" applyProtection="1">
      <alignment horizontal="left" vertical="center"/>
      <protection locked="0"/>
    </xf>
    <xf numFmtId="0" fontId="7" fillId="6" borderId="12" xfId="0" applyFont="1" applyFill="1" applyBorder="1" applyAlignment="1" applyProtection="1">
      <alignment horizontal="left" vertical="center"/>
      <protection locked="0"/>
    </xf>
    <xf numFmtId="0" fontId="7" fillId="6" borderId="13" xfId="0" applyFont="1" applyFill="1" applyBorder="1" applyAlignment="1" applyProtection="1">
      <alignment horizontal="left" vertical="center"/>
      <protection locked="0"/>
    </xf>
    <xf numFmtId="0" fontId="10"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3" fillId="8" borderId="9" xfId="0" applyFont="1" applyFill="1" applyBorder="1" applyAlignment="1">
      <alignment horizontal="left" vertical="center" wrapText="1"/>
    </xf>
    <xf numFmtId="0" fontId="13" fillId="8" borderId="12" xfId="0" applyFont="1" applyFill="1" applyBorder="1" applyAlignment="1">
      <alignment horizontal="left" vertical="center" wrapText="1"/>
    </xf>
    <xf numFmtId="0" fontId="13" fillId="8" borderId="13"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2" fillId="0" borderId="0" xfId="0" applyFont="1" applyAlignment="1">
      <alignment horizontal="left" vertical="top" wrapText="1"/>
    </xf>
    <xf numFmtId="0" fontId="8" fillId="2" borderId="9"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11" fillId="9" borderId="4" xfId="0" applyFont="1" applyFill="1" applyBorder="1" applyAlignment="1">
      <alignment horizontal="left" vertical="top" wrapText="1"/>
    </xf>
    <xf numFmtId="0" fontId="11" fillId="9" borderId="5" xfId="0" applyFont="1" applyFill="1" applyBorder="1" applyAlignment="1">
      <alignment horizontal="left" vertical="top"/>
    </xf>
    <xf numFmtId="0" fontId="11" fillId="9" borderId="6" xfId="0" applyFont="1" applyFill="1" applyBorder="1" applyAlignment="1">
      <alignment horizontal="left" vertical="top"/>
    </xf>
    <xf numFmtId="0" fontId="19" fillId="9" borderId="7"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8" xfId="0" applyFont="1" applyFill="1" applyBorder="1" applyAlignment="1">
      <alignment horizontal="left" vertical="top" wrapText="1"/>
    </xf>
    <xf numFmtId="0" fontId="11" fillId="9" borderId="7" xfId="0" applyFont="1" applyFill="1" applyBorder="1" applyAlignment="1">
      <alignment horizontal="left" vertical="top" wrapText="1"/>
    </xf>
    <xf numFmtId="0" fontId="19" fillId="9" borderId="0" xfId="0" applyFont="1" applyFill="1" applyAlignment="1">
      <alignment horizontal="left" vertical="top" wrapText="1"/>
    </xf>
    <xf numFmtId="0" fontId="19" fillId="9" borderId="8" xfId="0" applyFont="1" applyFill="1" applyBorder="1" applyAlignment="1">
      <alignment horizontal="left" vertical="top" wrapText="1"/>
    </xf>
    <xf numFmtId="0" fontId="17" fillId="9" borderId="1" xfId="0" applyFont="1" applyFill="1" applyBorder="1" applyAlignment="1">
      <alignment horizontal="left" vertical="top" wrapText="1"/>
    </xf>
    <xf numFmtId="0" fontId="17" fillId="9" borderId="2" xfId="0" applyFont="1" applyFill="1" applyBorder="1" applyAlignment="1">
      <alignment horizontal="left" vertical="top" wrapText="1"/>
    </xf>
    <xf numFmtId="0" fontId="17" fillId="9" borderId="3" xfId="0" applyFont="1" applyFill="1" applyBorder="1" applyAlignment="1">
      <alignment horizontal="left" vertical="top" wrapText="1"/>
    </xf>
    <xf numFmtId="0" fontId="19" fillId="9" borderId="7" xfId="0" applyFont="1" applyFill="1" applyBorder="1" applyAlignment="1">
      <alignment horizontal="left" vertical="top"/>
    </xf>
    <xf numFmtId="0" fontId="19" fillId="9" borderId="0" xfId="0" applyFont="1" applyFill="1" applyAlignment="1">
      <alignment horizontal="left" vertical="top"/>
    </xf>
    <xf numFmtId="0" fontId="19" fillId="9" borderId="8" xfId="0" applyFont="1" applyFill="1" applyBorder="1" applyAlignment="1">
      <alignment horizontal="left" vertical="top"/>
    </xf>
    <xf numFmtId="0" fontId="19" fillId="9" borderId="7" xfId="0" applyFont="1" applyFill="1" applyBorder="1" applyAlignment="1">
      <alignment horizontal="left"/>
    </xf>
    <xf numFmtId="0" fontId="19" fillId="9" borderId="0" xfId="0" applyFont="1" applyFill="1" applyAlignment="1">
      <alignment horizontal="left"/>
    </xf>
    <xf numFmtId="0" fontId="19" fillId="9" borderId="8" xfId="0" applyFont="1" applyFill="1" applyBorder="1" applyAlignment="1">
      <alignment horizontal="left"/>
    </xf>
    <xf numFmtId="0" fontId="7" fillId="3" borderId="0" xfId="0" applyFont="1" applyFill="1" applyAlignment="1">
      <alignment horizontal="left" wrapText="1"/>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left" vertical="center" wrapText="1"/>
    </xf>
  </cellXfs>
  <cellStyles count="1">
    <cellStyle name="Standaard" xfId="0" builtinId="0"/>
  </cellStyles>
  <dxfs count="0"/>
  <tableStyles count="0" defaultTableStyle="TableStyleMedium2" defaultPivotStyle="PivotStyleLight16"/>
  <colors>
    <mruColors>
      <color rgb="FF00555C"/>
      <color rgb="FFEC644A"/>
      <color rgb="FFFFF265"/>
      <color rgb="FFEC554A"/>
      <color rgb="FF004159"/>
      <color rgb="FFFBE4B7"/>
      <color rgb="FFDF745F"/>
      <color rgb="FFDB6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419100</xdr:colOff>
      <xdr:row>1</xdr:row>
      <xdr:rowOff>57150</xdr:rowOff>
    </xdr:from>
    <xdr:to>
      <xdr:col>15</xdr:col>
      <xdr:colOff>499110</xdr:colOff>
      <xdr:row>4</xdr:row>
      <xdr:rowOff>70377</xdr:rowOff>
    </xdr:to>
    <xdr:pic>
      <xdr:nvPicPr>
        <xdr:cNvPr id="2" name="Afbeelding 1" descr="VISTA_Logo_Liggend_koraal_RGB">
          <a:extLst>
            <a:ext uri="{FF2B5EF4-FFF2-40B4-BE49-F238E27FC236}">
              <a16:creationId xmlns:a16="http://schemas.microsoft.com/office/drawing/2014/main" id="{EC5BC9A6-E2B0-48CA-9924-6A01474C5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9075" y="247650"/>
          <a:ext cx="1908810" cy="737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A6957-9AFB-4CEE-A2C4-B00E0DB0C6FF}">
  <sheetPr>
    <pageSetUpPr fitToPage="1"/>
  </sheetPr>
  <dimension ref="B2:L33"/>
  <sheetViews>
    <sheetView showGridLines="0" tabSelected="1" workbookViewId="0">
      <selection activeCell="E34" sqref="E34"/>
    </sheetView>
  </sheetViews>
  <sheetFormatPr defaultRowHeight="14.5" x14ac:dyDescent="0.35"/>
  <cols>
    <col min="1" max="1" width="3.54296875" customWidth="1"/>
    <col min="2" max="2" width="16.1796875" customWidth="1"/>
  </cols>
  <sheetData>
    <row r="2" spans="2:12" s="1" customFormat="1" ht="14" x14ac:dyDescent="0.3">
      <c r="B2" s="42" t="s">
        <v>115</v>
      </c>
      <c r="C2" s="43"/>
      <c r="D2" s="43"/>
      <c r="E2" s="43"/>
      <c r="F2" s="43"/>
      <c r="G2" s="43"/>
      <c r="H2" s="43"/>
      <c r="I2" s="43"/>
      <c r="J2" s="43"/>
      <c r="K2" s="43"/>
      <c r="L2" s="44"/>
    </row>
    <row r="3" spans="2:12" s="1" customFormat="1" ht="27.65" customHeight="1" x14ac:dyDescent="0.3">
      <c r="B3" s="45" t="s">
        <v>116</v>
      </c>
      <c r="C3" s="46"/>
      <c r="D3" s="46"/>
      <c r="E3" s="46"/>
      <c r="F3" s="46"/>
      <c r="G3" s="46"/>
      <c r="H3" s="46"/>
      <c r="I3" s="46"/>
      <c r="J3" s="46"/>
      <c r="K3" s="46"/>
      <c r="L3" s="47"/>
    </row>
    <row r="5" spans="2:12" s="1" customFormat="1" ht="35.5" customHeight="1" x14ac:dyDescent="0.3">
      <c r="B5" s="62" t="s">
        <v>0</v>
      </c>
      <c r="C5" s="63"/>
      <c r="D5" s="63"/>
      <c r="E5" s="63"/>
      <c r="F5" s="63"/>
      <c r="G5" s="63"/>
      <c r="H5" s="63"/>
      <c r="I5" s="63"/>
      <c r="J5" s="63"/>
      <c r="K5" s="63"/>
      <c r="L5" s="64"/>
    </row>
    <row r="6" spans="2:12" s="1" customFormat="1" ht="14" x14ac:dyDescent="0.3">
      <c r="B6" s="48"/>
      <c r="C6" s="49"/>
      <c r="D6" s="49"/>
      <c r="E6" s="49"/>
      <c r="F6" s="49"/>
      <c r="G6" s="49"/>
      <c r="H6" s="49"/>
      <c r="I6" s="49"/>
      <c r="J6" s="49"/>
      <c r="K6" s="49"/>
      <c r="L6" s="50"/>
    </row>
    <row r="7" spans="2:12" s="1" customFormat="1" ht="14.5" customHeight="1" x14ac:dyDescent="0.3">
      <c r="B7" s="51" t="s">
        <v>1</v>
      </c>
      <c r="C7" s="52"/>
      <c r="D7" s="52"/>
      <c r="E7" s="52"/>
      <c r="F7" s="52"/>
      <c r="G7" s="52"/>
      <c r="H7" s="52"/>
      <c r="I7" s="52"/>
      <c r="J7" s="52"/>
      <c r="K7" s="52"/>
      <c r="L7" s="53"/>
    </row>
    <row r="8" spans="2:12" s="1" customFormat="1" ht="23.15" customHeight="1" x14ac:dyDescent="0.3">
      <c r="B8" s="48" t="s">
        <v>2</v>
      </c>
      <c r="C8" s="49"/>
      <c r="D8" s="49"/>
      <c r="E8" s="49"/>
      <c r="F8" s="49"/>
      <c r="G8" s="49"/>
      <c r="H8" s="49"/>
      <c r="I8" s="49"/>
      <c r="J8" s="49"/>
      <c r="K8" s="49"/>
      <c r="L8" s="50"/>
    </row>
    <row r="9" spans="2:12" s="1" customFormat="1" ht="48" customHeight="1" x14ac:dyDescent="0.3">
      <c r="B9" s="48" t="s">
        <v>3</v>
      </c>
      <c r="C9" s="49"/>
      <c r="D9" s="49"/>
      <c r="E9" s="49"/>
      <c r="F9" s="49"/>
      <c r="G9" s="49"/>
      <c r="H9" s="49"/>
      <c r="I9" s="49"/>
      <c r="J9" s="49"/>
      <c r="K9" s="49"/>
      <c r="L9" s="50"/>
    </row>
    <row r="10" spans="2:12" s="1" customFormat="1" ht="14" x14ac:dyDescent="0.3">
      <c r="B10" s="59"/>
      <c r="C10" s="60"/>
      <c r="D10" s="60"/>
      <c r="E10" s="60"/>
      <c r="F10" s="60"/>
      <c r="G10" s="60"/>
      <c r="H10" s="60"/>
      <c r="I10" s="60"/>
      <c r="J10" s="60"/>
      <c r="K10" s="60"/>
      <c r="L10" s="61"/>
    </row>
    <row r="11" spans="2:12" s="1" customFormat="1" ht="14" x14ac:dyDescent="0.3">
      <c r="B11" s="51" t="s">
        <v>4</v>
      </c>
      <c r="C11" s="60"/>
      <c r="D11" s="60"/>
      <c r="E11" s="60"/>
      <c r="F11" s="60"/>
      <c r="G11" s="60"/>
      <c r="H11" s="60"/>
      <c r="I11" s="60"/>
      <c r="J11" s="60"/>
      <c r="K11" s="60"/>
      <c r="L11" s="61"/>
    </row>
    <row r="12" spans="2:12" s="1" customFormat="1" ht="22.5" customHeight="1" x14ac:dyDescent="0.3">
      <c r="B12" s="48" t="s">
        <v>5</v>
      </c>
      <c r="C12" s="49"/>
      <c r="D12" s="49"/>
      <c r="E12" s="49"/>
      <c r="F12" s="49"/>
      <c r="G12" s="49"/>
      <c r="H12" s="49"/>
      <c r="I12" s="49"/>
      <c r="J12" s="49"/>
      <c r="K12" s="49"/>
      <c r="L12" s="50"/>
    </row>
    <row r="13" spans="2:12" s="1" customFormat="1" ht="14" x14ac:dyDescent="0.3">
      <c r="B13" s="29"/>
      <c r="C13" s="30"/>
      <c r="D13" s="30"/>
      <c r="E13" s="30"/>
      <c r="F13" s="30"/>
      <c r="G13" s="30"/>
      <c r="H13" s="30"/>
      <c r="I13" s="30"/>
      <c r="J13" s="30"/>
      <c r="K13" s="30"/>
      <c r="L13" s="31"/>
    </row>
    <row r="14" spans="2:12" s="1" customFormat="1" ht="14" x14ac:dyDescent="0.3">
      <c r="B14" s="29" t="s">
        <v>6</v>
      </c>
      <c r="C14" s="30"/>
      <c r="D14" s="30"/>
      <c r="E14" s="30"/>
      <c r="F14" s="30"/>
      <c r="G14" s="30"/>
      <c r="H14" s="30"/>
      <c r="I14" s="30"/>
      <c r="J14" s="30"/>
      <c r="K14" s="30"/>
      <c r="L14" s="31"/>
    </row>
    <row r="15" spans="2:12" s="1" customFormat="1" ht="23.15" customHeight="1" x14ac:dyDescent="0.3">
      <c r="B15" s="70" t="s">
        <v>7</v>
      </c>
      <c r="C15" s="71"/>
      <c r="D15" s="71"/>
      <c r="E15" s="71"/>
      <c r="F15" s="71"/>
      <c r="G15" s="71"/>
      <c r="H15" s="71"/>
      <c r="I15" s="71"/>
      <c r="J15" s="71"/>
      <c r="K15" s="71"/>
      <c r="L15" s="72"/>
    </row>
    <row r="16" spans="2:12" s="1" customFormat="1" ht="14" x14ac:dyDescent="0.3"/>
    <row r="17" spans="2:12" s="1" customFormat="1" ht="14" x14ac:dyDescent="0.3">
      <c r="B17" s="54" t="s">
        <v>8</v>
      </c>
      <c r="C17" s="55"/>
      <c r="D17" s="55"/>
      <c r="E17" s="55"/>
      <c r="F17" s="55"/>
      <c r="G17" s="55"/>
      <c r="H17" s="55"/>
      <c r="I17" s="55"/>
      <c r="J17" s="55"/>
      <c r="K17" s="55"/>
      <c r="L17" s="56"/>
    </row>
    <row r="18" spans="2:12" s="1" customFormat="1" ht="14" x14ac:dyDescent="0.3">
      <c r="B18" s="59" t="s">
        <v>9</v>
      </c>
      <c r="C18" s="60"/>
      <c r="D18" s="60"/>
      <c r="E18" s="60"/>
      <c r="F18" s="60"/>
      <c r="G18" s="60"/>
      <c r="H18" s="60"/>
      <c r="I18" s="60"/>
      <c r="J18" s="60"/>
      <c r="K18" s="60"/>
      <c r="L18" s="61"/>
    </row>
    <row r="19" spans="2:12" s="1" customFormat="1" ht="14.5" customHeight="1" x14ac:dyDescent="0.3">
      <c r="B19" s="59" t="s">
        <v>10</v>
      </c>
      <c r="C19" s="60"/>
      <c r="D19" s="60"/>
      <c r="E19" s="60"/>
      <c r="F19" s="60"/>
      <c r="G19" s="60"/>
      <c r="H19" s="60"/>
      <c r="I19" s="60"/>
      <c r="J19" s="60"/>
      <c r="K19" s="60"/>
      <c r="L19" s="61"/>
    </row>
    <row r="20" spans="2:12" s="1" customFormat="1" ht="14" x14ac:dyDescent="0.3">
      <c r="B20" s="59" t="s">
        <v>11</v>
      </c>
      <c r="C20" s="60"/>
      <c r="D20" s="60"/>
      <c r="E20" s="60"/>
      <c r="F20" s="60"/>
      <c r="G20" s="60"/>
      <c r="H20" s="60"/>
      <c r="I20" s="60"/>
      <c r="J20" s="60"/>
      <c r="K20" s="60"/>
      <c r="L20" s="61"/>
    </row>
    <row r="21" spans="2:12" s="1" customFormat="1" ht="14" x14ac:dyDescent="0.3">
      <c r="B21" s="59" t="s">
        <v>12</v>
      </c>
      <c r="C21" s="60"/>
      <c r="D21" s="60"/>
      <c r="E21" s="60"/>
      <c r="F21" s="60"/>
      <c r="G21" s="60"/>
      <c r="H21" s="60"/>
      <c r="I21" s="60"/>
      <c r="J21" s="60"/>
      <c r="K21" s="60"/>
      <c r="L21" s="61"/>
    </row>
    <row r="22" spans="2:12" s="1" customFormat="1" ht="14" x14ac:dyDescent="0.3">
      <c r="B22" s="59" t="s">
        <v>13</v>
      </c>
      <c r="C22" s="60"/>
      <c r="D22" s="60"/>
      <c r="E22" s="60"/>
      <c r="F22" s="60"/>
      <c r="G22" s="60"/>
      <c r="H22" s="60"/>
      <c r="I22" s="60"/>
      <c r="J22" s="60"/>
      <c r="K22" s="60"/>
      <c r="L22" s="61"/>
    </row>
    <row r="23" spans="2:12" s="1" customFormat="1" ht="27" customHeight="1" x14ac:dyDescent="0.3">
      <c r="B23" s="48" t="s">
        <v>121</v>
      </c>
      <c r="C23" s="49"/>
      <c r="D23" s="49"/>
      <c r="E23" s="49"/>
      <c r="F23" s="49"/>
      <c r="G23" s="49"/>
      <c r="H23" s="49"/>
      <c r="I23" s="49"/>
      <c r="J23" s="49"/>
      <c r="K23" s="49"/>
      <c r="L23" s="50"/>
    </row>
    <row r="24" spans="2:12" s="1" customFormat="1" ht="14" x14ac:dyDescent="0.3">
      <c r="B24" s="67" t="s">
        <v>14</v>
      </c>
      <c r="C24" s="68"/>
      <c r="D24" s="68"/>
      <c r="E24" s="68"/>
      <c r="F24" s="68"/>
      <c r="G24" s="68"/>
      <c r="H24" s="68"/>
      <c r="I24" s="68"/>
      <c r="J24" s="68"/>
      <c r="K24" s="68"/>
      <c r="L24" s="69"/>
    </row>
    <row r="25" spans="2:12" s="1" customFormat="1" ht="14" x14ac:dyDescent="0.3"/>
    <row r="26" spans="2:12" s="1" customFormat="1" ht="14.15" customHeight="1" x14ac:dyDescent="0.3">
      <c r="B26" s="65" t="s">
        <v>15</v>
      </c>
      <c r="C26" s="66"/>
      <c r="D26" s="66"/>
      <c r="E26" s="66"/>
      <c r="F26" s="66"/>
      <c r="G26" s="66"/>
      <c r="H26" s="66"/>
      <c r="I26" s="66"/>
      <c r="J26" s="66"/>
      <c r="K26" s="66"/>
      <c r="L26" s="66"/>
    </row>
    <row r="27" spans="2:12" s="1" customFormat="1" ht="14" x14ac:dyDescent="0.3">
      <c r="B27" s="7" t="s">
        <v>16</v>
      </c>
      <c r="C27" s="73"/>
      <c r="D27" s="74"/>
      <c r="E27" s="74"/>
      <c r="F27" s="74"/>
      <c r="G27" s="74"/>
      <c r="H27" s="74"/>
      <c r="I27" s="74"/>
      <c r="J27" s="74"/>
      <c r="K27" s="74"/>
      <c r="L27" s="75"/>
    </row>
    <row r="28" spans="2:12" s="1" customFormat="1" ht="14" x14ac:dyDescent="0.3">
      <c r="B28" s="8" t="s">
        <v>17</v>
      </c>
      <c r="C28" s="73"/>
      <c r="D28" s="74"/>
      <c r="E28" s="74"/>
      <c r="F28" s="74"/>
      <c r="G28" s="74"/>
      <c r="H28" s="74"/>
      <c r="I28" s="74"/>
      <c r="J28" s="74"/>
      <c r="K28" s="74"/>
      <c r="L28" s="75"/>
    </row>
    <row r="29" spans="2:12" s="1" customFormat="1" ht="14" x14ac:dyDescent="0.3">
      <c r="B29" s="8" t="s">
        <v>18</v>
      </c>
      <c r="C29" s="73"/>
      <c r="D29" s="74"/>
      <c r="E29" s="74"/>
      <c r="F29" s="74"/>
      <c r="G29" s="74"/>
      <c r="H29" s="74"/>
      <c r="I29" s="74"/>
      <c r="J29" s="74"/>
      <c r="K29" s="74"/>
      <c r="L29" s="75"/>
    </row>
    <row r="30" spans="2:12" s="1" customFormat="1" ht="14" x14ac:dyDescent="0.3">
      <c r="B30" s="8" t="s">
        <v>19</v>
      </c>
      <c r="C30" s="73"/>
      <c r="D30" s="74"/>
      <c r="E30" s="74"/>
      <c r="F30" s="74"/>
      <c r="G30" s="74"/>
      <c r="H30" s="74"/>
      <c r="I30" s="74"/>
      <c r="J30" s="74"/>
      <c r="K30" s="74"/>
      <c r="L30" s="75"/>
    </row>
    <row r="31" spans="2:12" s="1" customFormat="1" ht="14" x14ac:dyDescent="0.3">
      <c r="B31" s="9" t="s">
        <v>20</v>
      </c>
      <c r="C31" s="73"/>
      <c r="D31" s="74"/>
      <c r="E31" s="74"/>
      <c r="F31" s="74"/>
      <c r="G31" s="74"/>
      <c r="H31" s="74"/>
      <c r="I31" s="74"/>
      <c r="J31" s="74"/>
      <c r="K31" s="74"/>
      <c r="L31" s="75"/>
    </row>
    <row r="33" spans="2:12" s="1" customFormat="1" ht="14" x14ac:dyDescent="0.3">
      <c r="B33" s="15" t="s">
        <v>21</v>
      </c>
      <c r="C33" s="16"/>
      <c r="D33" s="17"/>
      <c r="E33" s="57">
        <f>'Vaste dienstverlening'!E58</f>
        <v>0</v>
      </c>
      <c r="F33" s="58"/>
      <c r="G33" s="58"/>
      <c r="H33" s="58"/>
      <c r="I33" s="58"/>
      <c r="J33" s="58"/>
      <c r="K33" s="58"/>
      <c r="L33" s="58"/>
    </row>
  </sheetData>
  <sheetProtection algorithmName="SHA-512" hashValue="HEg2ICETnEPV503zJQW1WacBsN7+8ZKeoFlPoXZvRlE61zg32I/9/UjaXlAKZlsvaP4ZnQWI6bqzrVuflG0pDA==" saltValue="YT/XZsU05JxwBRhW1OQkLg==" spinCount="100000" sheet="1" objects="1" scenarios="1"/>
  <mergeCells count="26">
    <mergeCell ref="C27:L27"/>
    <mergeCell ref="C28:L28"/>
    <mergeCell ref="C29:L29"/>
    <mergeCell ref="C30:L30"/>
    <mergeCell ref="C31:L31"/>
    <mergeCell ref="E33:L33"/>
    <mergeCell ref="B20:L20"/>
    <mergeCell ref="B19:L19"/>
    <mergeCell ref="B18:L18"/>
    <mergeCell ref="B5:L5"/>
    <mergeCell ref="B12:L12"/>
    <mergeCell ref="B26:L26"/>
    <mergeCell ref="B24:L24"/>
    <mergeCell ref="B23:L23"/>
    <mergeCell ref="B22:L22"/>
    <mergeCell ref="B21:L21"/>
    <mergeCell ref="B8:L8"/>
    <mergeCell ref="B9:L9"/>
    <mergeCell ref="B10:L10"/>
    <mergeCell ref="B11:L11"/>
    <mergeCell ref="B15:L15"/>
    <mergeCell ref="B2:L2"/>
    <mergeCell ref="B3:L3"/>
    <mergeCell ref="B6:L6"/>
    <mergeCell ref="B7:L7"/>
    <mergeCell ref="B17:L17"/>
  </mergeCells>
  <pageMargins left="0.7" right="0.7" top="0.75" bottom="0.75" header="0.3" footer="0.3"/>
  <pageSetup paperSize="9" scale="5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D2B13-F168-48D0-852F-CE1A6D67C950}">
  <sheetPr>
    <pageSetUpPr fitToPage="1"/>
  </sheetPr>
  <dimension ref="B2:F71"/>
  <sheetViews>
    <sheetView showGridLines="0" zoomScaleNormal="100" workbookViewId="0">
      <selection activeCell="C51" sqref="C51:D51"/>
    </sheetView>
  </sheetViews>
  <sheetFormatPr defaultColWidth="8.81640625" defaultRowHeight="14" x14ac:dyDescent="0.3"/>
  <cols>
    <col min="1" max="1" width="3.54296875" style="1" customWidth="1"/>
    <col min="2" max="2" width="52.453125" style="1" customWidth="1"/>
    <col min="3" max="3" width="19.453125" style="1" customWidth="1"/>
    <col min="4" max="4" width="14.1796875" style="1" customWidth="1"/>
    <col min="5" max="5" width="17.81640625" style="1" customWidth="1"/>
    <col min="6" max="6" width="102.7265625" style="1" customWidth="1"/>
    <col min="7" max="16384" width="8.81640625" style="1"/>
  </cols>
  <sheetData>
    <row r="2" spans="2:5" ht="18" x14ac:dyDescent="0.4">
      <c r="B2" s="27" t="s">
        <v>22</v>
      </c>
      <c r="C2" s="2"/>
      <c r="D2" s="2"/>
      <c r="E2" s="2"/>
    </row>
    <row r="3" spans="2:5" x14ac:dyDescent="0.3">
      <c r="B3" s="2"/>
      <c r="C3" s="3"/>
      <c r="D3" s="3"/>
      <c r="E3" s="3"/>
    </row>
    <row r="4" spans="2:5" ht="28.4" customHeight="1" x14ac:dyDescent="0.3">
      <c r="B4" s="32" t="s">
        <v>23</v>
      </c>
      <c r="C4" s="13" t="s">
        <v>24</v>
      </c>
      <c r="D4" s="13" t="s">
        <v>25</v>
      </c>
      <c r="E4" s="14" t="s">
        <v>26</v>
      </c>
    </row>
    <row r="5" spans="2:5" x14ac:dyDescent="0.3">
      <c r="B5" s="76" t="s">
        <v>27</v>
      </c>
      <c r="C5" s="76"/>
      <c r="D5" s="76"/>
      <c r="E5" s="76"/>
    </row>
    <row r="6" spans="2:5" ht="13.5" customHeight="1" x14ac:dyDescent="0.3">
      <c r="B6" s="33" t="s">
        <v>28</v>
      </c>
      <c r="C6" s="10">
        <v>0</v>
      </c>
      <c r="D6" s="34">
        <v>14000</v>
      </c>
      <c r="E6" s="4">
        <f>C6*D6</f>
        <v>0</v>
      </c>
    </row>
    <row r="7" spans="2:5" ht="13.5" customHeight="1" x14ac:dyDescent="0.3">
      <c r="B7" s="88" t="s">
        <v>29</v>
      </c>
      <c r="C7" s="88"/>
      <c r="D7" s="88"/>
      <c r="E7" s="25">
        <f>E6*120</f>
        <v>0</v>
      </c>
    </row>
    <row r="8" spans="2:5" ht="48.75" customHeight="1" x14ac:dyDescent="0.3">
      <c r="B8" s="85" t="s">
        <v>30</v>
      </c>
      <c r="C8" s="85"/>
      <c r="D8" s="85"/>
      <c r="E8" s="85"/>
    </row>
    <row r="9" spans="2:5" x14ac:dyDescent="0.3">
      <c r="B9" s="85"/>
      <c r="C9" s="85"/>
      <c r="D9" s="85"/>
      <c r="E9" s="85"/>
    </row>
    <row r="10" spans="2:5" x14ac:dyDescent="0.3">
      <c r="B10" s="12" t="s">
        <v>23</v>
      </c>
      <c r="C10" s="13"/>
      <c r="D10" s="13"/>
      <c r="E10" s="14"/>
    </row>
    <row r="11" spans="2:5" x14ac:dyDescent="0.3">
      <c r="B11" s="77" t="s">
        <v>31</v>
      </c>
      <c r="C11" s="78"/>
      <c r="D11" s="78"/>
      <c r="E11" s="79"/>
    </row>
    <row r="12" spans="2:5" x14ac:dyDescent="0.3">
      <c r="B12" s="86" t="s">
        <v>32</v>
      </c>
      <c r="C12" s="87"/>
      <c r="D12" s="87">
        <v>0</v>
      </c>
      <c r="E12" s="10">
        <v>0</v>
      </c>
    </row>
    <row r="13" spans="2:5" x14ac:dyDescent="0.3">
      <c r="B13" s="11"/>
    </row>
    <row r="14" spans="2:5" ht="14.5" customHeight="1" x14ac:dyDescent="0.3">
      <c r="B14" s="12" t="s">
        <v>23</v>
      </c>
      <c r="C14" s="13" t="s">
        <v>33</v>
      </c>
      <c r="D14" s="13" t="s">
        <v>34</v>
      </c>
      <c r="E14" s="14" t="s">
        <v>35</v>
      </c>
    </row>
    <row r="15" spans="2:5" x14ac:dyDescent="0.3">
      <c r="B15" s="77" t="s">
        <v>36</v>
      </c>
      <c r="C15" s="78"/>
      <c r="D15" s="78"/>
      <c r="E15" s="79"/>
    </row>
    <row r="16" spans="2:5" x14ac:dyDescent="0.3">
      <c r="B16" s="80" t="s">
        <v>37</v>
      </c>
      <c r="C16" s="81"/>
      <c r="D16" s="81"/>
      <c r="E16" s="82"/>
    </row>
    <row r="17" spans="2:5" x14ac:dyDescent="0.3">
      <c r="B17" s="39" t="s">
        <v>38</v>
      </c>
      <c r="C17" s="20"/>
      <c r="D17" s="10">
        <v>0</v>
      </c>
      <c r="E17" s="6">
        <f>C17*D17</f>
        <v>0</v>
      </c>
    </row>
    <row r="18" spans="2:5" x14ac:dyDescent="0.3">
      <c r="B18" s="39" t="s">
        <v>38</v>
      </c>
      <c r="C18" s="20"/>
      <c r="D18" s="10">
        <v>0</v>
      </c>
      <c r="E18" s="6">
        <f t="shared" ref="E18:E24" si="0">C18*D18</f>
        <v>0</v>
      </c>
    </row>
    <row r="19" spans="2:5" x14ac:dyDescent="0.3">
      <c r="B19" s="39" t="s">
        <v>38</v>
      </c>
      <c r="C19" s="20"/>
      <c r="D19" s="10">
        <v>0</v>
      </c>
      <c r="E19" s="6">
        <f t="shared" si="0"/>
        <v>0</v>
      </c>
    </row>
    <row r="20" spans="2:5" x14ac:dyDescent="0.3">
      <c r="B20" s="39" t="s">
        <v>38</v>
      </c>
      <c r="C20" s="20"/>
      <c r="D20" s="10">
        <v>0</v>
      </c>
      <c r="E20" s="6">
        <f t="shared" si="0"/>
        <v>0</v>
      </c>
    </row>
    <row r="21" spans="2:5" x14ac:dyDescent="0.3">
      <c r="B21" s="39" t="s">
        <v>38</v>
      </c>
      <c r="C21" s="20"/>
      <c r="D21" s="10">
        <v>0</v>
      </c>
      <c r="E21" s="6">
        <f t="shared" si="0"/>
        <v>0</v>
      </c>
    </row>
    <row r="22" spans="2:5" x14ac:dyDescent="0.3">
      <c r="B22" s="39" t="s">
        <v>38</v>
      </c>
      <c r="C22" s="20"/>
      <c r="D22" s="10">
        <v>0</v>
      </c>
      <c r="E22" s="6">
        <f t="shared" si="0"/>
        <v>0</v>
      </c>
    </row>
    <row r="23" spans="2:5" x14ac:dyDescent="0.3">
      <c r="B23" s="39" t="s">
        <v>38</v>
      </c>
      <c r="C23" s="20"/>
      <c r="D23" s="10">
        <v>0</v>
      </c>
      <c r="E23" s="6">
        <f t="shared" si="0"/>
        <v>0</v>
      </c>
    </row>
    <row r="24" spans="2:5" x14ac:dyDescent="0.3">
      <c r="B24" s="39" t="s">
        <v>38</v>
      </c>
      <c r="C24" s="20"/>
      <c r="D24" s="10">
        <v>0</v>
      </c>
      <c r="E24" s="6">
        <f t="shared" si="0"/>
        <v>0</v>
      </c>
    </row>
    <row r="25" spans="2:5" x14ac:dyDescent="0.3">
      <c r="B25" s="83" t="s">
        <v>39</v>
      </c>
      <c r="C25" s="84"/>
      <c r="D25" s="84"/>
      <c r="E25" s="19">
        <f>SUM(E17:E24)</f>
        <v>0</v>
      </c>
    </row>
    <row r="26" spans="2:5" ht="14.25" customHeight="1" x14ac:dyDescent="0.3">
      <c r="B26" s="80" t="s">
        <v>40</v>
      </c>
      <c r="C26" s="81"/>
      <c r="D26" s="81"/>
      <c r="E26" s="82"/>
    </row>
    <row r="27" spans="2:5" x14ac:dyDescent="0.3">
      <c r="B27" s="39" t="s">
        <v>38</v>
      </c>
      <c r="C27" s="20"/>
      <c r="D27" s="10">
        <v>0</v>
      </c>
      <c r="E27" s="6">
        <f>C27*D27</f>
        <v>0</v>
      </c>
    </row>
    <row r="28" spans="2:5" x14ac:dyDescent="0.3">
      <c r="B28" s="39" t="s">
        <v>38</v>
      </c>
      <c r="C28" s="20"/>
      <c r="D28" s="10">
        <v>0</v>
      </c>
      <c r="E28" s="6">
        <f t="shared" ref="E28:E34" si="1">C28*D28</f>
        <v>0</v>
      </c>
    </row>
    <row r="29" spans="2:5" x14ac:dyDescent="0.3">
      <c r="B29" s="39" t="s">
        <v>38</v>
      </c>
      <c r="C29" s="20"/>
      <c r="D29" s="10">
        <v>0</v>
      </c>
      <c r="E29" s="6">
        <f t="shared" si="1"/>
        <v>0</v>
      </c>
    </row>
    <row r="30" spans="2:5" x14ac:dyDescent="0.3">
      <c r="B30" s="39" t="s">
        <v>38</v>
      </c>
      <c r="C30" s="20"/>
      <c r="D30" s="10">
        <v>0</v>
      </c>
      <c r="E30" s="6">
        <f t="shared" si="1"/>
        <v>0</v>
      </c>
    </row>
    <row r="31" spans="2:5" x14ac:dyDescent="0.3">
      <c r="B31" s="39" t="s">
        <v>38</v>
      </c>
      <c r="C31" s="20"/>
      <c r="D31" s="10">
        <v>0</v>
      </c>
      <c r="E31" s="6">
        <f t="shared" si="1"/>
        <v>0</v>
      </c>
    </row>
    <row r="32" spans="2:5" x14ac:dyDescent="0.3">
      <c r="B32" s="39" t="s">
        <v>38</v>
      </c>
      <c r="C32" s="20"/>
      <c r="D32" s="10">
        <v>0</v>
      </c>
      <c r="E32" s="6">
        <f t="shared" si="1"/>
        <v>0</v>
      </c>
    </row>
    <row r="33" spans="2:5" x14ac:dyDescent="0.3">
      <c r="B33" s="39" t="s">
        <v>38</v>
      </c>
      <c r="C33" s="20"/>
      <c r="D33" s="10">
        <v>0</v>
      </c>
      <c r="E33" s="6">
        <f t="shared" si="1"/>
        <v>0</v>
      </c>
    </row>
    <row r="34" spans="2:5" x14ac:dyDescent="0.3">
      <c r="B34" s="39" t="s">
        <v>38</v>
      </c>
      <c r="C34" s="20"/>
      <c r="D34" s="10">
        <v>0</v>
      </c>
      <c r="E34" s="6">
        <f t="shared" si="1"/>
        <v>0</v>
      </c>
    </row>
    <row r="35" spans="2:5" x14ac:dyDescent="0.3">
      <c r="B35" s="83" t="s">
        <v>41</v>
      </c>
      <c r="C35" s="84"/>
      <c r="D35" s="84"/>
      <c r="E35" s="19">
        <f>SUM(E27:E34)</f>
        <v>0</v>
      </c>
    </row>
    <row r="36" spans="2:5" x14ac:dyDescent="0.3">
      <c r="B36" s="80" t="s">
        <v>42</v>
      </c>
      <c r="C36" s="81"/>
      <c r="D36" s="81"/>
      <c r="E36" s="82"/>
    </row>
    <row r="37" spans="2:5" x14ac:dyDescent="0.3">
      <c r="B37" s="39" t="s">
        <v>38</v>
      </c>
      <c r="C37" s="20"/>
      <c r="D37" s="10">
        <v>0</v>
      </c>
      <c r="E37" s="6">
        <f>C37*D37</f>
        <v>0</v>
      </c>
    </row>
    <row r="38" spans="2:5" x14ac:dyDescent="0.3">
      <c r="B38" s="39" t="s">
        <v>38</v>
      </c>
      <c r="C38" s="20"/>
      <c r="D38" s="10">
        <v>0</v>
      </c>
      <c r="E38" s="6">
        <f t="shared" ref="E38:E44" si="2">C38*D38</f>
        <v>0</v>
      </c>
    </row>
    <row r="39" spans="2:5" x14ac:dyDescent="0.3">
      <c r="B39" s="39" t="s">
        <v>38</v>
      </c>
      <c r="C39" s="20"/>
      <c r="D39" s="10">
        <v>0</v>
      </c>
      <c r="E39" s="6">
        <f t="shared" si="2"/>
        <v>0</v>
      </c>
    </row>
    <row r="40" spans="2:5" x14ac:dyDescent="0.3">
      <c r="B40" s="39" t="s">
        <v>38</v>
      </c>
      <c r="C40" s="20"/>
      <c r="D40" s="10">
        <v>0</v>
      </c>
      <c r="E40" s="6">
        <f t="shared" si="2"/>
        <v>0</v>
      </c>
    </row>
    <row r="41" spans="2:5" x14ac:dyDescent="0.3">
      <c r="B41" s="39" t="s">
        <v>38</v>
      </c>
      <c r="C41" s="20"/>
      <c r="D41" s="10">
        <v>0</v>
      </c>
      <c r="E41" s="6">
        <f t="shared" si="2"/>
        <v>0</v>
      </c>
    </row>
    <row r="42" spans="2:5" x14ac:dyDescent="0.3">
      <c r="B42" s="39" t="s">
        <v>38</v>
      </c>
      <c r="C42" s="20"/>
      <c r="D42" s="10">
        <v>0</v>
      </c>
      <c r="E42" s="6">
        <f t="shared" si="2"/>
        <v>0</v>
      </c>
    </row>
    <row r="43" spans="2:5" x14ac:dyDescent="0.3">
      <c r="B43" s="39" t="s">
        <v>38</v>
      </c>
      <c r="C43" s="20"/>
      <c r="D43" s="10">
        <v>0</v>
      </c>
      <c r="E43" s="6">
        <f t="shared" si="2"/>
        <v>0</v>
      </c>
    </row>
    <row r="44" spans="2:5" x14ac:dyDescent="0.3">
      <c r="B44" s="39" t="s">
        <v>38</v>
      </c>
      <c r="C44" s="20"/>
      <c r="D44" s="10">
        <v>0</v>
      </c>
      <c r="E44" s="6">
        <f t="shared" si="2"/>
        <v>0</v>
      </c>
    </row>
    <row r="45" spans="2:5" x14ac:dyDescent="0.3">
      <c r="B45" s="83" t="s">
        <v>43</v>
      </c>
      <c r="C45" s="84"/>
      <c r="D45" s="84"/>
      <c r="E45" s="19">
        <f>SUM(E37:E44)</f>
        <v>0</v>
      </c>
    </row>
    <row r="46" spans="2:5" x14ac:dyDescent="0.3">
      <c r="B46" s="80" t="s">
        <v>119</v>
      </c>
      <c r="C46" s="81"/>
      <c r="D46" s="81"/>
      <c r="E46" s="82"/>
    </row>
    <row r="47" spans="2:5" x14ac:dyDescent="0.3">
      <c r="B47" s="39" t="s">
        <v>38</v>
      </c>
      <c r="C47" s="20"/>
      <c r="D47" s="10">
        <v>0</v>
      </c>
      <c r="E47" s="6">
        <f>C47*D47</f>
        <v>0</v>
      </c>
    </row>
    <row r="48" spans="2:5" x14ac:dyDescent="0.3">
      <c r="B48" s="39" t="s">
        <v>38</v>
      </c>
      <c r="C48" s="20"/>
      <c r="D48" s="10">
        <v>0</v>
      </c>
      <c r="E48" s="6">
        <f t="shared" ref="E48:E54" si="3">C48*D48</f>
        <v>0</v>
      </c>
    </row>
    <row r="49" spans="2:6" x14ac:dyDescent="0.3">
      <c r="B49" s="39" t="s">
        <v>38</v>
      </c>
      <c r="C49" s="20"/>
      <c r="D49" s="10">
        <v>0</v>
      </c>
      <c r="E49" s="6">
        <f t="shared" si="3"/>
        <v>0</v>
      </c>
    </row>
    <row r="50" spans="2:6" x14ac:dyDescent="0.3">
      <c r="B50" s="39" t="s">
        <v>38</v>
      </c>
      <c r="C50" s="20"/>
      <c r="D50" s="10">
        <v>0</v>
      </c>
      <c r="E50" s="6">
        <f t="shared" si="3"/>
        <v>0</v>
      </c>
    </row>
    <row r="51" spans="2:6" x14ac:dyDescent="0.3">
      <c r="B51" s="39" t="s">
        <v>38</v>
      </c>
      <c r="C51" s="20"/>
      <c r="D51" s="10">
        <v>0</v>
      </c>
      <c r="E51" s="6">
        <f t="shared" si="3"/>
        <v>0</v>
      </c>
    </row>
    <row r="52" spans="2:6" x14ac:dyDescent="0.3">
      <c r="B52" s="39" t="s">
        <v>38</v>
      </c>
      <c r="C52" s="20"/>
      <c r="D52" s="10">
        <v>0</v>
      </c>
      <c r="E52" s="6">
        <f t="shared" si="3"/>
        <v>0</v>
      </c>
    </row>
    <row r="53" spans="2:6" x14ac:dyDescent="0.3">
      <c r="B53" s="39" t="s">
        <v>38</v>
      </c>
      <c r="C53" s="20"/>
      <c r="D53" s="10">
        <v>0</v>
      </c>
      <c r="E53" s="6">
        <f t="shared" si="3"/>
        <v>0</v>
      </c>
    </row>
    <row r="54" spans="2:6" x14ac:dyDescent="0.3">
      <c r="B54" s="39" t="s">
        <v>38</v>
      </c>
      <c r="C54" s="20"/>
      <c r="D54" s="10">
        <v>0</v>
      </c>
      <c r="E54" s="6">
        <f t="shared" si="3"/>
        <v>0</v>
      </c>
    </row>
    <row r="55" spans="2:6" x14ac:dyDescent="0.3">
      <c r="B55" s="83" t="s">
        <v>120</v>
      </c>
      <c r="C55" s="84"/>
      <c r="D55" s="84"/>
      <c r="E55" s="19">
        <f>SUM(E47:E54)</f>
        <v>0</v>
      </c>
    </row>
    <row r="56" spans="2:6" x14ac:dyDescent="0.3">
      <c r="B56" s="21" t="s">
        <v>44</v>
      </c>
      <c r="C56" s="22"/>
      <c r="D56" s="23"/>
      <c r="E56" s="24">
        <f>E25+E35+E45</f>
        <v>0</v>
      </c>
    </row>
    <row r="58" spans="2:6" x14ac:dyDescent="0.3">
      <c r="B58" s="15" t="s">
        <v>45</v>
      </c>
      <c r="C58" s="16"/>
      <c r="D58" s="17"/>
      <c r="E58" s="18">
        <f>E7+E12+E56</f>
        <v>0</v>
      </c>
    </row>
    <row r="59" spans="2:6" x14ac:dyDescent="0.3">
      <c r="B59" s="35" t="s">
        <v>46</v>
      </c>
      <c r="C59" s="35"/>
      <c r="D59" s="35"/>
      <c r="E59" s="36">
        <f>E58*1.21</f>
        <v>0</v>
      </c>
    </row>
    <row r="61" spans="2:6" customFormat="1" ht="14.5" x14ac:dyDescent="0.35">
      <c r="B61" s="98" t="s">
        <v>47</v>
      </c>
      <c r="C61" s="99"/>
      <c r="D61" s="99"/>
      <c r="E61" s="99"/>
      <c r="F61" s="100"/>
    </row>
    <row r="62" spans="2:6" ht="18" customHeight="1" x14ac:dyDescent="0.3">
      <c r="B62" s="95" t="s">
        <v>48</v>
      </c>
      <c r="C62" s="93"/>
      <c r="D62" s="93"/>
      <c r="E62" s="93"/>
      <c r="F62" s="94"/>
    </row>
    <row r="63" spans="2:6" x14ac:dyDescent="0.3">
      <c r="B63" s="101" t="s">
        <v>49</v>
      </c>
      <c r="C63" s="102"/>
      <c r="D63" s="102"/>
      <c r="E63" s="102"/>
      <c r="F63" s="103"/>
    </row>
    <row r="64" spans="2:6" ht="86.25" customHeight="1" x14ac:dyDescent="0.3">
      <c r="B64" s="95" t="s">
        <v>117</v>
      </c>
      <c r="C64" s="93"/>
      <c r="D64" s="93"/>
      <c r="E64" s="93"/>
      <c r="F64" s="94"/>
    </row>
    <row r="65" spans="2:6" x14ac:dyDescent="0.3">
      <c r="B65" s="104" t="s">
        <v>50</v>
      </c>
      <c r="C65" s="105"/>
      <c r="D65" s="105"/>
      <c r="E65" s="105"/>
      <c r="F65" s="106"/>
    </row>
    <row r="66" spans="2:6" ht="332" customHeight="1" x14ac:dyDescent="0.3">
      <c r="B66" s="95" t="s">
        <v>118</v>
      </c>
      <c r="C66" s="93"/>
      <c r="D66" s="93"/>
      <c r="E66" s="93"/>
      <c r="F66" s="94"/>
    </row>
    <row r="67" spans="2:6" ht="312" customHeight="1" x14ac:dyDescent="0.3">
      <c r="B67" s="95" t="s">
        <v>51</v>
      </c>
      <c r="C67" s="93"/>
      <c r="D67" s="93"/>
      <c r="E67" s="93"/>
      <c r="F67" s="94"/>
    </row>
    <row r="68" spans="2:6" x14ac:dyDescent="0.3">
      <c r="B68" s="92" t="s">
        <v>52</v>
      </c>
      <c r="C68" s="93"/>
      <c r="D68" s="93"/>
      <c r="E68" s="93"/>
      <c r="F68" s="94"/>
    </row>
    <row r="69" spans="2:6" ht="31.5" customHeight="1" x14ac:dyDescent="0.3">
      <c r="B69" s="95" t="s">
        <v>53</v>
      </c>
      <c r="C69" s="93"/>
      <c r="D69" s="93"/>
      <c r="E69" s="93"/>
      <c r="F69" s="94"/>
    </row>
    <row r="70" spans="2:6" x14ac:dyDescent="0.3">
      <c r="B70" s="92" t="s">
        <v>54</v>
      </c>
      <c r="C70" s="96"/>
      <c r="D70" s="96"/>
      <c r="E70" s="96"/>
      <c r="F70" s="97"/>
    </row>
    <row r="71" spans="2:6" ht="39" customHeight="1" x14ac:dyDescent="0.3">
      <c r="B71" s="89" t="s">
        <v>55</v>
      </c>
      <c r="C71" s="90"/>
      <c r="D71" s="90"/>
      <c r="E71" s="90"/>
      <c r="F71" s="91"/>
    </row>
  </sheetData>
  <sheetProtection algorithmName="SHA-512" hashValue="NlWTh5i1W1UQoPb0u1TvnTbSJNioY01VB0n8UmzzwIX97ArFI+IUhhTByoGP7A3q9oC1cgvD9/1rkFQWkwwVsQ==" saltValue="obdESWODeWM6rZuKDqGBWA==" spinCount="100000" sheet="1" objects="1" scenarios="1"/>
  <mergeCells count="26">
    <mergeCell ref="B45:D45"/>
    <mergeCell ref="B35:D35"/>
    <mergeCell ref="B36:E36"/>
    <mergeCell ref="B71:F71"/>
    <mergeCell ref="B68:F68"/>
    <mergeCell ref="B69:F69"/>
    <mergeCell ref="B70:F70"/>
    <mergeCell ref="B61:F61"/>
    <mergeCell ref="B62:F62"/>
    <mergeCell ref="B63:F63"/>
    <mergeCell ref="B64:F64"/>
    <mergeCell ref="B65:F65"/>
    <mergeCell ref="B66:F66"/>
    <mergeCell ref="B67:F67"/>
    <mergeCell ref="B46:E46"/>
    <mergeCell ref="B55:D55"/>
    <mergeCell ref="B5:E5"/>
    <mergeCell ref="B15:E15"/>
    <mergeCell ref="B16:E16"/>
    <mergeCell ref="B26:E26"/>
    <mergeCell ref="B25:D25"/>
    <mergeCell ref="B9:E9"/>
    <mergeCell ref="B12:D12"/>
    <mergeCell ref="B11:E11"/>
    <mergeCell ref="B8:E8"/>
    <mergeCell ref="B7:D7"/>
  </mergeCells>
  <pageMargins left="0.7" right="0.7" top="0.75" bottom="0.75" header="0.3" footer="0.3"/>
  <pageSetup paperSize="8"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638C-27B9-4543-B442-F5B2C2BC03C1}">
  <sheetPr>
    <pageSetUpPr fitToPage="1"/>
  </sheetPr>
  <dimension ref="B2:D70"/>
  <sheetViews>
    <sheetView showGridLines="0" zoomScaleNormal="100" workbookViewId="0">
      <selection activeCell="A56" sqref="A56:XFD56"/>
    </sheetView>
  </sheetViews>
  <sheetFormatPr defaultColWidth="8.81640625" defaultRowHeight="14" x14ac:dyDescent="0.3"/>
  <cols>
    <col min="1" max="1" width="3.54296875" style="1" customWidth="1"/>
    <col min="2" max="2" width="99" style="1" customWidth="1"/>
    <col min="3" max="3" width="17.453125" style="1" customWidth="1"/>
    <col min="4" max="4" width="61.7265625" style="1" customWidth="1"/>
    <col min="5" max="16384" width="8.81640625" style="1"/>
  </cols>
  <sheetData>
    <row r="2" spans="2:3" ht="18" x14ac:dyDescent="0.4">
      <c r="B2" s="27" t="s">
        <v>56</v>
      </c>
      <c r="C2" s="3"/>
    </row>
    <row r="3" spans="2:3" ht="37.5" customHeight="1" x14ac:dyDescent="0.3">
      <c r="B3" s="107" t="s">
        <v>57</v>
      </c>
      <c r="C3" s="107"/>
    </row>
    <row r="4" spans="2:3" x14ac:dyDescent="0.3">
      <c r="B4" s="2"/>
      <c r="C4" s="3"/>
    </row>
    <row r="5" spans="2:3" x14ac:dyDescent="0.3">
      <c r="B5" s="12" t="s">
        <v>23</v>
      </c>
      <c r="C5" s="13" t="s">
        <v>58</v>
      </c>
    </row>
    <row r="6" spans="2:3" x14ac:dyDescent="0.3">
      <c r="B6" s="77" t="s">
        <v>59</v>
      </c>
      <c r="C6" s="78"/>
    </row>
    <row r="7" spans="2:3" ht="13.5" customHeight="1" x14ac:dyDescent="0.3">
      <c r="B7" s="5" t="s">
        <v>60</v>
      </c>
      <c r="C7" s="10">
        <v>0</v>
      </c>
    </row>
    <row r="8" spans="2:3" ht="13.5" customHeight="1" x14ac:dyDescent="0.3">
      <c r="B8" s="5" t="s">
        <v>61</v>
      </c>
      <c r="C8" s="10">
        <v>0</v>
      </c>
    </row>
    <row r="9" spans="2:3" x14ac:dyDescent="0.3">
      <c r="B9" s="2"/>
      <c r="C9" s="3"/>
    </row>
    <row r="10" spans="2:3" x14ac:dyDescent="0.3">
      <c r="B10" s="12" t="s">
        <v>23</v>
      </c>
      <c r="C10" s="13" t="s">
        <v>58</v>
      </c>
    </row>
    <row r="11" spans="2:3" x14ac:dyDescent="0.3">
      <c r="B11" s="77" t="s">
        <v>62</v>
      </c>
      <c r="C11" s="78"/>
    </row>
    <row r="12" spans="2:3" ht="13.5" customHeight="1" x14ac:dyDescent="0.3">
      <c r="B12" s="5" t="s">
        <v>60</v>
      </c>
      <c r="C12" s="10">
        <v>0</v>
      </c>
    </row>
    <row r="13" spans="2:3" ht="13.5" customHeight="1" x14ac:dyDescent="0.3">
      <c r="B13" s="5" t="s">
        <v>61</v>
      </c>
      <c r="C13" s="10">
        <v>0</v>
      </c>
    </row>
    <row r="14" spans="2:3" x14ac:dyDescent="0.3">
      <c r="B14" s="2"/>
      <c r="C14" s="3"/>
    </row>
    <row r="15" spans="2:3" x14ac:dyDescent="0.3">
      <c r="B15" s="12" t="s">
        <v>23</v>
      </c>
      <c r="C15" s="13" t="s">
        <v>63</v>
      </c>
    </row>
    <row r="16" spans="2:3" x14ac:dyDescent="0.3">
      <c r="B16" s="77" t="s">
        <v>64</v>
      </c>
      <c r="C16" s="78"/>
    </row>
    <row r="17" spans="2:3" ht="13.5" customHeight="1" x14ac:dyDescent="0.3">
      <c r="B17" s="5" t="s">
        <v>65</v>
      </c>
      <c r="C17" s="10">
        <v>0</v>
      </c>
    </row>
    <row r="18" spans="2:3" ht="13.5" customHeight="1" x14ac:dyDescent="0.3">
      <c r="B18" s="5" t="s">
        <v>66</v>
      </c>
      <c r="C18" s="10">
        <v>0</v>
      </c>
    </row>
    <row r="19" spans="2:3" ht="13.5" customHeight="1" x14ac:dyDescent="0.3">
      <c r="B19" s="5" t="s">
        <v>67</v>
      </c>
      <c r="C19" s="10">
        <v>0</v>
      </c>
    </row>
    <row r="20" spans="2:3" ht="13.5" customHeight="1" x14ac:dyDescent="0.3">
      <c r="B20" s="5" t="s">
        <v>68</v>
      </c>
      <c r="C20" s="10">
        <v>0</v>
      </c>
    </row>
    <row r="21" spans="2:3" ht="13.5" customHeight="1" x14ac:dyDescent="0.3">
      <c r="B21" s="5" t="s">
        <v>69</v>
      </c>
      <c r="C21" s="10">
        <v>0</v>
      </c>
    </row>
    <row r="22" spans="2:3" ht="13.5" customHeight="1" x14ac:dyDescent="0.3">
      <c r="B22" s="5" t="s">
        <v>70</v>
      </c>
      <c r="C22" s="10">
        <v>0</v>
      </c>
    </row>
    <row r="23" spans="2:3" ht="13.4" customHeight="1" x14ac:dyDescent="0.3">
      <c r="B23" s="5" t="s">
        <v>71</v>
      </c>
      <c r="C23" s="10">
        <v>0</v>
      </c>
    </row>
    <row r="24" spans="2:3" x14ac:dyDescent="0.3">
      <c r="B24" s="2"/>
      <c r="C24" s="3"/>
    </row>
    <row r="25" spans="2:3" x14ac:dyDescent="0.3">
      <c r="B25" s="12" t="s">
        <v>23</v>
      </c>
      <c r="C25" s="13" t="s">
        <v>63</v>
      </c>
    </row>
    <row r="26" spans="2:3" x14ac:dyDescent="0.3">
      <c r="B26" s="77" t="s">
        <v>72</v>
      </c>
      <c r="C26" s="78"/>
    </row>
    <row r="27" spans="2:3" ht="13.5" customHeight="1" x14ac:dyDescent="0.3">
      <c r="B27" s="5" t="s">
        <v>73</v>
      </c>
      <c r="C27" s="10">
        <v>0</v>
      </c>
    </row>
    <row r="28" spans="2:3" ht="13.5" customHeight="1" x14ac:dyDescent="0.3">
      <c r="B28" s="5" t="s">
        <v>74</v>
      </c>
      <c r="C28" s="10">
        <v>0</v>
      </c>
    </row>
    <row r="29" spans="2:3" ht="13.5" customHeight="1" x14ac:dyDescent="0.3">
      <c r="B29" s="5" t="s">
        <v>75</v>
      </c>
      <c r="C29" s="10">
        <v>0</v>
      </c>
    </row>
    <row r="30" spans="2:3" ht="13.4" customHeight="1" x14ac:dyDescent="0.3">
      <c r="B30" s="5" t="s">
        <v>76</v>
      </c>
      <c r="C30" s="10">
        <v>0</v>
      </c>
    </row>
    <row r="31" spans="2:3" x14ac:dyDescent="0.3">
      <c r="B31" s="2"/>
      <c r="C31" s="3"/>
    </row>
    <row r="32" spans="2:3" x14ac:dyDescent="0.3">
      <c r="B32" s="12" t="s">
        <v>23</v>
      </c>
      <c r="C32" s="13" t="s">
        <v>77</v>
      </c>
    </row>
    <row r="33" spans="2:3" x14ac:dyDescent="0.3">
      <c r="B33" s="77" t="s">
        <v>78</v>
      </c>
      <c r="C33" s="78"/>
    </row>
    <row r="34" spans="2:3" x14ac:dyDescent="0.3">
      <c r="B34" s="5" t="s">
        <v>79</v>
      </c>
      <c r="C34" s="10">
        <v>0</v>
      </c>
    </row>
    <row r="35" spans="2:3" x14ac:dyDescent="0.3">
      <c r="B35" s="5" t="s">
        <v>80</v>
      </c>
      <c r="C35" s="10">
        <v>0</v>
      </c>
    </row>
    <row r="36" spans="2:3" ht="14.25" customHeight="1" x14ac:dyDescent="0.3">
      <c r="B36" s="5" t="s">
        <v>81</v>
      </c>
      <c r="C36" s="10">
        <v>0</v>
      </c>
    </row>
    <row r="37" spans="2:3" x14ac:dyDescent="0.3">
      <c r="B37" s="5" t="s">
        <v>82</v>
      </c>
      <c r="C37" s="10">
        <v>0</v>
      </c>
    </row>
    <row r="38" spans="2:3" x14ac:dyDescent="0.3">
      <c r="B38" s="2"/>
      <c r="C38" s="3"/>
    </row>
    <row r="39" spans="2:3" x14ac:dyDescent="0.3">
      <c r="B39" s="12" t="s">
        <v>23</v>
      </c>
      <c r="C39" s="13" t="s">
        <v>77</v>
      </c>
    </row>
    <row r="40" spans="2:3" x14ac:dyDescent="0.3">
      <c r="B40" s="77" t="s">
        <v>83</v>
      </c>
      <c r="C40" s="78"/>
    </row>
    <row r="41" spans="2:3" x14ac:dyDescent="0.3">
      <c r="B41" s="5" t="s">
        <v>84</v>
      </c>
      <c r="C41" s="10">
        <v>0</v>
      </c>
    </row>
    <row r="42" spans="2:3" x14ac:dyDescent="0.3">
      <c r="B42" s="5" t="s">
        <v>85</v>
      </c>
      <c r="C42" s="10">
        <v>0</v>
      </c>
    </row>
    <row r="43" spans="2:3" x14ac:dyDescent="0.3">
      <c r="B43" s="5" t="s">
        <v>86</v>
      </c>
      <c r="C43" s="10">
        <v>0</v>
      </c>
    </row>
    <row r="45" spans="2:3" x14ac:dyDescent="0.3">
      <c r="B45" s="12" t="s">
        <v>23</v>
      </c>
      <c r="C45" s="13" t="s">
        <v>58</v>
      </c>
    </row>
    <row r="46" spans="2:3" x14ac:dyDescent="0.3">
      <c r="B46" s="77" t="s">
        <v>87</v>
      </c>
      <c r="C46" s="78"/>
    </row>
    <row r="47" spans="2:3" x14ac:dyDescent="0.3">
      <c r="B47" s="5" t="s">
        <v>88</v>
      </c>
      <c r="C47" s="10">
        <v>0</v>
      </c>
    </row>
    <row r="48" spans="2:3" x14ac:dyDescent="0.3">
      <c r="B48" s="5" t="s">
        <v>89</v>
      </c>
      <c r="C48" s="10">
        <v>0</v>
      </c>
    </row>
    <row r="50" spans="2:4" x14ac:dyDescent="0.3">
      <c r="B50" s="12" t="s">
        <v>23</v>
      </c>
      <c r="C50" s="13" t="s">
        <v>90</v>
      </c>
      <c r="D50" s="37" t="s">
        <v>91</v>
      </c>
    </row>
    <row r="51" spans="2:4" x14ac:dyDescent="0.3">
      <c r="B51" s="108" t="s">
        <v>50</v>
      </c>
      <c r="C51" s="109"/>
      <c r="D51" s="109"/>
    </row>
    <row r="52" spans="2:4" ht="23" x14ac:dyDescent="0.3">
      <c r="B52" s="5" t="s">
        <v>92</v>
      </c>
      <c r="C52" s="10">
        <v>0</v>
      </c>
      <c r="D52" s="40"/>
    </row>
    <row r="53" spans="2:4" x14ac:dyDescent="0.3">
      <c r="B53" s="5" t="s">
        <v>93</v>
      </c>
      <c r="C53" s="10">
        <v>0</v>
      </c>
      <c r="D53" s="40"/>
    </row>
    <row r="54" spans="2:4" x14ac:dyDescent="0.3">
      <c r="B54" s="5" t="s">
        <v>94</v>
      </c>
      <c r="C54" s="10">
        <v>0</v>
      </c>
      <c r="D54" s="40"/>
    </row>
    <row r="55" spans="2:4" x14ac:dyDescent="0.3">
      <c r="B55" s="5" t="s">
        <v>95</v>
      </c>
      <c r="C55" s="10">
        <v>0</v>
      </c>
      <c r="D55" s="40"/>
    </row>
    <row r="56" spans="2:4" x14ac:dyDescent="0.3">
      <c r="B56" s="5" t="s">
        <v>96</v>
      </c>
      <c r="C56" s="10">
        <v>0</v>
      </c>
      <c r="D56" s="40"/>
    </row>
    <row r="57" spans="2:4" x14ac:dyDescent="0.3">
      <c r="B57" s="5" t="s">
        <v>97</v>
      </c>
      <c r="C57" s="10">
        <v>0</v>
      </c>
      <c r="D57" s="40"/>
    </row>
    <row r="58" spans="2:4" x14ac:dyDescent="0.3">
      <c r="B58" s="5" t="s">
        <v>98</v>
      </c>
      <c r="C58" s="10">
        <v>0</v>
      </c>
      <c r="D58" s="40"/>
    </row>
    <row r="59" spans="2:4" x14ac:dyDescent="0.3">
      <c r="B59" s="5" t="s">
        <v>99</v>
      </c>
      <c r="C59" s="10">
        <v>0</v>
      </c>
      <c r="D59" s="40"/>
    </row>
    <row r="60" spans="2:4" x14ac:dyDescent="0.3">
      <c r="B60" s="5" t="s">
        <v>100</v>
      </c>
      <c r="C60" s="10">
        <v>0</v>
      </c>
      <c r="D60" s="40"/>
    </row>
    <row r="61" spans="2:4" ht="24" customHeight="1" x14ac:dyDescent="0.3">
      <c r="B61" s="5" t="s">
        <v>101</v>
      </c>
      <c r="C61" s="10">
        <v>0</v>
      </c>
      <c r="D61" s="40"/>
    </row>
    <row r="62" spans="2:4" ht="23" x14ac:dyDescent="0.3">
      <c r="B62" s="5" t="s">
        <v>102</v>
      </c>
      <c r="C62" s="10">
        <v>0</v>
      </c>
      <c r="D62" s="40"/>
    </row>
    <row r="63" spans="2:4" ht="23" x14ac:dyDescent="0.3">
      <c r="B63" s="5" t="s">
        <v>103</v>
      </c>
      <c r="C63" s="10">
        <v>0</v>
      </c>
      <c r="D63" s="40"/>
    </row>
    <row r="64" spans="2:4" x14ac:dyDescent="0.3">
      <c r="B64" s="5" t="s">
        <v>104</v>
      </c>
      <c r="C64" s="10">
        <v>0</v>
      </c>
      <c r="D64" s="40"/>
    </row>
    <row r="65" spans="2:4" x14ac:dyDescent="0.3">
      <c r="B65" s="108" t="s">
        <v>105</v>
      </c>
      <c r="C65" s="109"/>
      <c r="D65" s="109"/>
    </row>
    <row r="66" spans="2:4" x14ac:dyDescent="0.3">
      <c r="B66" s="5" t="s">
        <v>106</v>
      </c>
      <c r="C66" s="10">
        <v>0</v>
      </c>
      <c r="D66" s="40"/>
    </row>
    <row r="67" spans="2:4" ht="23" x14ac:dyDescent="0.3">
      <c r="B67" s="5" t="s">
        <v>107</v>
      </c>
      <c r="C67" s="10">
        <v>0</v>
      </c>
      <c r="D67" s="40"/>
    </row>
    <row r="68" spans="2:4" x14ac:dyDescent="0.3">
      <c r="B68" s="38" t="s">
        <v>96</v>
      </c>
      <c r="C68" s="10">
        <v>0</v>
      </c>
      <c r="D68" s="41"/>
    </row>
    <row r="69" spans="2:4" x14ac:dyDescent="0.3">
      <c r="B69" s="110" t="s">
        <v>108</v>
      </c>
      <c r="C69" s="111"/>
      <c r="D69" s="111"/>
    </row>
    <row r="70" spans="2:4" ht="23" x14ac:dyDescent="0.3">
      <c r="B70" s="5" t="s">
        <v>109</v>
      </c>
      <c r="C70" s="10">
        <v>0</v>
      </c>
      <c r="D70" s="40"/>
    </row>
  </sheetData>
  <sheetProtection algorithmName="SHA-512" hashValue="RmzvgJfHlbyfhucANae6TctwsIqOyPkORqoG91XkGK8NB53kdjU+lDAaklCitmAA1GyCHkNQimh+t+kgRIbHIA==" saltValue="hyLtMafKPmLEJCkrVjv01g==" spinCount="100000" sheet="1" objects="1" scenarios="1"/>
  <mergeCells count="11">
    <mergeCell ref="B3:C3"/>
    <mergeCell ref="B51:D51"/>
    <mergeCell ref="B65:D65"/>
    <mergeCell ref="B69:D69"/>
    <mergeCell ref="B6:C6"/>
    <mergeCell ref="B11:C11"/>
    <mergeCell ref="B33:C33"/>
    <mergeCell ref="B40:C40"/>
    <mergeCell ref="B46:C46"/>
    <mergeCell ref="B16:C16"/>
    <mergeCell ref="B26:C26"/>
  </mergeCells>
  <pageMargins left="0.7" right="0.7" top="0.75" bottom="0.75" header="0.3" footer="0.3"/>
  <pageSetup paperSize="8" scale="72"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16B5-EC5E-450C-B169-28B806F5E87F}">
  <dimension ref="A2:N12"/>
  <sheetViews>
    <sheetView showGridLines="0" workbookViewId="0">
      <selection activeCell="C8" sqref="C8:D8"/>
    </sheetView>
  </sheetViews>
  <sheetFormatPr defaultRowHeight="14.5" x14ac:dyDescent="0.35"/>
  <cols>
    <col min="1" max="1" width="3.54296875" customWidth="1"/>
    <col min="2" max="2" width="65.54296875" customWidth="1"/>
    <col min="3" max="3" width="10.1796875" customWidth="1"/>
    <col min="4" max="4" width="14.54296875" customWidth="1"/>
    <col min="5" max="5" width="15.453125" customWidth="1"/>
  </cols>
  <sheetData>
    <row r="2" spans="1:14" ht="18" x14ac:dyDescent="0.4">
      <c r="B2" s="28" t="s">
        <v>110</v>
      </c>
    </row>
    <row r="3" spans="1:14" x14ac:dyDescent="0.35">
      <c r="A3" s="26"/>
      <c r="B3" s="26"/>
      <c r="C3" s="26"/>
      <c r="D3" s="26"/>
      <c r="E3" s="26"/>
      <c r="F3" s="26"/>
      <c r="G3" s="26"/>
      <c r="H3" s="26"/>
      <c r="I3" s="26"/>
      <c r="J3" s="26"/>
      <c r="K3" s="26"/>
      <c r="L3" s="26"/>
      <c r="M3" s="26"/>
      <c r="N3" s="26"/>
    </row>
    <row r="4" spans="1:14" s="1" customFormat="1" ht="14.5" customHeight="1" x14ac:dyDescent="0.3">
      <c r="B4" s="12" t="s">
        <v>23</v>
      </c>
      <c r="C4" s="13" t="s">
        <v>111</v>
      </c>
      <c r="D4" s="13" t="s">
        <v>112</v>
      </c>
      <c r="E4" s="14" t="s">
        <v>35</v>
      </c>
    </row>
    <row r="5" spans="1:14" s="1" customFormat="1" ht="25.4" customHeight="1" x14ac:dyDescent="0.3">
      <c r="B5" s="77" t="s">
        <v>113</v>
      </c>
      <c r="C5" s="78"/>
      <c r="D5" s="78"/>
      <c r="E5" s="79"/>
    </row>
    <row r="6" spans="1:14" s="1" customFormat="1" ht="24" x14ac:dyDescent="0.3">
      <c r="B6" s="39" t="s">
        <v>114</v>
      </c>
      <c r="C6" s="20"/>
      <c r="D6" s="10">
        <v>0</v>
      </c>
      <c r="E6" s="6">
        <f t="shared" ref="E6:E11" si="0">C6*D6</f>
        <v>0</v>
      </c>
    </row>
    <row r="7" spans="1:14" s="1" customFormat="1" ht="24" x14ac:dyDescent="0.3">
      <c r="B7" s="39" t="s">
        <v>114</v>
      </c>
      <c r="C7" s="20"/>
      <c r="D7" s="10">
        <v>0</v>
      </c>
      <c r="E7" s="6">
        <f t="shared" si="0"/>
        <v>0</v>
      </c>
    </row>
    <row r="8" spans="1:14" s="1" customFormat="1" ht="24" x14ac:dyDescent="0.3">
      <c r="B8" s="39" t="s">
        <v>114</v>
      </c>
      <c r="C8" s="20"/>
      <c r="D8" s="10">
        <v>0</v>
      </c>
      <c r="E8" s="6">
        <f t="shared" si="0"/>
        <v>0</v>
      </c>
    </row>
    <row r="9" spans="1:14" s="1" customFormat="1" ht="24" x14ac:dyDescent="0.3">
      <c r="B9" s="39" t="s">
        <v>114</v>
      </c>
      <c r="C9" s="20"/>
      <c r="D9" s="10">
        <v>0</v>
      </c>
      <c r="E9" s="6">
        <f t="shared" si="0"/>
        <v>0</v>
      </c>
    </row>
    <row r="10" spans="1:14" s="1" customFormat="1" ht="24" x14ac:dyDescent="0.3">
      <c r="B10" s="39" t="s">
        <v>114</v>
      </c>
      <c r="C10" s="20"/>
      <c r="D10" s="10">
        <v>0</v>
      </c>
      <c r="E10" s="6">
        <f t="shared" si="0"/>
        <v>0</v>
      </c>
    </row>
    <row r="11" spans="1:14" s="1" customFormat="1" ht="24" x14ac:dyDescent="0.3">
      <c r="B11" s="39" t="s">
        <v>114</v>
      </c>
      <c r="C11" s="20"/>
      <c r="D11" s="10">
        <v>0</v>
      </c>
      <c r="E11" s="6">
        <f t="shared" si="0"/>
        <v>0</v>
      </c>
    </row>
    <row r="12" spans="1:14" s="1" customFormat="1" ht="24" x14ac:dyDescent="0.3">
      <c r="B12" s="39" t="s">
        <v>114</v>
      </c>
      <c r="C12" s="20"/>
      <c r="D12" s="10">
        <v>0</v>
      </c>
      <c r="E12" s="6">
        <f>C12*D12</f>
        <v>0</v>
      </c>
    </row>
  </sheetData>
  <sheetProtection algorithmName="SHA-512" hashValue="Hv23q7Y+RGPoMKVEapTklQ1yXrS5/oVQTafAZ7KO5SR9o7yZHck6qIWwcKP5d1f+9tOCNOrAi06vlpWHluctPA==" saltValue="YtIzozHF9eanCyDPNOLXnQ==" spinCount="100000" sheet="1" objects="1" scenarios="1"/>
  <mergeCells count="1">
    <mergeCell ref="B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d413f-5ee6-4777-9fd4-7863276fbf00" xsi:nil="true"/>
    <lcf76f155ced4ddcb4097134ff3c332f xmlns="bf8a30a2-e8b4-4270-a0c7-f67bd26fd45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AF916BA622804BABA51A4EC6B2250B" ma:contentTypeVersion="11" ma:contentTypeDescription="Een nieuw document maken." ma:contentTypeScope="" ma:versionID="ceec4331f55fd4f42f52b3ca42a6c36a">
  <xsd:schema xmlns:xsd="http://www.w3.org/2001/XMLSchema" xmlns:xs="http://www.w3.org/2001/XMLSchema" xmlns:p="http://schemas.microsoft.com/office/2006/metadata/properties" xmlns:ns2="bf8a30a2-e8b4-4270-a0c7-f67bd26fd450" xmlns:ns3="964d413f-5ee6-4777-9fd4-7863276fbf00" targetNamespace="http://schemas.microsoft.com/office/2006/metadata/properties" ma:root="true" ma:fieldsID="ce017ffc6c0558bf7f3a743c9a6457c7" ns2:_="" ns3:_="">
    <xsd:import namespace="bf8a30a2-e8b4-4270-a0c7-f67bd26fd450"/>
    <xsd:import namespace="964d413f-5ee6-4777-9fd4-7863276fbf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a30a2-e8b4-4270-a0c7-f67bd26fd4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32dc6be-58bb-4fd6-912b-a9481d9e8f8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4d413f-5ee6-4777-9fd4-7863276fbf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77434c-8e18-485e-985c-51cd5095be05}" ma:internalName="TaxCatchAll" ma:showField="CatchAllData" ma:web="964d413f-5ee6-4777-9fd4-7863276fbf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7E370-0D98-4510-8664-4F0543902E92}">
  <ds:schemaRefs>
    <ds:schemaRef ds:uri="http://schemas.microsoft.com/sharepoint/v3/contenttype/forms"/>
  </ds:schemaRefs>
</ds:datastoreItem>
</file>

<file path=customXml/itemProps2.xml><?xml version="1.0" encoding="utf-8"?>
<ds:datastoreItem xmlns:ds="http://schemas.openxmlformats.org/officeDocument/2006/customXml" ds:itemID="{09687641-F37E-46CA-B645-57E4A6E7075E}">
  <ds:schemaRefs>
    <ds:schemaRef ds:uri="bf8a30a2-e8b4-4270-a0c7-f67bd26fd450"/>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964d413f-5ee6-4777-9fd4-7863276fbf00"/>
    <ds:schemaRef ds:uri="http://purl.org/dc/term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712A1A31-7624-4728-914F-AC83D30F5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8a30a2-e8b4-4270-a0c7-f67bd26fd450"/>
    <ds:schemaRef ds:uri="964d413f-5ee6-4777-9fd4-7863276fbf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vt:lpstr>
      <vt:lpstr>Vaste dienstverlening</vt:lpstr>
      <vt:lpstr>Optionele dienstverlening</vt:lpstr>
      <vt:lpstr>Optioneel inschrijver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(I.N.) Kroes</dc:creator>
  <cp:keywords/>
  <dc:description/>
  <cp:lastModifiedBy>Ilse (I.N.) Kroes</cp:lastModifiedBy>
  <cp:revision/>
  <cp:lastPrinted>2025-12-18T07:18:51Z</cp:lastPrinted>
  <dcterms:created xsi:type="dcterms:W3CDTF">2025-04-24T13:32:16Z</dcterms:created>
  <dcterms:modified xsi:type="dcterms:W3CDTF">2026-03-23T09:35:46Z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0x01010057AF916BA622804BABA51A4EC6B2250B</vt:lpwstr>
  </property>
  <property fmtid="{D5CDD505-2E9C-101B-9397-08002B2CF9AE}" pid="3" name="MediaServiceImageTags">
    <vt:lpwstr/>
  </property>
</Properties>
</file>