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gmdb.sharepoint.com/sites/p-1014/Inkoop/Aanbestedingsleidraad/"/>
    </mc:Choice>
  </mc:AlternateContent>
  <xr:revisionPtr revIDLastSave="366" documentId="13_ncr:1_{B17FC79E-2C00-4809-8991-6F5B6D4B665E}" xr6:coauthVersionLast="47" xr6:coauthVersionMax="47" xr10:uidLastSave="{99EE6CAF-5CE0-4C30-AD05-9B57F826B3F3}"/>
  <bookViews>
    <workbookView xWindow="28680" yWindow="-6525" windowWidth="29040" windowHeight="15720" tabRatio="775" activeTab="1" xr2:uid="{00000000-000D-0000-FFFF-FFFF00000000}"/>
  </bookViews>
  <sheets>
    <sheet name="voorbeeld" sheetId="33" r:id="rId1"/>
    <sheet name="invulformulier" sheetId="21" r:id="rId2"/>
    <sheet name="bewijslast" sheetId="24" r:id="rId3"/>
    <sheet name="instructie" sheetId="34" r:id="rId4"/>
    <sheet name="logboek overzicht" sheetId="27" r:id="rId5"/>
    <sheet name="Begin" sheetId="29" r:id="rId6"/>
    <sheet name="logboek" sheetId="31" r:id="rId7"/>
    <sheet name="Einde" sheetId="26" r:id="rId8"/>
  </sheets>
  <definedNames>
    <definedName name="_xlnm.Print_Area" localSheetId="2">bewijslast!$A$1:$G$79</definedName>
    <definedName name="_xlnm.Print_Area" localSheetId="1">invulformulier!$B$1:$M$62</definedName>
    <definedName name="_xlnm.Print_Area" localSheetId="6">logboek!$A$1:$K$79</definedName>
    <definedName name="_xlnm.Print_Area" localSheetId="4">'logboek overzicht'!$A$1:$J$79</definedName>
    <definedName name="_xlnm.Print_Area" localSheetId="0">voorbeeld!$B$1:$M$59</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3" l="1"/>
  <c r="G18" i="33"/>
  <c r="M46" i="33"/>
  <c r="L44" i="33"/>
  <c r="J44" i="33"/>
  <c r="H44" i="33"/>
  <c r="F44" i="33"/>
  <c r="K43" i="33"/>
  <c r="I43" i="33"/>
  <c r="G43" i="33"/>
  <c r="G44" i="33" s="1"/>
  <c r="H45" i="33" s="1"/>
  <c r="E43" i="33"/>
  <c r="K42" i="33"/>
  <c r="K44" i="33" s="1"/>
  <c r="L45" i="33" s="1"/>
  <c r="I42" i="33"/>
  <c r="I44" i="33" s="1"/>
  <c r="J45" i="33" s="1"/>
  <c r="G42" i="33"/>
  <c r="E42" i="33"/>
  <c r="E44" i="33" s="1"/>
  <c r="F45" i="33" s="1"/>
  <c r="M37" i="33"/>
  <c r="L35" i="33"/>
  <c r="J35" i="33"/>
  <c r="H35" i="33"/>
  <c r="F35" i="33"/>
  <c r="K34" i="33"/>
  <c r="I34" i="33"/>
  <c r="G34" i="33"/>
  <c r="E34" i="33"/>
  <c r="K33" i="33"/>
  <c r="I33" i="33"/>
  <c r="G33" i="33"/>
  <c r="E33" i="33"/>
  <c r="K32" i="33"/>
  <c r="I32" i="33"/>
  <c r="G32" i="33"/>
  <c r="E32" i="33"/>
  <c r="K31" i="33"/>
  <c r="I31" i="33"/>
  <c r="G31" i="33"/>
  <c r="E31" i="33"/>
  <c r="K30" i="33"/>
  <c r="I30" i="33"/>
  <c r="G30" i="33"/>
  <c r="E30" i="33"/>
  <c r="K29" i="33"/>
  <c r="K35" i="33" s="1"/>
  <c r="L36" i="33" s="1"/>
  <c r="I29" i="33"/>
  <c r="I35" i="33" s="1"/>
  <c r="J36" i="33" s="1"/>
  <c r="G29" i="33"/>
  <c r="G35" i="33" s="1"/>
  <c r="H36" i="33" s="1"/>
  <c r="E29" i="33"/>
  <c r="E35" i="33" s="1"/>
  <c r="F36" i="33" s="1"/>
  <c r="M24" i="33"/>
  <c r="L22" i="33"/>
  <c r="J22" i="33"/>
  <c r="H22" i="33"/>
  <c r="F22" i="33"/>
  <c r="K21" i="33"/>
  <c r="I21" i="33"/>
  <c r="G21" i="33"/>
  <c r="E21" i="33"/>
  <c r="K20" i="33"/>
  <c r="I20" i="33"/>
  <c r="G20" i="33"/>
  <c r="E20" i="33"/>
  <c r="K19" i="33"/>
  <c r="I19" i="33"/>
  <c r="G19" i="33"/>
  <c r="G22" i="33" s="1"/>
  <c r="H23" i="33" s="1"/>
  <c r="E19" i="33"/>
  <c r="K18" i="33"/>
  <c r="I18" i="33"/>
  <c r="E18" i="33"/>
  <c r="K17" i="33"/>
  <c r="I17" i="33"/>
  <c r="E17" i="33"/>
  <c r="K16" i="33"/>
  <c r="I16" i="33"/>
  <c r="I22" i="33" s="1"/>
  <c r="J23" i="33" s="1"/>
  <c r="G16" i="33"/>
  <c r="E16" i="33"/>
  <c r="E22" i="33" s="1"/>
  <c r="F23" i="33" s="1"/>
  <c r="C11" i="33"/>
  <c r="E34" i="21"/>
  <c r="E33" i="21"/>
  <c r="E32" i="21"/>
  <c r="E31" i="21"/>
  <c r="E30" i="21"/>
  <c r="E29" i="21"/>
  <c r="G30" i="21"/>
  <c r="I30" i="21"/>
  <c r="K30" i="21"/>
  <c r="G21" i="21"/>
  <c r="G20" i="21"/>
  <c r="G19" i="21"/>
  <c r="G18" i="21"/>
  <c r="E19" i="21"/>
  <c r="I19" i="21"/>
  <c r="K19" i="21"/>
  <c r="L35" i="21"/>
  <c r="J35" i="21"/>
  <c r="H35" i="21"/>
  <c r="F35" i="21"/>
  <c r="L22" i="21"/>
  <c r="J22" i="21"/>
  <c r="H22" i="21"/>
  <c r="F22" i="21"/>
  <c r="M37" i="21"/>
  <c r="M24" i="21"/>
  <c r="E62" i="31"/>
  <c r="E63" i="31"/>
  <c r="E64" i="31"/>
  <c r="E65" i="31"/>
  <c r="E66" i="31"/>
  <c r="E67" i="31"/>
  <c r="E68" i="31"/>
  <c r="E69" i="31"/>
  <c r="E70" i="31"/>
  <c r="E71" i="31"/>
  <c r="E72" i="31"/>
  <c r="E73" i="31"/>
  <c r="E74" i="31"/>
  <c r="E75" i="31"/>
  <c r="E76" i="31"/>
  <c r="E77" i="31"/>
  <c r="E78" i="31"/>
  <c r="E79" i="31"/>
  <c r="E60" i="31"/>
  <c r="E61" i="31"/>
  <c r="F61" i="31"/>
  <c r="E38" i="31"/>
  <c r="E39" i="31"/>
  <c r="E40" i="31"/>
  <c r="E41" i="31"/>
  <c r="E42" i="31"/>
  <c r="E43" i="31"/>
  <c r="E44" i="31"/>
  <c r="E45" i="31"/>
  <c r="E46" i="31"/>
  <c r="E47" i="31"/>
  <c r="E48" i="31"/>
  <c r="E49" i="31"/>
  <c r="E50" i="31"/>
  <c r="E51" i="31"/>
  <c r="E52" i="31"/>
  <c r="E53" i="31"/>
  <c r="E54" i="31"/>
  <c r="E55" i="31"/>
  <c r="E36" i="31"/>
  <c r="E37" i="31"/>
  <c r="E14" i="31"/>
  <c r="E15" i="31"/>
  <c r="E16" i="31"/>
  <c r="E17" i="31"/>
  <c r="E18" i="31"/>
  <c r="E19" i="31"/>
  <c r="E20" i="31"/>
  <c r="E21" i="31"/>
  <c r="E22" i="31"/>
  <c r="E23" i="31"/>
  <c r="E24" i="31"/>
  <c r="E25" i="31"/>
  <c r="E26" i="31"/>
  <c r="E27" i="31"/>
  <c r="E28" i="31"/>
  <c r="E29" i="31"/>
  <c r="E30" i="31"/>
  <c r="E31" i="31"/>
  <c r="E12" i="31"/>
  <c r="E13" i="31"/>
  <c r="F13" i="31"/>
  <c r="C12" i="27"/>
  <c r="E12" i="27"/>
  <c r="G12" i="27"/>
  <c r="J12" i="27"/>
  <c r="K34" i="21"/>
  <c r="I34" i="21"/>
  <c r="G34" i="21"/>
  <c r="K32" i="21"/>
  <c r="I32" i="21"/>
  <c r="G32" i="21"/>
  <c r="I60" i="31"/>
  <c r="J79" i="31"/>
  <c r="I79" i="31"/>
  <c r="J78" i="31"/>
  <c r="I78" i="31"/>
  <c r="J77" i="31"/>
  <c r="I77" i="31"/>
  <c r="J76" i="31"/>
  <c r="I76" i="31"/>
  <c r="J75" i="31"/>
  <c r="I75" i="31"/>
  <c r="J74" i="31"/>
  <c r="I74" i="31"/>
  <c r="J73" i="31"/>
  <c r="I73" i="31"/>
  <c r="J72" i="31"/>
  <c r="I72" i="31"/>
  <c r="J71" i="31"/>
  <c r="I71" i="31"/>
  <c r="J70" i="31"/>
  <c r="I70" i="31"/>
  <c r="J69" i="31"/>
  <c r="I69" i="31"/>
  <c r="J68" i="31"/>
  <c r="I68" i="31"/>
  <c r="J67" i="31"/>
  <c r="I67" i="31"/>
  <c r="J66" i="31"/>
  <c r="I66" i="31"/>
  <c r="J65" i="31"/>
  <c r="I65" i="31"/>
  <c r="J64" i="31"/>
  <c r="I64" i="31"/>
  <c r="J63" i="31"/>
  <c r="I63" i="31"/>
  <c r="J62" i="31"/>
  <c r="I62" i="31"/>
  <c r="J61" i="31"/>
  <c r="I61" i="31"/>
  <c r="J60" i="31"/>
  <c r="J55" i="31"/>
  <c r="I55" i="31"/>
  <c r="J54" i="31"/>
  <c r="I54" i="31"/>
  <c r="J53" i="31"/>
  <c r="I53" i="31"/>
  <c r="J52" i="31"/>
  <c r="I52" i="31"/>
  <c r="J51" i="31"/>
  <c r="I51" i="31"/>
  <c r="J50" i="31"/>
  <c r="I50" i="31"/>
  <c r="J49" i="31"/>
  <c r="I49" i="31"/>
  <c r="J48" i="31"/>
  <c r="I48" i="31"/>
  <c r="J47" i="31"/>
  <c r="I47" i="31"/>
  <c r="J46" i="31"/>
  <c r="I46" i="31"/>
  <c r="J45" i="31"/>
  <c r="I45" i="31"/>
  <c r="J44" i="31"/>
  <c r="I44" i="31"/>
  <c r="J43" i="31"/>
  <c r="I43" i="31"/>
  <c r="J42" i="31"/>
  <c r="I42" i="31"/>
  <c r="J41" i="31"/>
  <c r="I41" i="31"/>
  <c r="J40" i="31"/>
  <c r="I40" i="31"/>
  <c r="J39" i="31"/>
  <c r="I39" i="31"/>
  <c r="J38" i="31"/>
  <c r="I38" i="31"/>
  <c r="J37" i="31"/>
  <c r="I37" i="31"/>
  <c r="J36" i="31"/>
  <c r="I36" i="31"/>
  <c r="I13" i="31"/>
  <c r="J13" i="31"/>
  <c r="I14" i="31"/>
  <c r="J14" i="31"/>
  <c r="I15" i="31"/>
  <c r="J15" i="31"/>
  <c r="I16" i="31"/>
  <c r="J16" i="31"/>
  <c r="I17" i="31"/>
  <c r="J17" i="31"/>
  <c r="I18" i="31"/>
  <c r="J18" i="31"/>
  <c r="I19" i="31"/>
  <c r="J19" i="31"/>
  <c r="I20" i="31"/>
  <c r="J20" i="31"/>
  <c r="I21" i="31"/>
  <c r="J21" i="31"/>
  <c r="I22" i="31"/>
  <c r="J22" i="31"/>
  <c r="I23" i="31"/>
  <c r="J23" i="31"/>
  <c r="I24" i="31"/>
  <c r="J24" i="31"/>
  <c r="I25" i="31"/>
  <c r="J25" i="31"/>
  <c r="I26" i="31"/>
  <c r="J26" i="31"/>
  <c r="I27" i="31"/>
  <c r="J27" i="31"/>
  <c r="I28" i="31"/>
  <c r="J28" i="31"/>
  <c r="I29" i="31"/>
  <c r="J29" i="31"/>
  <c r="I30" i="31"/>
  <c r="J30" i="31"/>
  <c r="I31" i="31"/>
  <c r="J31" i="31"/>
  <c r="J12" i="31"/>
  <c r="I12" i="31"/>
  <c r="D61" i="31"/>
  <c r="D62" i="31"/>
  <c r="D63" i="31"/>
  <c r="D64" i="31"/>
  <c r="D65" i="31"/>
  <c r="D66" i="31"/>
  <c r="D67" i="31"/>
  <c r="D68" i="31"/>
  <c r="D69" i="31"/>
  <c r="D70" i="31"/>
  <c r="D71" i="31"/>
  <c r="D72" i="31"/>
  <c r="D73" i="31"/>
  <c r="D74" i="31"/>
  <c r="D75" i="31"/>
  <c r="D76" i="31"/>
  <c r="D77" i="31"/>
  <c r="D78" i="31"/>
  <c r="D79" i="31"/>
  <c r="D60" i="31"/>
  <c r="D37" i="31"/>
  <c r="D38" i="31"/>
  <c r="D39" i="31"/>
  <c r="D40" i="31"/>
  <c r="D41" i="31"/>
  <c r="D42" i="31"/>
  <c r="D43" i="31"/>
  <c r="D44" i="31"/>
  <c r="D45" i="31"/>
  <c r="D46" i="31"/>
  <c r="D47" i="31"/>
  <c r="D48" i="31"/>
  <c r="D49" i="31"/>
  <c r="D50" i="31"/>
  <c r="D51" i="31"/>
  <c r="D52" i="31"/>
  <c r="D53" i="31"/>
  <c r="D54" i="31"/>
  <c r="D55" i="31"/>
  <c r="D36" i="31"/>
  <c r="M36" i="33" l="1"/>
  <c r="K22" i="33"/>
  <c r="L23" i="33" s="1"/>
  <c r="M23" i="33"/>
  <c r="M45" i="33"/>
  <c r="K61" i="27"/>
  <c r="K62" i="27"/>
  <c r="K63" i="27"/>
  <c r="K64" i="27"/>
  <c r="K65" i="27"/>
  <c r="K66" i="27"/>
  <c r="K67" i="27"/>
  <c r="K68" i="27"/>
  <c r="K69" i="27"/>
  <c r="K70" i="27"/>
  <c r="K71" i="27"/>
  <c r="K72" i="27"/>
  <c r="K73" i="27"/>
  <c r="K74" i="27"/>
  <c r="K75" i="27"/>
  <c r="K76" i="27"/>
  <c r="K77" i="27"/>
  <c r="K78" i="27"/>
  <c r="K79" i="27"/>
  <c r="K60" i="27"/>
  <c r="K37" i="27"/>
  <c r="K38" i="27"/>
  <c r="K39" i="27"/>
  <c r="K40" i="27"/>
  <c r="K41" i="27"/>
  <c r="K42" i="27"/>
  <c r="K43" i="27"/>
  <c r="K44" i="27"/>
  <c r="K45" i="27"/>
  <c r="K46" i="27"/>
  <c r="K47" i="27"/>
  <c r="K48" i="27"/>
  <c r="K49" i="27"/>
  <c r="K50" i="27"/>
  <c r="K51" i="27"/>
  <c r="K52" i="27"/>
  <c r="K53" i="27"/>
  <c r="K54" i="27"/>
  <c r="K55" i="27"/>
  <c r="K36" i="27"/>
  <c r="K14" i="27"/>
  <c r="K15" i="27"/>
  <c r="K16" i="27"/>
  <c r="K17" i="27"/>
  <c r="K18" i="27"/>
  <c r="K19" i="27"/>
  <c r="K20" i="27"/>
  <c r="K21" i="27"/>
  <c r="K22" i="27"/>
  <c r="K23" i="27"/>
  <c r="K24" i="27"/>
  <c r="K25" i="27"/>
  <c r="K26" i="27"/>
  <c r="K27" i="27"/>
  <c r="K28" i="27"/>
  <c r="K29" i="27"/>
  <c r="K30" i="27"/>
  <c r="K31" i="27"/>
  <c r="K13" i="27"/>
  <c r="K12" i="27"/>
  <c r="M12" i="31"/>
  <c r="D13" i="31"/>
  <c r="D14" i="31"/>
  <c r="D15" i="31"/>
  <c r="D16" i="31"/>
  <c r="D17" i="31"/>
  <c r="D18" i="31"/>
  <c r="D19" i="31"/>
  <c r="D20" i="31"/>
  <c r="D21" i="31"/>
  <c r="D22" i="31"/>
  <c r="D23" i="31"/>
  <c r="D24" i="31"/>
  <c r="D25" i="31"/>
  <c r="D26" i="31"/>
  <c r="D27" i="31"/>
  <c r="D28" i="31"/>
  <c r="D29" i="31"/>
  <c r="D30" i="31"/>
  <c r="D31" i="31"/>
  <c r="D12" i="31"/>
  <c r="F30" i="31"/>
  <c r="M36" i="31"/>
  <c r="K33" i="21"/>
  <c r="K31" i="21"/>
  <c r="K29" i="21"/>
  <c r="I33" i="21"/>
  <c r="I31" i="21"/>
  <c r="I29" i="21"/>
  <c r="G29" i="21"/>
  <c r="G33" i="21"/>
  <c r="G31" i="21"/>
  <c r="E35" i="21"/>
  <c r="K21" i="21"/>
  <c r="K20" i="21"/>
  <c r="K18" i="21"/>
  <c r="K17" i="21"/>
  <c r="K16" i="21"/>
  <c r="I21" i="21"/>
  <c r="I20" i="21"/>
  <c r="I18" i="21"/>
  <c r="I17" i="21"/>
  <c r="I16" i="21"/>
  <c r="G17" i="21"/>
  <c r="G16" i="21"/>
  <c r="E21" i="21"/>
  <c r="E20" i="21"/>
  <c r="E18" i="21"/>
  <c r="E17" i="21"/>
  <c r="E16" i="21"/>
  <c r="M79" i="31"/>
  <c r="K79" i="31"/>
  <c r="G79" i="31"/>
  <c r="L79" i="31"/>
  <c r="F79" i="31"/>
  <c r="C79" i="31"/>
  <c r="M78" i="31"/>
  <c r="K78" i="31"/>
  <c r="G78" i="31"/>
  <c r="L78" i="31"/>
  <c r="F78" i="31"/>
  <c r="C78" i="31"/>
  <c r="M77" i="31"/>
  <c r="K77" i="31"/>
  <c r="G77" i="31"/>
  <c r="L77" i="31"/>
  <c r="F77" i="31"/>
  <c r="C77" i="31"/>
  <c r="M76" i="31"/>
  <c r="K76" i="31"/>
  <c r="G76" i="31"/>
  <c r="L76" i="31"/>
  <c r="F76" i="31"/>
  <c r="C76" i="31"/>
  <c r="M75" i="31"/>
  <c r="K75" i="31"/>
  <c r="G75" i="31"/>
  <c r="L75" i="31"/>
  <c r="F75" i="31"/>
  <c r="C75" i="31"/>
  <c r="M74" i="31"/>
  <c r="K74" i="31"/>
  <c r="G74" i="31"/>
  <c r="L74" i="31"/>
  <c r="F74" i="31"/>
  <c r="C74" i="31"/>
  <c r="M73" i="31"/>
  <c r="K73" i="31"/>
  <c r="G73" i="31"/>
  <c r="L73" i="31"/>
  <c r="F73" i="31"/>
  <c r="C73" i="31"/>
  <c r="M72" i="31"/>
  <c r="K72" i="31"/>
  <c r="G72" i="31"/>
  <c r="L72" i="31"/>
  <c r="F72" i="31"/>
  <c r="C72" i="31"/>
  <c r="M71" i="31"/>
  <c r="K71" i="31"/>
  <c r="G71" i="31"/>
  <c r="L71" i="31"/>
  <c r="F71" i="31"/>
  <c r="C71" i="31"/>
  <c r="M70" i="31"/>
  <c r="K70" i="31"/>
  <c r="G70" i="31"/>
  <c r="L70" i="31"/>
  <c r="F70" i="31"/>
  <c r="C70" i="31"/>
  <c r="M69" i="31"/>
  <c r="K69" i="31"/>
  <c r="G69" i="31"/>
  <c r="L69" i="31"/>
  <c r="F69" i="31"/>
  <c r="C69" i="31"/>
  <c r="M68" i="31"/>
  <c r="K68" i="31"/>
  <c r="G68" i="31"/>
  <c r="L68" i="31"/>
  <c r="F68" i="31"/>
  <c r="C68" i="31"/>
  <c r="M67" i="31"/>
  <c r="K67" i="31"/>
  <c r="G67" i="31"/>
  <c r="L67" i="31"/>
  <c r="F67" i="31"/>
  <c r="C67" i="31"/>
  <c r="M66" i="31"/>
  <c r="K66" i="31"/>
  <c r="G66" i="31"/>
  <c r="L66" i="31"/>
  <c r="F66" i="31"/>
  <c r="C66" i="31"/>
  <c r="M65" i="31"/>
  <c r="K65" i="31"/>
  <c r="G65" i="31"/>
  <c r="L65" i="31"/>
  <c r="F65" i="31"/>
  <c r="C65" i="31"/>
  <c r="M64" i="31"/>
  <c r="K64" i="31"/>
  <c r="G64" i="31"/>
  <c r="L64" i="31"/>
  <c r="F64" i="31"/>
  <c r="C64" i="31"/>
  <c r="M63" i="31"/>
  <c r="K63" i="31"/>
  <c r="G63" i="31"/>
  <c r="L63" i="31"/>
  <c r="F63" i="31"/>
  <c r="C63" i="31"/>
  <c r="M62" i="31"/>
  <c r="K62" i="31"/>
  <c r="G62" i="31"/>
  <c r="L62" i="31"/>
  <c r="F62" i="31"/>
  <c r="C62" i="31"/>
  <c r="M61" i="31"/>
  <c r="K61" i="31"/>
  <c r="G61" i="31"/>
  <c r="L61" i="31"/>
  <c r="C61" i="31"/>
  <c r="M60" i="31"/>
  <c r="K60" i="31"/>
  <c r="G60" i="31"/>
  <c r="L60" i="31"/>
  <c r="F60" i="31"/>
  <c r="C60" i="31"/>
  <c r="M55" i="31"/>
  <c r="K55" i="31"/>
  <c r="H55" i="31"/>
  <c r="G55" i="31"/>
  <c r="L55" i="31"/>
  <c r="F55" i="31"/>
  <c r="C55" i="31"/>
  <c r="M54" i="31"/>
  <c r="K54" i="31"/>
  <c r="H54" i="31"/>
  <c r="G54" i="31"/>
  <c r="L54" i="31"/>
  <c r="F54" i="31"/>
  <c r="C54" i="31"/>
  <c r="M53" i="31"/>
  <c r="K53" i="31"/>
  <c r="H53" i="31"/>
  <c r="G53" i="31"/>
  <c r="L53" i="31"/>
  <c r="F53" i="31"/>
  <c r="C53" i="31"/>
  <c r="M52" i="31"/>
  <c r="K52" i="31"/>
  <c r="H52" i="31"/>
  <c r="G52" i="31"/>
  <c r="L52" i="31"/>
  <c r="F52" i="31"/>
  <c r="C52" i="31"/>
  <c r="M51" i="31"/>
  <c r="K51" i="31"/>
  <c r="H51" i="31"/>
  <c r="G51" i="31"/>
  <c r="L51" i="31"/>
  <c r="F51" i="31"/>
  <c r="C51" i="31"/>
  <c r="M50" i="31"/>
  <c r="K50" i="31"/>
  <c r="H50" i="31"/>
  <c r="G50" i="31"/>
  <c r="L50" i="31"/>
  <c r="F50" i="31"/>
  <c r="C50" i="31"/>
  <c r="M49" i="31"/>
  <c r="K49" i="31"/>
  <c r="H49" i="31"/>
  <c r="G49" i="31"/>
  <c r="L49" i="31"/>
  <c r="F49" i="31"/>
  <c r="C49" i="31"/>
  <c r="M48" i="31"/>
  <c r="K48" i="31"/>
  <c r="H48" i="31"/>
  <c r="G48" i="31"/>
  <c r="L48" i="31"/>
  <c r="F48" i="31"/>
  <c r="C48" i="31"/>
  <c r="M47" i="31"/>
  <c r="K47" i="31"/>
  <c r="H47" i="31"/>
  <c r="G47" i="31"/>
  <c r="L47" i="31"/>
  <c r="F47" i="31"/>
  <c r="C47" i="31"/>
  <c r="M46" i="31"/>
  <c r="K46" i="31"/>
  <c r="H46" i="31"/>
  <c r="G46" i="31"/>
  <c r="L46" i="31"/>
  <c r="F46" i="31"/>
  <c r="C46" i="31"/>
  <c r="M45" i="31"/>
  <c r="K45" i="31"/>
  <c r="H45" i="31"/>
  <c r="G45" i="31"/>
  <c r="L45" i="31"/>
  <c r="F45" i="31"/>
  <c r="C45" i="31"/>
  <c r="M44" i="31"/>
  <c r="K44" i="31"/>
  <c r="H44" i="31"/>
  <c r="G44" i="31"/>
  <c r="L44" i="31"/>
  <c r="F44" i="31"/>
  <c r="C44" i="31"/>
  <c r="M43" i="31"/>
  <c r="K43" i="31"/>
  <c r="H43" i="31"/>
  <c r="G43" i="31"/>
  <c r="L43" i="31"/>
  <c r="F43" i="31"/>
  <c r="C43" i="31"/>
  <c r="M42" i="31"/>
  <c r="K42" i="31"/>
  <c r="H42" i="31"/>
  <c r="G42" i="31"/>
  <c r="L42" i="31"/>
  <c r="F42" i="31"/>
  <c r="C42" i="31"/>
  <c r="M41" i="31"/>
  <c r="K41" i="31"/>
  <c r="H41" i="31"/>
  <c r="G41" i="31"/>
  <c r="L41" i="31"/>
  <c r="F41" i="31"/>
  <c r="C41" i="31"/>
  <c r="M40" i="31"/>
  <c r="K40" i="31"/>
  <c r="H40" i="31"/>
  <c r="G40" i="31"/>
  <c r="L40" i="31"/>
  <c r="F40" i="31"/>
  <c r="C40" i="31"/>
  <c r="M39" i="31"/>
  <c r="K39" i="31"/>
  <c r="H39" i="31"/>
  <c r="G39" i="31"/>
  <c r="L39" i="31"/>
  <c r="F39" i="31"/>
  <c r="C39" i="31"/>
  <c r="M38" i="31"/>
  <c r="K38" i="31"/>
  <c r="H38" i="31"/>
  <c r="G38" i="31"/>
  <c r="L38" i="31"/>
  <c r="F38" i="31"/>
  <c r="C38" i="31"/>
  <c r="M37" i="31"/>
  <c r="K37" i="31"/>
  <c r="H37" i="31"/>
  <c r="G37" i="31"/>
  <c r="L37" i="31"/>
  <c r="F37" i="31"/>
  <c r="C37" i="31"/>
  <c r="K36" i="31"/>
  <c r="H36" i="31"/>
  <c r="G36" i="31"/>
  <c r="L36" i="31"/>
  <c r="F36" i="31"/>
  <c r="C36" i="31"/>
  <c r="M31" i="31"/>
  <c r="K31" i="31"/>
  <c r="H31" i="31"/>
  <c r="G31" i="31"/>
  <c r="L31" i="31"/>
  <c r="F31" i="31"/>
  <c r="C31" i="31"/>
  <c r="M30" i="31"/>
  <c r="K30" i="31"/>
  <c r="H30" i="31"/>
  <c r="G30" i="31"/>
  <c r="L30" i="31"/>
  <c r="C30" i="31"/>
  <c r="M29" i="31"/>
  <c r="K29" i="31"/>
  <c r="H29" i="31"/>
  <c r="G29" i="31"/>
  <c r="L29" i="31"/>
  <c r="F29" i="31"/>
  <c r="C29" i="31"/>
  <c r="M28" i="31"/>
  <c r="K28" i="31"/>
  <c r="H28" i="31"/>
  <c r="G28" i="31"/>
  <c r="L28" i="31"/>
  <c r="F28" i="31"/>
  <c r="C28" i="31"/>
  <c r="M27" i="31"/>
  <c r="K27" i="31"/>
  <c r="H27" i="31"/>
  <c r="G27" i="31"/>
  <c r="L27" i="31"/>
  <c r="F27" i="31"/>
  <c r="C27" i="31"/>
  <c r="M26" i="31"/>
  <c r="K26" i="31"/>
  <c r="H26" i="31"/>
  <c r="G26" i="31"/>
  <c r="L26" i="31"/>
  <c r="F26" i="31"/>
  <c r="C26" i="31"/>
  <c r="M25" i="31"/>
  <c r="K25" i="31"/>
  <c r="H25" i="31"/>
  <c r="G25" i="31"/>
  <c r="L25" i="31"/>
  <c r="F25" i="31"/>
  <c r="C25" i="31"/>
  <c r="M24" i="31"/>
  <c r="K24" i="31"/>
  <c r="H24" i="31"/>
  <c r="G24" i="31"/>
  <c r="L24" i="31"/>
  <c r="F24" i="31"/>
  <c r="C24" i="31"/>
  <c r="M23" i="31"/>
  <c r="K23" i="31"/>
  <c r="H23" i="31"/>
  <c r="G23" i="31"/>
  <c r="L23" i="31"/>
  <c r="F23" i="31"/>
  <c r="C23" i="31"/>
  <c r="M22" i="31"/>
  <c r="K22" i="31"/>
  <c r="H22" i="31"/>
  <c r="G22" i="31"/>
  <c r="L22" i="31"/>
  <c r="F22" i="31"/>
  <c r="C22" i="31"/>
  <c r="M21" i="31"/>
  <c r="K21" i="31"/>
  <c r="H21" i="31"/>
  <c r="G21" i="31"/>
  <c r="L21" i="31"/>
  <c r="F21" i="31"/>
  <c r="C21" i="31"/>
  <c r="M20" i="31"/>
  <c r="K20" i="31"/>
  <c r="H20" i="31"/>
  <c r="G20" i="31"/>
  <c r="L20" i="31"/>
  <c r="F20" i="31"/>
  <c r="C20" i="31"/>
  <c r="M19" i="31"/>
  <c r="K19" i="31"/>
  <c r="H19" i="31"/>
  <c r="G19" i="31"/>
  <c r="L19" i="31"/>
  <c r="F19" i="31"/>
  <c r="C19" i="31"/>
  <c r="M18" i="31"/>
  <c r="K18" i="31"/>
  <c r="H18" i="31"/>
  <c r="G18" i="31"/>
  <c r="L18" i="31"/>
  <c r="F18" i="31"/>
  <c r="C18" i="31"/>
  <c r="M17" i="31"/>
  <c r="K17" i="31"/>
  <c r="H17" i="31"/>
  <c r="G17" i="31"/>
  <c r="L17" i="31"/>
  <c r="F17" i="31"/>
  <c r="C17" i="31"/>
  <c r="M16" i="31"/>
  <c r="K16" i="31"/>
  <c r="H16" i="31"/>
  <c r="G16" i="31"/>
  <c r="L16" i="31"/>
  <c r="F16" i="31"/>
  <c r="C16" i="31"/>
  <c r="M15" i="31"/>
  <c r="K15" i="31"/>
  <c r="H15" i="31"/>
  <c r="G15" i="31"/>
  <c r="L15" i="31"/>
  <c r="F15" i="31"/>
  <c r="C15" i="31"/>
  <c r="M14" i="31"/>
  <c r="K14" i="31"/>
  <c r="H14" i="31"/>
  <c r="G14" i="31"/>
  <c r="L14" i="31"/>
  <c r="F14" i="31"/>
  <c r="C14" i="31"/>
  <c r="M13" i="31"/>
  <c r="K13" i="31"/>
  <c r="H13" i="31"/>
  <c r="G13" i="31"/>
  <c r="L13" i="31"/>
  <c r="C13" i="31"/>
  <c r="K12" i="31"/>
  <c r="H12" i="31"/>
  <c r="G12" i="31"/>
  <c r="L12" i="31"/>
  <c r="F12" i="31"/>
  <c r="C12" i="31"/>
  <c r="C8" i="31"/>
  <c r="C1" i="31"/>
  <c r="I22" i="21" l="1"/>
  <c r="G22" i="21"/>
  <c r="H23" i="21" s="1"/>
  <c r="C10" i="33"/>
  <c r="E22" i="21"/>
  <c r="K35" i="21"/>
  <c r="G35" i="21"/>
  <c r="H36" i="21" s="1"/>
  <c r="K22" i="21"/>
  <c r="I35" i="21"/>
  <c r="L12" i="27"/>
  <c r="L79" i="27"/>
  <c r="L78" i="27"/>
  <c r="L76" i="27"/>
  <c r="L74" i="27"/>
  <c r="L72" i="27"/>
  <c r="L71" i="27"/>
  <c r="L70" i="27"/>
  <c r="L68" i="27"/>
  <c r="L66" i="27"/>
  <c r="L65" i="27"/>
  <c r="L64" i="27"/>
  <c r="L63" i="27"/>
  <c r="L62" i="27"/>
  <c r="L60" i="27"/>
  <c r="L55" i="27"/>
  <c r="L54" i="27"/>
  <c r="L52" i="27"/>
  <c r="L51" i="27"/>
  <c r="L48" i="27"/>
  <c r="L47" i="27"/>
  <c r="L46" i="27"/>
  <c r="L45" i="27"/>
  <c r="L44" i="27"/>
  <c r="L43" i="27"/>
  <c r="L40" i="27"/>
  <c r="L39" i="27"/>
  <c r="L38" i="27"/>
  <c r="L37" i="27"/>
  <c r="L36" i="27"/>
  <c r="C8" i="24"/>
  <c r="C8" i="27"/>
  <c r="J79" i="27"/>
  <c r="F79" i="27"/>
  <c r="E79" i="27"/>
  <c r="C79" i="27"/>
  <c r="J78" i="27"/>
  <c r="F78" i="27"/>
  <c r="E78" i="27"/>
  <c r="C78" i="27"/>
  <c r="J77" i="27"/>
  <c r="F77" i="27"/>
  <c r="E77" i="27"/>
  <c r="C77" i="27"/>
  <c r="J76" i="27"/>
  <c r="F76" i="27"/>
  <c r="E76" i="27"/>
  <c r="C76" i="27"/>
  <c r="J75" i="27"/>
  <c r="F75" i="27"/>
  <c r="E75" i="27"/>
  <c r="C75" i="27"/>
  <c r="J74" i="27"/>
  <c r="F74" i="27"/>
  <c r="E74" i="27"/>
  <c r="C74" i="27"/>
  <c r="J73" i="27"/>
  <c r="F73" i="27"/>
  <c r="E73" i="27"/>
  <c r="C73" i="27"/>
  <c r="J72" i="27"/>
  <c r="F72" i="27"/>
  <c r="E72" i="27"/>
  <c r="C72" i="27"/>
  <c r="J71" i="27"/>
  <c r="F71" i="27"/>
  <c r="E71" i="27"/>
  <c r="C71" i="27"/>
  <c r="J70" i="27"/>
  <c r="F70" i="27"/>
  <c r="E70" i="27"/>
  <c r="C70" i="27"/>
  <c r="J69" i="27"/>
  <c r="F69" i="27"/>
  <c r="E69" i="27"/>
  <c r="C69" i="27"/>
  <c r="J68" i="27"/>
  <c r="F68" i="27"/>
  <c r="E68" i="27"/>
  <c r="C68" i="27"/>
  <c r="J67" i="27"/>
  <c r="F67" i="27"/>
  <c r="E67" i="27"/>
  <c r="C67" i="27"/>
  <c r="J66" i="27"/>
  <c r="F66" i="27"/>
  <c r="E66" i="27"/>
  <c r="C66" i="27"/>
  <c r="J65" i="27"/>
  <c r="F65" i="27"/>
  <c r="E65" i="27"/>
  <c r="C65" i="27"/>
  <c r="J64" i="27"/>
  <c r="F64" i="27"/>
  <c r="E64" i="27"/>
  <c r="C64" i="27"/>
  <c r="J63" i="27"/>
  <c r="F63" i="27"/>
  <c r="E63" i="27"/>
  <c r="C63" i="27"/>
  <c r="J62" i="27"/>
  <c r="F62" i="27"/>
  <c r="E62" i="27"/>
  <c r="C62" i="27"/>
  <c r="J61" i="27"/>
  <c r="F61" i="27"/>
  <c r="E61" i="27"/>
  <c r="C61" i="27"/>
  <c r="J60" i="27"/>
  <c r="F60" i="27"/>
  <c r="E60" i="27"/>
  <c r="C60" i="27"/>
  <c r="J55" i="27"/>
  <c r="G55" i="27"/>
  <c r="F55" i="27"/>
  <c r="E55" i="27"/>
  <c r="C55" i="27"/>
  <c r="J54" i="27"/>
  <c r="G54" i="27"/>
  <c r="F54" i="27"/>
  <c r="E54" i="27"/>
  <c r="C54" i="27"/>
  <c r="J53" i="27"/>
  <c r="G53" i="27"/>
  <c r="F53" i="27"/>
  <c r="E53" i="27"/>
  <c r="C53" i="27"/>
  <c r="J52" i="27"/>
  <c r="G52" i="27"/>
  <c r="F52" i="27"/>
  <c r="E52" i="27"/>
  <c r="C52" i="27"/>
  <c r="J51" i="27"/>
  <c r="G51" i="27"/>
  <c r="F51" i="27"/>
  <c r="E51" i="27"/>
  <c r="C51" i="27"/>
  <c r="J50" i="27"/>
  <c r="G50" i="27"/>
  <c r="F50" i="27"/>
  <c r="E50" i="27"/>
  <c r="C50" i="27"/>
  <c r="J49" i="27"/>
  <c r="G49" i="27"/>
  <c r="F49" i="27"/>
  <c r="E49" i="27"/>
  <c r="C49" i="27"/>
  <c r="J48" i="27"/>
  <c r="G48" i="27"/>
  <c r="F48" i="27"/>
  <c r="E48" i="27"/>
  <c r="C48" i="27"/>
  <c r="J47" i="27"/>
  <c r="G47" i="27"/>
  <c r="F47" i="27"/>
  <c r="E47" i="27"/>
  <c r="C47" i="27"/>
  <c r="J46" i="27"/>
  <c r="G46" i="27"/>
  <c r="F46" i="27"/>
  <c r="E46" i="27"/>
  <c r="C46" i="27"/>
  <c r="J45" i="27"/>
  <c r="G45" i="27"/>
  <c r="F45" i="27"/>
  <c r="E45" i="27"/>
  <c r="C45" i="27"/>
  <c r="J44" i="27"/>
  <c r="G44" i="27"/>
  <c r="F44" i="27"/>
  <c r="E44" i="27"/>
  <c r="C44" i="27"/>
  <c r="J43" i="27"/>
  <c r="G43" i="27"/>
  <c r="F43" i="27"/>
  <c r="E43" i="27"/>
  <c r="C43" i="27"/>
  <c r="J42" i="27"/>
  <c r="G42" i="27"/>
  <c r="F42" i="27"/>
  <c r="E42" i="27"/>
  <c r="C42" i="27"/>
  <c r="J41" i="27"/>
  <c r="G41" i="27"/>
  <c r="F41" i="27"/>
  <c r="E41" i="27"/>
  <c r="C41" i="27"/>
  <c r="J40" i="27"/>
  <c r="G40" i="27"/>
  <c r="F40" i="27"/>
  <c r="E40" i="27"/>
  <c r="C40" i="27"/>
  <c r="J39" i="27"/>
  <c r="G39" i="27"/>
  <c r="F39" i="27"/>
  <c r="E39" i="27"/>
  <c r="C39" i="27"/>
  <c r="J38" i="27"/>
  <c r="G38" i="27"/>
  <c r="F38" i="27"/>
  <c r="E38" i="27"/>
  <c r="C38" i="27"/>
  <c r="J37" i="27"/>
  <c r="G37" i="27"/>
  <c r="F37" i="27"/>
  <c r="E37" i="27"/>
  <c r="C37" i="27"/>
  <c r="J36" i="27"/>
  <c r="G36" i="27"/>
  <c r="F36" i="27"/>
  <c r="E36" i="27"/>
  <c r="C36" i="27"/>
  <c r="J31" i="27"/>
  <c r="G31" i="27"/>
  <c r="E31" i="27"/>
  <c r="C31" i="27"/>
  <c r="J30" i="27"/>
  <c r="G30" i="27"/>
  <c r="E30" i="27"/>
  <c r="C30" i="27"/>
  <c r="J29" i="27"/>
  <c r="G29" i="27"/>
  <c r="E29" i="27"/>
  <c r="C29" i="27"/>
  <c r="J28" i="27"/>
  <c r="G28" i="27"/>
  <c r="E28" i="27"/>
  <c r="C28" i="27"/>
  <c r="J27" i="27"/>
  <c r="G27" i="27"/>
  <c r="E27" i="27"/>
  <c r="C27" i="27"/>
  <c r="J26" i="27"/>
  <c r="G26" i="27"/>
  <c r="E26" i="27"/>
  <c r="C26" i="27"/>
  <c r="J25" i="27"/>
  <c r="G25" i="27"/>
  <c r="E25" i="27"/>
  <c r="C25" i="27"/>
  <c r="J24" i="27"/>
  <c r="G24" i="27"/>
  <c r="E24" i="27"/>
  <c r="C24" i="27"/>
  <c r="J23" i="27"/>
  <c r="G23" i="27"/>
  <c r="E23" i="27"/>
  <c r="C23" i="27"/>
  <c r="J22" i="27"/>
  <c r="G22" i="27"/>
  <c r="E22" i="27"/>
  <c r="C22" i="27"/>
  <c r="J21" i="27"/>
  <c r="G21" i="27"/>
  <c r="E21" i="27"/>
  <c r="C21" i="27"/>
  <c r="J20" i="27"/>
  <c r="G20" i="27"/>
  <c r="E20" i="27"/>
  <c r="C20" i="27"/>
  <c r="J19" i="27"/>
  <c r="G19" i="27"/>
  <c r="E19" i="27"/>
  <c r="C19" i="27"/>
  <c r="J18" i="27"/>
  <c r="G18" i="27"/>
  <c r="E18" i="27"/>
  <c r="C18" i="27"/>
  <c r="J17" i="27"/>
  <c r="G17" i="27"/>
  <c r="E17" i="27"/>
  <c r="C17" i="27"/>
  <c r="J16" i="27"/>
  <c r="G16" i="27"/>
  <c r="E16" i="27"/>
  <c r="C16" i="27"/>
  <c r="J15" i="27"/>
  <c r="G15" i="27"/>
  <c r="E15" i="27"/>
  <c r="C15" i="27"/>
  <c r="J14" i="27"/>
  <c r="G14" i="27"/>
  <c r="E14" i="27"/>
  <c r="C14" i="27"/>
  <c r="J13" i="27"/>
  <c r="G13" i="27"/>
  <c r="E13" i="27"/>
  <c r="C13" i="27"/>
  <c r="L77" i="27"/>
  <c r="L75" i="27"/>
  <c r="L73" i="27"/>
  <c r="L69" i="27"/>
  <c r="L67" i="27"/>
  <c r="L61" i="27"/>
  <c r="L53" i="27"/>
  <c r="L50" i="27"/>
  <c r="L49" i="27"/>
  <c r="L42" i="27"/>
  <c r="L41" i="27"/>
  <c r="C1" i="27"/>
  <c r="C1" i="24"/>
  <c r="F36" i="21" l="1"/>
  <c r="L36" i="21"/>
  <c r="J36" i="21"/>
  <c r="L23" i="21"/>
  <c r="C11" i="21" l="1"/>
  <c r="F23" i="21"/>
  <c r="M36" i="21" l="1"/>
  <c r="L13" i="27" l="1"/>
  <c r="L25" i="27"/>
  <c r="L20" i="27"/>
  <c r="L16" i="27"/>
  <c r="L26" i="27"/>
  <c r="L23" i="27"/>
  <c r="L29" i="27"/>
  <c r="L24" i="27"/>
  <c r="L18" i="27"/>
  <c r="L30" i="27"/>
  <c r="L14" i="27"/>
  <c r="L28" i="27"/>
  <c r="L22" i="27"/>
  <c r="L19" i="27"/>
  <c r="L27" i="27"/>
  <c r="L17" i="27"/>
  <c r="L21" i="27"/>
  <c r="L15" i="27"/>
  <c r="L31" i="27"/>
  <c r="J23" i="21" l="1"/>
  <c r="M23" i="21" s="1"/>
  <c r="C10" i="21" l="1"/>
</calcChain>
</file>

<file path=xl/sharedStrings.xml><?xml version="1.0" encoding="utf-8"?>
<sst xmlns="http://schemas.openxmlformats.org/spreadsheetml/2006/main" count="345" uniqueCount="88">
  <si>
    <t>Invulformulier Zero-Emissie materieel</t>
  </si>
  <si>
    <t>Instructie</t>
  </si>
  <si>
    <t>Alle blauwe velden invullen:</t>
  </si>
  <si>
    <t xml:space="preserve">Inschrijver </t>
  </si>
  <si>
    <t>Totale fictieve meerwaarde</t>
  </si>
  <si>
    <t>behaald</t>
  </si>
  <si>
    <t>te behalen</t>
  </si>
  <si>
    <t>WERKTUIGEN</t>
  </si>
  <si>
    <t>motor</t>
  </si>
  <si>
    <t>brandstof</t>
  </si>
  <si>
    <t>weegfactor</t>
  </si>
  <si>
    <t xml:space="preserve">waardering </t>
  </si>
  <si>
    <t>totaal aantal uren inzet</t>
  </si>
  <si>
    <t>totale fictieve meerwaarde</t>
  </si>
  <si>
    <t xml:space="preserve">elektromotor </t>
  </si>
  <si>
    <t>stroom</t>
  </si>
  <si>
    <t>(zero-emissie)</t>
  </si>
  <si>
    <t>waterstof</t>
  </si>
  <si>
    <t>HVO 100 (biodiesel)</t>
  </si>
  <si>
    <t>totale ureninzet</t>
  </si>
  <si>
    <t xml:space="preserve"> behaalde fictieve meerwaarde </t>
  </si>
  <si>
    <t>te behalen fictieve meerwaarde</t>
  </si>
  <si>
    <t>VOERTUIGEN</t>
  </si>
  <si>
    <t>aandrijving</t>
  </si>
  <si>
    <t>verbrandingsmotor</t>
  </si>
  <si>
    <t>groen gas (BNG/LBG)</t>
  </si>
  <si>
    <t xml:space="preserve">verbrandingsmotor </t>
  </si>
  <si>
    <t>BRONNERING</t>
  </si>
  <si>
    <t>HVO 100 (biodiesel) / ASPEN (biobenzine)</t>
  </si>
  <si>
    <t>[ in te vullen - naam opdracht ]</t>
  </si>
  <si>
    <t>contractjaar 1</t>
  </si>
  <si>
    <t>contractjaar 2</t>
  </si>
  <si>
    <t>contractjaar 3</t>
  </si>
  <si>
    <t>contractjaar 4</t>
  </si>
  <si>
    <t>HVO&lt;100</t>
  </si>
  <si>
    <t>HVO100 (biodiesel)</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</si>
  <si>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</si>
  <si>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</si>
  <si>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</si>
  <si>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</si>
  <si>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</si>
  <si>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</si>
  <si>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</si>
  <si>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</si>
  <si>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</si>
  <si>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invulformulier geheel invullen, ondertekenen en bij de inschrijving voegen.</t>
  </si>
  <si>
    <t>De inschrijver draagt het risico van aanwezigheid van dit Invulformulier bij de inschrijving.</t>
  </si>
  <si>
    <t>Overzicht materieel</t>
  </si>
  <si>
    <t>omschrijving materieelstuk</t>
  </si>
  <si>
    <t xml:space="preserve">kenteken of registratienr. </t>
  </si>
  <si>
    <t>stageklasse</t>
  </si>
  <si>
    <t>kenteken</t>
  </si>
  <si>
    <t>euronorm</t>
  </si>
  <si>
    <t>registratienummer</t>
  </si>
  <si>
    <r>
      <rPr>
        <b/>
        <sz val="11"/>
        <color theme="0"/>
        <rFont val="Calibri"/>
        <family val="2"/>
        <scheme val="minor"/>
      </rPr>
      <t xml:space="preserve">Instructie logboek invullen
</t>
    </r>
    <r>
      <rPr>
        <sz val="11"/>
        <color theme="0"/>
        <rFont val="Calibri"/>
        <family val="2"/>
        <scheme val="minor"/>
      </rPr>
      <t xml:space="preserve">Het logboek dient maandelijks te worden ingevuld. 
Het tabblad 'logboek' dient als sjabloon; daarin kan één jaar geheel worden ingevuld.
Kopieer het tabblad voor elk contractjaar.  
Nummer de tabbladen logboek per de contractjaar.
</t>
    </r>
    <r>
      <rPr>
        <b/>
        <sz val="11"/>
        <color theme="0"/>
        <rFont val="Calibri"/>
        <family val="2"/>
        <scheme val="minor"/>
      </rPr>
      <t xml:space="preserve">let op! 
</t>
    </r>
    <r>
      <rPr>
        <sz val="11"/>
        <color theme="0"/>
        <rFont val="Calibri"/>
        <family val="2"/>
        <scheme val="minor"/>
      </rPr>
      <t xml:space="preserve">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tabblad 'Einde' te staan.
</t>
    </r>
  </si>
  <si>
    <t>Logboek overzicht</t>
  </si>
  <si>
    <t>Aannemer</t>
  </si>
  <si>
    <t>over de gehele opdracht</t>
  </si>
  <si>
    <t>merk</t>
  </si>
  <si>
    <t>bouwjaar</t>
  </si>
  <si>
    <t>kWh</t>
  </si>
  <si>
    <t>totaal aantal beloofde uren</t>
  </si>
  <si>
    <t>cumulatieve ingezette uren</t>
  </si>
  <si>
    <t>omschrijving</t>
  </si>
  <si>
    <t xml:space="preserve">registratienr.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</si>
  <si>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dit tabblad 'Begin' en </t>
    </r>
    <r>
      <rPr>
        <u/>
        <sz val="11"/>
        <color theme="0"/>
        <rFont val="Calibri"/>
        <family val="2"/>
        <scheme val="minor"/>
      </rPr>
      <t>voor</t>
    </r>
    <r>
      <rPr>
        <sz val="11"/>
        <color theme="0"/>
        <rFont val="Calibri"/>
        <family val="2"/>
        <scheme val="minor"/>
      </rPr>
      <t xml:space="preserve"> het tabblad 'Einde' te staan.
</t>
    </r>
  </si>
  <si>
    <t>Overzicht materieel - logboek</t>
  </si>
  <si>
    <t>maandinzet</t>
  </si>
  <si>
    <t>jan</t>
  </si>
  <si>
    <t>feb</t>
  </si>
  <si>
    <t>mrt</t>
  </si>
  <si>
    <t>apr</t>
  </si>
  <si>
    <t>mei</t>
  </si>
  <si>
    <t>jun</t>
  </si>
  <si>
    <t>jul</t>
  </si>
  <si>
    <t>aug</t>
  </si>
  <si>
    <t>sept</t>
  </si>
  <si>
    <t>okt</t>
  </si>
  <si>
    <t>nov</t>
  </si>
  <si>
    <t>dec</t>
  </si>
  <si>
    <t xml:space="preserve">weekinzet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</si>
  <si>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dit tabblad 'Einde' te staan.
</t>
    </r>
  </si>
  <si>
    <t>Hybride</t>
  </si>
  <si>
    <t xml:space="preserve">stage V / tier 4 final, &gt; 56 kW </t>
  </si>
  <si>
    <t xml:space="preserve">stage IV / tier 4, &gt; 56 kW </t>
  </si>
  <si>
    <t>stage V / tier 4 Final,  &gt; 19 kW - 56 kW</t>
  </si>
  <si>
    <t>(hybride &amp; plug-in hybride)</t>
  </si>
  <si>
    <t>Oeverplan Wijk 2,5,11 en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</si>
</sst>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quot;€&quot;\ * #,##0_ ;_ &quot;€&quot;\ * \-#,##0_ ;_ &quot;€&quot;\ * &quot;-&quot;??_ ;_ @_ "/>
    <numFmt numFmtId="165" formatCode="0.0"/>
    <numFmt numFmtId="166" formatCode="&quot;€&quot;\ #,##0"/>
  </numFmts>
  <fonts count="3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sz val="11"/>
      <color theme="0"/>
      <name val="Calibri"/>
      <family val="2"/>
      <scheme val="minor"/>
    </font>
    <font>
      <u/>
      <sz val="11"/>
      <color theme="0"/>
      <name val="Calibri"/>
      <family val="2"/>
      <scheme val="minor"/>
    </font>
    <font>
      <sz val="12"/>
      <name val="Calibri"/>
      <family val="2"/>
    </font>
    <font>
      <sz val="8"/>
      <name val="Calibri"/>
      <family val="2"/>
      <scheme val="minor"/>
    </font>
    <font>
      <b/>
      <strike/>
      <sz val="14"/>
      <color theme="0"/>
      <name val="Calibri"/>
      <family val="2"/>
      <scheme val="minor"/>
    </font>
    <font>
      <strike/>
      <sz val="11"/>
      <name val="Calibri"/>
      <family val="2"/>
      <scheme val="minor"/>
    </font>
    <font>
      <b/>
      <strike/>
      <sz val="11"/>
      <color theme="0"/>
      <name val="Calibri"/>
      <family val="2"/>
      <scheme val="minor"/>
    </font>
    <font>
      <b/>
      <strike/>
      <sz val="11"/>
      <name val="Calibri"/>
      <family val="2"/>
      <scheme val="minor"/>
    </font>
    <font>
      <b/>
      <strike/>
      <sz val="11"/>
      <color theme="1"/>
      <name val="Calibri"/>
      <family val="2"/>
      <scheme val="minor"/>
    </font>
    <font>
      <b/>
      <strike/>
      <sz val="14"/>
      <name val="Calibri"/>
      <family val="2"/>
      <scheme val="minor"/>
    </font>
    <font>
      <strike/>
      <sz val="11"/>
      <color theme="0" tint="-0.499984740745262"/>
      <name val="Calibri"/>
      <family val="2"/>
      <scheme val="minor"/>
    </font>
    <font>
      <strike/>
      <sz val="11"/>
      <color theme="0" tint="-0.34998626667073579"/>
      <name val="Calibri"/>
      <family val="2"/>
      <scheme val="minor"/>
    </font>
    <font>
      <b/>
      <strike/>
      <sz val="14"/>
      <color theme="0" tint="-0.34998626667073579"/>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theme="0"/>
        <bgColor rgb="FF000000"/>
      </patternFill>
    </fill>
    <fill>
      <patternFill patternType="solid">
        <fgColor rgb="FF00264C"/>
        <bgColor indexed="64"/>
      </patternFill>
    </fill>
    <fill>
      <patternFill patternType="solid">
        <fgColor rgb="FFB5985A"/>
        <bgColor indexed="64"/>
      </patternFill>
    </fill>
  </fills>
  <borders count="9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medium">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rgb="FF000000"/>
      </right>
      <top/>
      <bottom style="hair">
        <color indexed="64"/>
      </bottom>
      <diagonal/>
    </border>
    <border>
      <left style="medium">
        <color indexed="64"/>
      </left>
      <right style="thin">
        <color rgb="FF000000"/>
      </right>
      <top/>
      <bottom/>
      <diagonal/>
    </border>
    <border>
      <left style="medium">
        <color indexed="64"/>
      </left>
      <right style="thin">
        <color rgb="FF000000"/>
      </right>
      <top style="hair">
        <color indexed="64"/>
      </top>
      <bottom style="thin">
        <color rgb="FF000000"/>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medium">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58">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1" fontId="5" fillId="0" borderId="11" xfId="1" applyNumberFormat="1" applyFont="1" applyBorder="1" applyAlignment="1" applyProtection="1">
      <alignment horizontal="center"/>
    </xf>
    <xf numFmtId="1" fontId="5" fillId="0" borderId="18" xfId="1" applyNumberFormat="1" applyFont="1" applyBorder="1" applyAlignment="1" applyProtection="1">
      <alignment horizontal="center"/>
    </xf>
    <xf numFmtId="1" fontId="5" fillId="0" borderId="28" xfId="1" applyNumberFormat="1" applyFont="1" applyBorder="1" applyAlignment="1" applyProtection="1">
      <alignment horizontal="center"/>
    </xf>
    <xf numFmtId="1" fontId="5" fillId="0" borderId="6" xfId="1" applyNumberFormat="1" applyFont="1" applyBorder="1" applyAlignment="1" applyProtection="1">
      <alignment horizontal="center"/>
    </xf>
    <xf numFmtId="1" fontId="5" fillId="0" borderId="14" xfId="1" applyNumberFormat="1" applyFont="1" applyBorder="1" applyAlignment="1" applyProtection="1">
      <alignment horizontal="center"/>
    </xf>
    <xf numFmtId="1" fontId="5" fillId="0" borderId="19" xfId="1" applyNumberFormat="1" applyFont="1" applyBorder="1" applyAlignment="1" applyProtection="1">
      <alignment horizontal="center"/>
    </xf>
    <xf numFmtId="44" fontId="5" fillId="0" borderId="0" xfId="1" applyFont="1" applyProtection="1"/>
    <xf numFmtId="1" fontId="5" fillId="0" borderId="34" xfId="1" applyNumberFormat="1" applyFont="1" applyBorder="1" applyAlignment="1" applyProtection="1">
      <alignment horizontal="center"/>
    </xf>
    <xf numFmtId="1" fontId="5" fillId="0" borderId="16" xfId="1" applyNumberFormat="1" applyFont="1" applyBorder="1" applyAlignment="1" applyProtection="1">
      <alignment horizontal="center"/>
    </xf>
    <xf numFmtId="0" fontId="5" fillId="0" borderId="12" xfId="0" applyFont="1" applyBorder="1" applyAlignment="1">
      <alignment wrapText="1"/>
    </xf>
    <xf numFmtId="0" fontId="5" fillId="0" borderId="9" xfId="0" applyFont="1" applyBorder="1" applyAlignment="1">
      <alignment wrapText="1"/>
    </xf>
    <xf numFmtId="0" fontId="5" fillId="0" borderId="27" xfId="0" applyFont="1" applyBorder="1" applyAlignment="1">
      <alignment wrapText="1"/>
    </xf>
    <xf numFmtId="0" fontId="5" fillId="0" borderId="21" xfId="0" applyFont="1" applyBorder="1" applyAlignment="1">
      <alignment wrapText="1"/>
    </xf>
    <xf numFmtId="0" fontId="5" fillId="0" borderId="5" xfId="0" applyFont="1" applyBorder="1" applyAlignment="1">
      <alignment wrapText="1"/>
    </xf>
    <xf numFmtId="0" fontId="5" fillId="0" borderId="15" xfId="0" applyFont="1" applyBorder="1" applyAlignment="1">
      <alignment wrapText="1"/>
    </xf>
    <xf numFmtId="164" fontId="5" fillId="0" borderId="0" xfId="0" applyNumberFormat="1" applyFont="1"/>
    <xf numFmtId="0" fontId="5" fillId="0" borderId="20" xfId="0" applyFont="1" applyBorder="1" applyAlignment="1">
      <alignment wrapText="1"/>
    </xf>
    <xf numFmtId="0" fontId="13" fillId="0" borderId="12" xfId="0" applyFont="1" applyBorder="1"/>
    <xf numFmtId="0" fontId="13" fillId="0" borderId="30" xfId="0" applyFont="1" applyBorder="1"/>
    <xf numFmtId="0" fontId="13" fillId="0" borderId="0" xfId="0" applyFont="1"/>
    <xf numFmtId="0" fontId="13" fillId="0" borderId="13" xfId="0" applyFont="1" applyBorder="1"/>
    <xf numFmtId="0" fontId="4" fillId="0" borderId="31" xfId="0" applyFont="1" applyBorder="1"/>
    <xf numFmtId="0" fontId="13" fillId="0" borderId="18" xfId="0" applyFont="1" applyBorder="1"/>
    <xf numFmtId="0" fontId="4" fillId="0" borderId="32" xfId="0" applyFont="1" applyBorder="1"/>
    <xf numFmtId="0" fontId="13" fillId="0" borderId="33" xfId="0" applyFont="1" applyBorder="1"/>
    <xf numFmtId="0" fontId="5" fillId="0" borderId="1" xfId="0" applyFont="1" applyBorder="1" applyAlignment="1">
      <alignment wrapText="1"/>
    </xf>
    <xf numFmtId="0" fontId="5" fillId="0" borderId="36" xfId="0" applyFont="1" applyBorder="1" applyAlignment="1">
      <alignment wrapText="1"/>
    </xf>
    <xf numFmtId="0" fontId="5" fillId="0" borderId="31" xfId="0" applyFont="1" applyBorder="1"/>
    <xf numFmtId="0" fontId="5" fillId="0" borderId="38" xfId="0" applyFont="1" applyBorder="1" applyAlignment="1">
      <alignment wrapText="1"/>
    </xf>
    <xf numFmtId="0" fontId="5" fillId="0" borderId="39" xfId="0" applyFont="1" applyBorder="1" applyAlignment="1">
      <alignment wrapText="1"/>
    </xf>
    <xf numFmtId="0" fontId="13" fillId="0" borderId="29" xfId="0" applyFont="1" applyBorder="1"/>
    <xf numFmtId="164" fontId="12" fillId="0" borderId="0" xfId="1" applyNumberFormat="1" applyFont="1" applyFill="1" applyBorder="1" applyAlignment="1" applyProtection="1">
      <alignment horizontal="center" vertical="center"/>
    </xf>
    <xf numFmtId="0" fontId="2" fillId="0" borderId="0" xfId="0" applyFont="1" applyAlignment="1">
      <alignment vertical="top" wrapText="1"/>
    </xf>
    <xf numFmtId="164" fontId="12" fillId="0" borderId="0" xfId="1" applyNumberFormat="1" applyFont="1" applyFill="1" applyBorder="1" applyAlignment="1" applyProtection="1">
      <alignment vertical="center"/>
    </xf>
    <xf numFmtId="0" fontId="5" fillId="0" borderId="35" xfId="0" applyFont="1" applyBorder="1"/>
    <xf numFmtId="0" fontId="13" fillId="0" borderId="30" xfId="0" applyFont="1" applyBorder="1" applyAlignment="1">
      <alignment horizontal="right"/>
    </xf>
    <xf numFmtId="0" fontId="13" fillId="0" borderId="31" xfId="0" applyFont="1" applyBorder="1" applyAlignment="1">
      <alignment horizontal="right"/>
    </xf>
    <xf numFmtId="0" fontId="14" fillId="0" borderId="32" xfId="0" applyFont="1" applyBorder="1" applyAlignment="1">
      <alignment horizontal="right"/>
    </xf>
    <xf numFmtId="0" fontId="5" fillId="0" borderId="26" xfId="0" applyFont="1" applyBorder="1"/>
    <xf numFmtId="0" fontId="5" fillId="0" borderId="2" xfId="0" applyFont="1" applyBorder="1"/>
    <xf numFmtId="0" fontId="19" fillId="0" borderId="0" xfId="0" applyFont="1"/>
    <xf numFmtId="49" fontId="5" fillId="0" borderId="0" xfId="0" applyNumberFormat="1" applyFont="1" applyAlignment="1">
      <alignment horizontal="left"/>
    </xf>
    <xf numFmtId="1" fontId="5" fillId="2" borderId="45" xfId="2" applyNumberFormat="1" applyFont="1" applyFill="1" applyBorder="1" applyAlignment="1" applyProtection="1">
      <alignment horizontal="center"/>
      <protection locked="0"/>
    </xf>
    <xf numFmtId="1" fontId="5" fillId="2" borderId="46" xfId="2" applyNumberFormat="1" applyFont="1" applyFill="1" applyBorder="1" applyAlignment="1" applyProtection="1">
      <alignment horizontal="center"/>
      <protection locked="0"/>
    </xf>
    <xf numFmtId="1" fontId="5" fillId="2" borderId="47" xfId="2" applyNumberFormat="1" applyFont="1" applyFill="1" applyBorder="1" applyAlignment="1" applyProtection="1">
      <alignment horizontal="center"/>
      <protection locked="0"/>
    </xf>
    <xf numFmtId="1" fontId="5" fillId="2" borderId="48" xfId="2" applyNumberFormat="1" applyFont="1" applyFill="1" applyBorder="1" applyAlignment="1" applyProtection="1">
      <alignment horizontal="center"/>
      <protection locked="0"/>
    </xf>
    <xf numFmtId="1" fontId="5" fillId="2" borderId="49" xfId="2" applyNumberFormat="1" applyFont="1" applyFill="1" applyBorder="1" applyAlignment="1" applyProtection="1">
      <alignment horizontal="center"/>
      <protection locked="0"/>
    </xf>
    <xf numFmtId="1" fontId="5" fillId="2" borderId="50" xfId="2" applyNumberFormat="1" applyFont="1" applyFill="1" applyBorder="1" applyAlignment="1" applyProtection="1">
      <alignment horizontal="center"/>
      <protection locked="0"/>
    </xf>
    <xf numFmtId="1" fontId="5" fillId="2" borderId="52" xfId="2" applyNumberFormat="1" applyFont="1" applyFill="1" applyBorder="1" applyAlignment="1" applyProtection="1">
      <alignment horizontal="center"/>
      <protection locked="0"/>
    </xf>
    <xf numFmtId="1" fontId="5" fillId="2" borderId="53" xfId="2" applyNumberFormat="1" applyFont="1" applyFill="1" applyBorder="1" applyAlignment="1" applyProtection="1">
      <alignment horizontal="center"/>
      <protection locked="0"/>
    </xf>
    <xf numFmtId="166" fontId="5" fillId="0" borderId="48" xfId="1" applyNumberFormat="1" applyFont="1" applyBorder="1" applyAlignment="1" applyProtection="1">
      <alignment horizontal="right"/>
    </xf>
    <xf numFmtId="166" fontId="10" fillId="0" borderId="26" xfId="0" applyNumberFormat="1" applyFont="1" applyBorder="1" applyAlignment="1">
      <alignment horizontal="right"/>
    </xf>
    <xf numFmtId="166" fontId="18" fillId="0" borderId="4" xfId="1" applyNumberFormat="1" applyFont="1" applyBorder="1" applyAlignment="1" applyProtection="1">
      <alignment horizontal="right"/>
    </xf>
    <xf numFmtId="165" fontId="5" fillId="0" borderId="11" xfId="1" applyNumberFormat="1" applyFont="1" applyBorder="1" applyAlignment="1" applyProtection="1">
      <alignment horizontal="center"/>
    </xf>
    <xf numFmtId="165" fontId="5" fillId="0" borderId="14" xfId="1" applyNumberFormat="1" applyFont="1" applyBorder="1" applyAlignment="1" applyProtection="1">
      <alignment horizontal="center"/>
    </xf>
    <xf numFmtId="0" fontId="3" fillId="0" borderId="0" xfId="0" applyFont="1"/>
    <xf numFmtId="1" fontId="5" fillId="0" borderId="45" xfId="2" applyNumberFormat="1" applyFont="1" applyBorder="1" applyAlignment="1" applyProtection="1">
      <alignment horizontal="center"/>
    </xf>
    <xf numFmtId="0" fontId="5" fillId="0" borderId="77" xfId="0" applyFont="1" applyBorder="1"/>
    <xf numFmtId="0" fontId="0" fillId="0" borderId="0" xfId="0" applyAlignment="1">
      <alignment vertical="top"/>
    </xf>
    <xf numFmtId="0" fontId="5" fillId="2" borderId="0" xfId="0" applyFont="1" applyFill="1"/>
    <xf numFmtId="1" fontId="5" fillId="2" borderId="71" xfId="2" applyNumberFormat="1" applyFont="1" applyFill="1" applyBorder="1" applyAlignment="1" applyProtection="1">
      <alignment horizontal="center"/>
      <protection locked="0"/>
    </xf>
    <xf numFmtId="1" fontId="5" fillId="2" borderId="8" xfId="2" applyNumberFormat="1" applyFont="1" applyFill="1" applyBorder="1" applyAlignment="1" applyProtection="1">
      <alignment horizontal="center"/>
      <protection locked="0"/>
    </xf>
    <xf numFmtId="1" fontId="5" fillId="2" borderId="10" xfId="2" applyNumberFormat="1" applyFont="1" applyFill="1" applyBorder="1" applyAlignment="1" applyProtection="1">
      <alignment horizontal="center"/>
      <protection locked="0"/>
    </xf>
    <xf numFmtId="1" fontId="5" fillId="2" borderId="5" xfId="2" applyNumberFormat="1" applyFont="1" applyFill="1" applyBorder="1" applyAlignment="1" applyProtection="1">
      <alignment horizontal="center"/>
      <protection locked="0"/>
    </xf>
    <xf numFmtId="1" fontId="5" fillId="2" borderId="15" xfId="2" applyNumberFormat="1" applyFont="1" applyFill="1" applyBorder="1" applyAlignment="1" applyProtection="1">
      <alignment horizontal="center"/>
      <protection locked="0"/>
    </xf>
    <xf numFmtId="1" fontId="5" fillId="2" borderId="20" xfId="2" applyNumberFormat="1" applyFont="1" applyFill="1" applyBorder="1" applyAlignment="1" applyProtection="1">
      <alignment horizontal="center"/>
      <protection locked="0"/>
    </xf>
    <xf numFmtId="1" fontId="5" fillId="0" borderId="71" xfId="2" applyNumberFormat="1" applyFont="1" applyBorder="1" applyAlignment="1" applyProtection="1">
      <alignment horizontal="center"/>
    </xf>
    <xf numFmtId="166" fontId="5" fillId="0" borderId="5" xfId="1" applyNumberFormat="1" applyFont="1" applyBorder="1" applyAlignment="1" applyProtection="1">
      <alignment horizontal="right"/>
    </xf>
    <xf numFmtId="166" fontId="14" fillId="0" borderId="79" xfId="1" applyNumberFormat="1" applyFont="1" applyBorder="1" applyAlignment="1" applyProtection="1">
      <alignment horizontal="right"/>
    </xf>
    <xf numFmtId="1" fontId="5" fillId="2" borderId="78" xfId="2" applyNumberFormat="1" applyFont="1" applyFill="1" applyBorder="1" applyAlignment="1" applyProtection="1">
      <alignment horizontal="center"/>
      <protection locked="0"/>
    </xf>
    <xf numFmtId="1" fontId="5" fillId="2" borderId="80" xfId="2" applyNumberFormat="1" applyFont="1" applyFill="1" applyBorder="1" applyAlignment="1" applyProtection="1">
      <alignment horizontal="center"/>
      <protection locked="0"/>
    </xf>
    <xf numFmtId="1" fontId="5" fillId="2" borderId="81" xfId="2" applyNumberFormat="1" applyFont="1" applyFill="1" applyBorder="1" applyAlignment="1" applyProtection="1">
      <alignment horizontal="center"/>
      <protection locked="0"/>
    </xf>
    <xf numFmtId="1" fontId="5" fillId="2" borderId="82" xfId="2" applyNumberFormat="1" applyFont="1" applyFill="1" applyBorder="1" applyAlignment="1" applyProtection="1">
      <alignment horizontal="center"/>
      <protection locked="0"/>
    </xf>
    <xf numFmtId="1" fontId="5" fillId="2" borderId="83" xfId="2" applyNumberFormat="1" applyFont="1" applyFill="1" applyBorder="1" applyAlignment="1" applyProtection="1">
      <alignment horizontal="center"/>
      <protection locked="0"/>
    </xf>
    <xf numFmtId="1" fontId="5" fillId="2" borderId="84" xfId="2" applyNumberFormat="1" applyFont="1" applyFill="1" applyBorder="1" applyAlignment="1" applyProtection="1">
      <alignment horizontal="center"/>
      <protection locked="0"/>
    </xf>
    <xf numFmtId="1" fontId="5" fillId="0" borderId="78" xfId="2" applyNumberFormat="1" applyFont="1" applyBorder="1" applyAlignment="1" applyProtection="1">
      <alignment horizontal="center"/>
    </xf>
    <xf numFmtId="166" fontId="5" fillId="0" borderId="82" xfId="1" applyNumberFormat="1" applyFont="1" applyBorder="1" applyAlignment="1" applyProtection="1">
      <alignment horizontal="right"/>
    </xf>
    <xf numFmtId="1" fontId="3" fillId="0" borderId="86" xfId="1" applyNumberFormat="1" applyFont="1" applyBorder="1" applyAlignment="1" applyProtection="1">
      <alignment horizontal="center"/>
    </xf>
    <xf numFmtId="1" fontId="5" fillId="0" borderId="71" xfId="1" applyNumberFormat="1" applyFont="1" applyBorder="1" applyAlignment="1" applyProtection="1">
      <alignment horizontal="center"/>
    </xf>
    <xf numFmtId="1" fontId="5" fillId="0" borderId="8" xfId="1" applyNumberFormat="1" applyFont="1" applyBorder="1" applyAlignment="1" applyProtection="1">
      <alignment horizontal="center"/>
    </xf>
    <xf numFmtId="1" fontId="5" fillId="0" borderId="10" xfId="1" applyNumberFormat="1" applyFont="1" applyBorder="1" applyAlignment="1" applyProtection="1">
      <alignment horizontal="center"/>
    </xf>
    <xf numFmtId="1" fontId="5" fillId="0" borderId="5" xfId="1" applyNumberFormat="1" applyFont="1" applyBorder="1" applyAlignment="1" applyProtection="1">
      <alignment horizontal="center"/>
    </xf>
    <xf numFmtId="1" fontId="5" fillId="0" borderId="15" xfId="1" applyNumberFormat="1" applyFont="1" applyBorder="1" applyAlignment="1" applyProtection="1">
      <alignment horizontal="center"/>
    </xf>
    <xf numFmtId="1" fontId="5" fillId="0" borderId="20" xfId="1" applyNumberFormat="1" applyFont="1" applyBorder="1" applyAlignment="1" applyProtection="1">
      <alignment horizontal="center"/>
    </xf>
    <xf numFmtId="1" fontId="3" fillId="0" borderId="9" xfId="1" applyNumberFormat="1" applyFont="1" applyBorder="1" applyAlignment="1" applyProtection="1">
      <alignment horizontal="center"/>
    </xf>
    <xf numFmtId="165" fontId="5" fillId="0" borderId="87" xfId="1" applyNumberFormat="1" applyFont="1" applyBorder="1" applyAlignment="1" applyProtection="1">
      <alignment horizontal="center"/>
    </xf>
    <xf numFmtId="165" fontId="5" fillId="0" borderId="88" xfId="1" applyNumberFormat="1" applyFont="1" applyBorder="1" applyAlignment="1" applyProtection="1">
      <alignment horizontal="center"/>
    </xf>
    <xf numFmtId="1" fontId="5" fillId="2" borderId="17" xfId="2" applyNumberFormat="1" applyFont="1" applyFill="1" applyBorder="1" applyAlignment="1" applyProtection="1">
      <alignment horizontal="center"/>
      <protection locked="0"/>
    </xf>
    <xf numFmtId="1" fontId="5" fillId="0" borderId="89" xfId="1" applyNumberFormat="1" applyFont="1" applyBorder="1" applyAlignment="1" applyProtection="1">
      <alignment horizontal="center"/>
    </xf>
    <xf numFmtId="1" fontId="5" fillId="0" borderId="39" xfId="1" applyNumberFormat="1" applyFont="1" applyBorder="1" applyAlignment="1" applyProtection="1">
      <alignment horizontal="center"/>
    </xf>
    <xf numFmtId="1" fontId="5" fillId="2" borderId="9" xfId="2" applyNumberFormat="1" applyFont="1" applyFill="1" applyBorder="1" applyAlignment="1" applyProtection="1">
      <alignment horizontal="center"/>
      <protection locked="0"/>
    </xf>
    <xf numFmtId="0" fontId="0" fillId="0" borderId="0" xfId="0" applyAlignment="1">
      <alignment vertical="top" wrapText="1"/>
    </xf>
    <xf numFmtId="0" fontId="0" fillId="2" borderId="0" xfId="0" applyFill="1" applyAlignment="1">
      <alignment vertical="top"/>
    </xf>
    <xf numFmtId="0" fontId="11" fillId="0" borderId="0" xfId="0" applyFont="1"/>
    <xf numFmtId="0" fontId="20" fillId="3" borderId="54" xfId="0" applyFont="1" applyFill="1" applyBorder="1" applyAlignment="1">
      <alignment horizontal="left" vertical="top" wrapText="1"/>
    </xf>
    <xf numFmtId="0" fontId="20" fillId="3" borderId="55" xfId="0" applyFont="1" applyFill="1" applyBorder="1" applyAlignment="1">
      <alignment horizontal="left" vertical="top" wrapText="1"/>
    </xf>
    <xf numFmtId="0" fontId="20" fillId="3" borderId="68" xfId="0" applyFont="1" applyFill="1" applyBorder="1" applyAlignment="1">
      <alignment horizontal="left" vertical="top" wrapText="1"/>
    </xf>
    <xf numFmtId="1" fontId="20" fillId="3" borderId="60" xfId="0" applyNumberFormat="1" applyFont="1" applyFill="1" applyBorder="1" applyAlignment="1">
      <alignment horizontal="center" vertical="top" wrapText="1"/>
    </xf>
    <xf numFmtId="0" fontId="20" fillId="3" borderId="16" xfId="0" applyFont="1" applyFill="1" applyBorder="1" applyAlignment="1">
      <alignment horizontal="left" vertical="top" wrapText="1"/>
    </xf>
    <xf numFmtId="0" fontId="20" fillId="3" borderId="17" xfId="0" applyFont="1" applyFill="1" applyBorder="1" applyAlignment="1">
      <alignment horizontal="left" vertical="top" wrapText="1"/>
    </xf>
    <xf numFmtId="0" fontId="20" fillId="3" borderId="53" xfId="0" applyFont="1" applyFill="1" applyBorder="1" applyAlignment="1">
      <alignment horizontal="left" vertical="top" wrapText="1"/>
    </xf>
    <xf numFmtId="1" fontId="20" fillId="3" borderId="62" xfId="0" applyNumberFormat="1" applyFont="1" applyFill="1" applyBorder="1" applyAlignment="1">
      <alignment horizontal="center" vertical="top" wrapText="1"/>
    </xf>
    <xf numFmtId="0" fontId="20" fillId="3" borderId="16" xfId="0" applyFont="1" applyFill="1" applyBorder="1" applyAlignment="1">
      <alignment horizontal="left" vertical="top"/>
    </xf>
    <xf numFmtId="0" fontId="20" fillId="3" borderId="56" xfId="0" applyFont="1" applyFill="1" applyBorder="1" applyAlignment="1">
      <alignment horizontal="left" vertical="top" wrapText="1"/>
    </xf>
    <xf numFmtId="0" fontId="20" fillId="3" borderId="57" xfId="0" applyFont="1" applyFill="1" applyBorder="1" applyAlignment="1">
      <alignment horizontal="left" vertical="top" wrapText="1"/>
    </xf>
    <xf numFmtId="0" fontId="20" fillId="3" borderId="70" xfId="0" applyFont="1" applyFill="1" applyBorder="1" applyAlignment="1">
      <alignment horizontal="left" vertical="top" wrapText="1"/>
    </xf>
    <xf numFmtId="1" fontId="20" fillId="3" borderId="63" xfId="0" applyNumberFormat="1" applyFont="1" applyFill="1" applyBorder="1" applyAlignment="1">
      <alignment horizontal="center" vertical="top" wrapText="1"/>
    </xf>
    <xf numFmtId="0" fontId="20" fillId="3" borderId="60" xfId="0" applyFont="1" applyFill="1" applyBorder="1" applyAlignment="1">
      <alignment horizontal="left" vertical="top" wrapText="1"/>
    </xf>
    <xf numFmtId="0" fontId="20" fillId="3" borderId="62" xfId="0" applyFont="1" applyFill="1" applyBorder="1" applyAlignment="1">
      <alignment horizontal="left" vertical="top" wrapText="1"/>
    </xf>
    <xf numFmtId="0" fontId="20" fillId="3" borderId="63" xfId="0" applyFont="1" applyFill="1" applyBorder="1" applyAlignment="1">
      <alignment horizontal="left" vertical="top" wrapText="1"/>
    </xf>
    <xf numFmtId="1" fontId="20" fillId="2" borderId="54" xfId="0" applyNumberFormat="1" applyFont="1" applyFill="1" applyBorder="1" applyAlignment="1" applyProtection="1">
      <alignment horizontal="center" vertical="top"/>
      <protection locked="0"/>
    </xf>
    <xf numFmtId="1" fontId="20" fillId="2" borderId="55" xfId="0" applyNumberFormat="1" applyFont="1" applyFill="1" applyBorder="1" applyAlignment="1" applyProtection="1">
      <alignment horizontal="center" vertical="top"/>
      <protection locked="0"/>
    </xf>
    <xf numFmtId="1" fontId="20" fillId="2" borderId="60" xfId="0" applyNumberFormat="1" applyFont="1" applyFill="1" applyBorder="1" applyAlignment="1" applyProtection="1">
      <alignment horizontal="center" vertical="top"/>
      <protection locked="0"/>
    </xf>
    <xf numFmtId="1" fontId="20" fillId="2" borderId="68" xfId="1" applyNumberFormat="1" applyFont="1" applyFill="1" applyBorder="1" applyAlignment="1" applyProtection="1">
      <alignment horizontal="center" vertical="top"/>
      <protection locked="0"/>
    </xf>
    <xf numFmtId="1" fontId="20" fillId="2" borderId="16" xfId="0" applyNumberFormat="1" applyFont="1" applyFill="1" applyBorder="1" applyAlignment="1" applyProtection="1">
      <alignment horizontal="center" vertical="top"/>
      <protection locked="0"/>
    </xf>
    <xf numFmtId="1" fontId="20" fillId="2" borderId="17" xfId="0" applyNumberFormat="1" applyFont="1" applyFill="1" applyBorder="1" applyAlignment="1" applyProtection="1">
      <alignment horizontal="center" vertical="top"/>
      <protection locked="0"/>
    </xf>
    <xf numFmtId="1" fontId="20" fillId="2" borderId="62" xfId="0" applyNumberFormat="1" applyFont="1" applyFill="1" applyBorder="1" applyAlignment="1" applyProtection="1">
      <alignment horizontal="center" vertical="top"/>
      <protection locked="0"/>
    </xf>
    <xf numFmtId="1" fontId="20" fillId="2" borderId="53" xfId="1" applyNumberFormat="1" applyFont="1" applyFill="1" applyBorder="1" applyAlignment="1" applyProtection="1">
      <alignment horizontal="center" vertical="top"/>
      <protection locked="0"/>
    </xf>
    <xf numFmtId="0" fontId="20" fillId="2" borderId="16" xfId="0" applyFont="1" applyFill="1" applyBorder="1" applyAlignment="1" applyProtection="1">
      <alignment horizontal="center" vertical="top"/>
      <protection locked="0"/>
    </xf>
    <xf numFmtId="0" fontId="20" fillId="2" borderId="17" xfId="0" applyFont="1" applyFill="1" applyBorder="1" applyAlignment="1" applyProtection="1">
      <alignment horizontal="center" vertical="top"/>
      <protection locked="0"/>
    </xf>
    <xf numFmtId="0" fontId="20" fillId="2" borderId="62" xfId="0" applyFont="1" applyFill="1" applyBorder="1" applyAlignment="1" applyProtection="1">
      <alignment horizontal="center" vertical="top"/>
      <protection locked="0"/>
    </xf>
    <xf numFmtId="0" fontId="20" fillId="2" borderId="53" xfId="0" applyFont="1" applyFill="1" applyBorder="1" applyAlignment="1" applyProtection="1">
      <alignment horizontal="center" vertical="top"/>
      <protection locked="0"/>
    </xf>
    <xf numFmtId="0" fontId="20" fillId="2" borderId="64" xfId="0" applyFont="1" applyFill="1" applyBorder="1" applyAlignment="1" applyProtection="1">
      <alignment horizontal="center" vertical="top"/>
      <protection locked="0"/>
    </xf>
    <xf numFmtId="0" fontId="20" fillId="2" borderId="65" xfId="0" applyFont="1" applyFill="1" applyBorder="1" applyAlignment="1" applyProtection="1">
      <alignment horizontal="center" vertical="top"/>
      <protection locked="0"/>
    </xf>
    <xf numFmtId="0" fontId="20" fillId="2" borderId="72" xfId="0" applyFont="1" applyFill="1" applyBorder="1" applyAlignment="1" applyProtection="1">
      <alignment horizontal="center" vertical="top"/>
      <protection locked="0"/>
    </xf>
    <xf numFmtId="0" fontId="20" fillId="2" borderId="69" xfId="0" applyFont="1" applyFill="1" applyBorder="1" applyAlignment="1" applyProtection="1">
      <alignment horizontal="center" vertical="top"/>
      <protection locked="0"/>
    </xf>
    <xf numFmtId="0" fontId="20" fillId="2" borderId="56" xfId="0" applyFont="1" applyFill="1" applyBorder="1" applyAlignment="1" applyProtection="1">
      <alignment horizontal="center" vertical="top"/>
      <protection locked="0"/>
    </xf>
    <xf numFmtId="0" fontId="20" fillId="2" borderId="57" xfId="0" applyFont="1" applyFill="1" applyBorder="1" applyAlignment="1" applyProtection="1">
      <alignment horizontal="center" vertical="top"/>
      <protection locked="0"/>
    </xf>
    <xf numFmtId="0" fontId="20" fillId="2" borderId="63" xfId="0" applyFont="1" applyFill="1" applyBorder="1" applyAlignment="1" applyProtection="1">
      <alignment horizontal="center" vertical="top"/>
      <protection locked="0"/>
    </xf>
    <xf numFmtId="0" fontId="20" fillId="2" borderId="70" xfId="0" applyFont="1" applyFill="1" applyBorder="1" applyAlignment="1" applyProtection="1">
      <alignment horizontal="center" vertical="top"/>
      <protection locked="0"/>
    </xf>
    <xf numFmtId="0" fontId="20" fillId="3" borderId="54" xfId="0" applyFont="1" applyFill="1" applyBorder="1" applyAlignment="1">
      <alignment horizontal="center" vertical="top" wrapText="1"/>
    </xf>
    <xf numFmtId="0" fontId="20" fillId="3" borderId="68" xfId="0" applyFont="1" applyFill="1" applyBorder="1" applyAlignment="1">
      <alignment horizontal="center" vertical="top" wrapText="1"/>
    </xf>
    <xf numFmtId="0" fontId="20" fillId="3" borderId="73" xfId="0" applyFont="1" applyFill="1" applyBorder="1" applyAlignment="1">
      <alignment horizontal="center" vertical="top" wrapText="1"/>
    </xf>
    <xf numFmtId="0" fontId="20" fillId="3" borderId="53" xfId="0" applyFont="1" applyFill="1" applyBorder="1" applyAlignment="1">
      <alignment horizontal="center" vertical="top" wrapText="1"/>
    </xf>
    <xf numFmtId="0" fontId="20" fillId="3" borderId="16" xfId="0" applyFont="1" applyFill="1" applyBorder="1" applyAlignment="1">
      <alignment horizontal="center" vertical="top" wrapText="1"/>
    </xf>
    <xf numFmtId="0" fontId="20" fillId="3" borderId="56" xfId="0" applyFont="1" applyFill="1" applyBorder="1" applyAlignment="1">
      <alignment horizontal="center" vertical="top" wrapText="1"/>
    </xf>
    <xf numFmtId="0" fontId="20" fillId="3" borderId="70" xfId="0" applyFont="1" applyFill="1" applyBorder="1" applyAlignment="1">
      <alignment horizontal="center" vertical="top" wrapText="1"/>
    </xf>
    <xf numFmtId="0" fontId="20" fillId="2" borderId="55" xfId="0" applyFont="1" applyFill="1" applyBorder="1" applyAlignment="1" applyProtection="1">
      <alignment horizontal="left" vertical="top" wrapText="1"/>
      <protection locked="0"/>
    </xf>
    <xf numFmtId="0" fontId="20" fillId="2" borderId="17" xfId="0" applyFont="1" applyFill="1" applyBorder="1" applyAlignment="1" applyProtection="1">
      <alignment horizontal="left" vertical="top" wrapText="1"/>
      <protection locked="0"/>
    </xf>
    <xf numFmtId="0" fontId="20" fillId="2" borderId="57" xfId="0" applyFont="1" applyFill="1" applyBorder="1" applyAlignment="1" applyProtection="1">
      <alignment horizontal="left" vertical="top" wrapText="1"/>
      <protection locked="0"/>
    </xf>
    <xf numFmtId="0" fontId="20" fillId="2" borderId="60" xfId="0" applyFont="1" applyFill="1" applyBorder="1" applyAlignment="1" applyProtection="1">
      <alignment horizontal="left" vertical="top" wrapText="1"/>
      <protection locked="0"/>
    </xf>
    <xf numFmtId="0" fontId="20" fillId="2" borderId="62" xfId="0" applyFont="1" applyFill="1" applyBorder="1" applyAlignment="1" applyProtection="1">
      <alignment horizontal="left" vertical="top" wrapText="1"/>
      <protection locked="0"/>
    </xf>
    <xf numFmtId="0" fontId="20" fillId="2" borderId="63" xfId="0" applyFont="1" applyFill="1" applyBorder="1" applyAlignment="1" applyProtection="1">
      <alignment horizontal="left" vertical="top" wrapText="1"/>
      <protection locked="0"/>
    </xf>
    <xf numFmtId="0" fontId="23" fillId="5" borderId="55" xfId="0" applyFont="1" applyFill="1" applyBorder="1"/>
    <xf numFmtId="0" fontId="23" fillId="5" borderId="17" xfId="0" applyFont="1" applyFill="1" applyBorder="1"/>
    <xf numFmtId="0" fontId="23" fillId="3" borderId="17" xfId="0" applyFont="1" applyFill="1" applyBorder="1" applyAlignment="1">
      <alignment horizontal="left" vertical="top"/>
    </xf>
    <xf numFmtId="0" fontId="23" fillId="3" borderId="65" xfId="0" applyFont="1" applyFill="1" applyBorder="1" applyAlignment="1">
      <alignment horizontal="left" vertical="top"/>
    </xf>
    <xf numFmtId="0" fontId="23" fillId="3" borderId="57" xfId="0" applyFont="1" applyFill="1" applyBorder="1" applyAlignment="1">
      <alignment horizontal="left" vertical="top"/>
    </xf>
    <xf numFmtId="0" fontId="23" fillId="4" borderId="39" xfId="0" applyFont="1" applyFill="1" applyBorder="1" applyProtection="1">
      <protection locked="0"/>
    </xf>
    <xf numFmtId="0" fontId="23" fillId="4" borderId="67" xfId="0" applyFont="1" applyFill="1" applyBorder="1" applyProtection="1">
      <protection locked="0"/>
    </xf>
    <xf numFmtId="0" fontId="23" fillId="4" borderId="73" xfId="0" applyFont="1" applyFill="1" applyBorder="1" applyAlignment="1" applyProtection="1">
      <alignment horizontal="center" wrapText="1"/>
      <protection locked="0"/>
    </xf>
    <xf numFmtId="0" fontId="23" fillId="4" borderId="66" xfId="0" applyFont="1" applyFill="1" applyBorder="1" applyAlignment="1" applyProtection="1">
      <alignment horizontal="center" wrapText="1"/>
      <protection locked="0"/>
    </xf>
    <xf numFmtId="0" fontId="23" fillId="4" borderId="67" xfId="0" applyFont="1" applyFill="1" applyBorder="1" applyAlignment="1" applyProtection="1">
      <alignment horizontal="center" wrapText="1"/>
      <protection locked="0"/>
    </xf>
    <xf numFmtId="1" fontId="23" fillId="2" borderId="53" xfId="1" applyNumberFormat="1" applyFont="1" applyFill="1" applyBorder="1" applyAlignment="1" applyProtection="1">
      <alignment horizontal="left" vertical="top"/>
      <protection locked="0"/>
    </xf>
    <xf numFmtId="0" fontId="23" fillId="2" borderId="16" xfId="0" applyFont="1" applyFill="1" applyBorder="1" applyAlignment="1" applyProtection="1">
      <alignment horizontal="center" vertical="top"/>
      <protection locked="0"/>
    </xf>
    <xf numFmtId="0" fontId="23" fillId="2" borderId="17" xfId="0" applyFont="1" applyFill="1" applyBorder="1" applyAlignment="1" applyProtection="1">
      <alignment horizontal="center" vertical="top"/>
      <protection locked="0"/>
    </xf>
    <xf numFmtId="0" fontId="23" fillId="2" borderId="53" xfId="0" applyFont="1" applyFill="1" applyBorder="1" applyAlignment="1" applyProtection="1">
      <alignment horizontal="center" vertical="top"/>
      <protection locked="0"/>
    </xf>
    <xf numFmtId="0" fontId="23" fillId="2" borderId="65" xfId="0" applyFont="1" applyFill="1" applyBorder="1" applyAlignment="1" applyProtection="1">
      <alignment horizontal="center" vertical="top"/>
      <protection locked="0"/>
    </xf>
    <xf numFmtId="0" fontId="23" fillId="2" borderId="69" xfId="0" applyFont="1" applyFill="1" applyBorder="1" applyAlignment="1" applyProtection="1">
      <alignment horizontal="center" vertical="top"/>
      <protection locked="0"/>
    </xf>
    <xf numFmtId="0" fontId="23" fillId="4" borderId="57" xfId="0" applyFont="1" applyFill="1" applyBorder="1" applyProtection="1">
      <protection locked="0"/>
    </xf>
    <xf numFmtId="1" fontId="23" fillId="2" borderId="70" xfId="1" applyNumberFormat="1" applyFont="1" applyFill="1" applyBorder="1" applyAlignment="1" applyProtection="1">
      <alignment horizontal="left" vertical="top"/>
      <protection locked="0"/>
    </xf>
    <xf numFmtId="0" fontId="23" fillId="2" borderId="56" xfId="0" applyFont="1" applyFill="1" applyBorder="1" applyAlignment="1" applyProtection="1">
      <alignment horizontal="center" vertical="top"/>
      <protection locked="0"/>
    </xf>
    <xf numFmtId="0" fontId="23" fillId="2" borderId="57" xfId="0" applyFont="1" applyFill="1" applyBorder="1" applyAlignment="1" applyProtection="1">
      <alignment horizontal="center" vertical="top"/>
      <protection locked="0"/>
    </xf>
    <xf numFmtId="0" fontId="23" fillId="2" borderId="70" xfId="0" applyFont="1" applyFill="1" applyBorder="1" applyAlignment="1" applyProtection="1">
      <alignment horizontal="center" vertical="top"/>
      <protection locked="0"/>
    </xf>
    <xf numFmtId="0" fontId="23" fillId="4" borderId="73" xfId="0" applyFont="1" applyFill="1" applyBorder="1" applyAlignment="1" applyProtection="1">
      <alignment wrapText="1"/>
      <protection locked="0"/>
    </xf>
    <xf numFmtId="0" fontId="23" fillId="4" borderId="74" xfId="0" applyFont="1" applyFill="1" applyBorder="1" applyAlignment="1" applyProtection="1">
      <alignment wrapText="1"/>
      <protection locked="0"/>
    </xf>
    <xf numFmtId="0" fontId="23" fillId="2" borderId="16" xfId="0" applyFont="1" applyFill="1" applyBorder="1" applyAlignment="1" applyProtection="1">
      <alignment horizontal="left" vertical="top"/>
      <protection locked="0"/>
    </xf>
    <xf numFmtId="0" fontId="23" fillId="2" borderId="17" xfId="0" applyFont="1" applyFill="1" applyBorder="1" applyAlignment="1" applyProtection="1">
      <alignment wrapText="1"/>
      <protection locked="0"/>
    </xf>
    <xf numFmtId="0" fontId="23" fillId="2" borderId="65" xfId="0" applyFont="1" applyFill="1" applyBorder="1" applyAlignment="1" applyProtection="1">
      <alignment wrapText="1"/>
      <protection locked="0"/>
    </xf>
    <xf numFmtId="0" fontId="23" fillId="2" borderId="56" xfId="0" applyFont="1" applyFill="1" applyBorder="1" applyAlignment="1" applyProtection="1">
      <alignment horizontal="left" vertical="top"/>
      <protection locked="0"/>
    </xf>
    <xf numFmtId="0" fontId="23" fillId="2" borderId="57" xfId="0" applyFont="1" applyFill="1" applyBorder="1" applyAlignment="1" applyProtection="1">
      <alignment wrapText="1"/>
      <protection locked="0"/>
    </xf>
    <xf numFmtId="0" fontId="20" fillId="2" borderId="54" xfId="0" applyFont="1" applyFill="1" applyBorder="1" applyAlignment="1" applyProtection="1">
      <alignment horizontal="left" vertical="top" wrapText="1"/>
      <protection locked="0"/>
    </xf>
    <xf numFmtId="0" fontId="20" fillId="4" borderId="61" xfId="0" applyFont="1" applyFill="1" applyBorder="1" applyAlignment="1" applyProtection="1">
      <alignment wrapText="1"/>
      <protection locked="0"/>
    </xf>
    <xf numFmtId="0" fontId="20" fillId="4" borderId="75" xfId="0" applyFont="1" applyFill="1" applyBorder="1" applyProtection="1">
      <protection locked="0"/>
    </xf>
    <xf numFmtId="0" fontId="20" fillId="4" borderId="54" xfId="0" applyFont="1" applyFill="1" applyBorder="1" applyAlignment="1" applyProtection="1">
      <alignment horizontal="center" wrapText="1"/>
      <protection locked="0"/>
    </xf>
    <xf numFmtId="0" fontId="20" fillId="4" borderId="55" xfId="0" applyFont="1" applyFill="1" applyBorder="1" applyAlignment="1" applyProtection="1">
      <alignment horizontal="center" wrapText="1"/>
      <protection locked="0"/>
    </xf>
    <xf numFmtId="0" fontId="20" fillId="4" borderId="68" xfId="0" applyFont="1" applyFill="1" applyBorder="1" applyAlignment="1" applyProtection="1">
      <alignment horizontal="center" wrapText="1"/>
      <protection locked="0"/>
    </xf>
    <xf numFmtId="0" fontId="20" fillId="4" borderId="73" xfId="0" applyFont="1" applyFill="1" applyBorder="1" applyAlignment="1" applyProtection="1">
      <alignment wrapText="1"/>
      <protection locked="0"/>
    </xf>
    <xf numFmtId="0" fontId="20" fillId="4" borderId="74" xfId="0" applyFont="1" applyFill="1" applyBorder="1" applyAlignment="1" applyProtection="1">
      <alignment wrapText="1"/>
      <protection locked="0"/>
    </xf>
    <xf numFmtId="0" fontId="20" fillId="4" borderId="76" xfId="0" applyFont="1" applyFill="1" applyBorder="1" applyProtection="1">
      <protection locked="0"/>
    </xf>
    <xf numFmtId="0" fontId="20" fillId="4" borderId="73" xfId="0" applyFont="1" applyFill="1" applyBorder="1" applyAlignment="1" applyProtection="1">
      <alignment horizontal="center" wrapText="1"/>
      <protection locked="0"/>
    </xf>
    <xf numFmtId="0" fontId="20" fillId="4" borderId="66" xfId="0" applyFont="1" applyFill="1" applyBorder="1" applyAlignment="1" applyProtection="1">
      <alignment horizontal="center" wrapText="1"/>
      <protection locked="0"/>
    </xf>
    <xf numFmtId="0" fontId="20" fillId="4" borderId="67" xfId="0" applyFont="1" applyFill="1" applyBorder="1" applyAlignment="1" applyProtection="1">
      <alignment horizontal="center" wrapText="1"/>
      <protection locked="0"/>
    </xf>
    <xf numFmtId="0" fontId="20" fillId="2" borderId="16" xfId="0" applyFont="1" applyFill="1" applyBorder="1" applyAlignment="1" applyProtection="1">
      <alignment horizontal="left" vertical="top" wrapText="1"/>
      <protection locked="0"/>
    </xf>
    <xf numFmtId="1" fontId="20" fillId="2" borderId="90" xfId="1" applyNumberFormat="1" applyFont="1" applyFill="1" applyBorder="1" applyAlignment="1" applyProtection="1">
      <alignment horizontal="left" vertical="top"/>
      <protection locked="0"/>
    </xf>
    <xf numFmtId="0" fontId="20" fillId="2" borderId="16" xfId="0" applyFont="1" applyFill="1" applyBorder="1" applyAlignment="1" applyProtection="1">
      <alignment horizontal="center" vertical="top" wrapText="1"/>
      <protection locked="0"/>
    </xf>
    <xf numFmtId="0" fontId="20" fillId="2" borderId="17" xfId="0" applyFont="1" applyFill="1" applyBorder="1" applyAlignment="1" applyProtection="1">
      <alignment horizontal="center" vertical="top" wrapText="1"/>
      <protection locked="0"/>
    </xf>
    <xf numFmtId="0" fontId="20" fillId="2" borderId="53" xfId="0" applyFont="1" applyFill="1" applyBorder="1" applyAlignment="1" applyProtection="1">
      <alignment horizontal="center" vertical="top" wrapText="1"/>
      <protection locked="0"/>
    </xf>
    <xf numFmtId="0" fontId="23" fillId="2" borderId="17" xfId="0" applyFont="1" applyFill="1" applyBorder="1" applyAlignment="1" applyProtection="1">
      <alignment horizontal="left" vertical="top"/>
      <protection locked="0"/>
    </xf>
    <xf numFmtId="0" fontId="20" fillId="2" borderId="16" xfId="0" applyFont="1" applyFill="1" applyBorder="1" applyAlignment="1" applyProtection="1">
      <alignment horizontal="left" vertical="top"/>
      <protection locked="0"/>
    </xf>
    <xf numFmtId="0" fontId="20" fillId="2" borderId="17" xfId="0" applyFont="1" applyFill="1" applyBorder="1" applyAlignment="1" applyProtection="1">
      <alignment horizontal="left" vertical="top"/>
      <protection locked="0"/>
    </xf>
    <xf numFmtId="0" fontId="23" fillId="2" borderId="65" xfId="0" applyFont="1" applyFill="1" applyBorder="1" applyAlignment="1" applyProtection="1">
      <alignment horizontal="left" vertical="top"/>
      <protection locked="0"/>
    </xf>
    <xf numFmtId="0" fontId="20" fillId="2" borderId="90" xfId="0" applyFont="1" applyFill="1" applyBorder="1" applyAlignment="1" applyProtection="1">
      <alignment horizontal="left" vertical="top"/>
      <protection locked="0"/>
    </xf>
    <xf numFmtId="0" fontId="20" fillId="2" borderId="56" xfId="0" applyFont="1" applyFill="1" applyBorder="1" applyAlignment="1" applyProtection="1">
      <alignment horizontal="left" vertical="top"/>
      <protection locked="0"/>
    </xf>
    <xf numFmtId="0" fontId="20" fillId="2" borderId="57" xfId="0" applyFont="1" applyFill="1" applyBorder="1" applyAlignment="1" applyProtection="1">
      <alignment horizontal="left" vertical="top"/>
      <protection locked="0"/>
    </xf>
    <xf numFmtId="0" fontId="23" fillId="2" borderId="57" xfId="0" applyFont="1" applyFill="1" applyBorder="1" applyAlignment="1" applyProtection="1">
      <alignment horizontal="left" vertical="top"/>
      <protection locked="0"/>
    </xf>
    <xf numFmtId="0" fontId="20" fillId="2" borderId="91" xfId="0" applyFont="1" applyFill="1" applyBorder="1" applyAlignment="1" applyProtection="1">
      <alignment horizontal="left" vertical="top"/>
      <protection locked="0"/>
    </xf>
    <xf numFmtId="1" fontId="20" fillId="2" borderId="68" xfId="3" applyNumberFormat="1" applyFont="1" applyFill="1" applyBorder="1" applyAlignment="1" applyProtection="1">
      <alignment horizontal="left" vertical="top"/>
      <protection locked="0"/>
    </xf>
    <xf numFmtId="0" fontId="20" fillId="2" borderId="54" xfId="0" applyFont="1" applyFill="1" applyBorder="1" applyAlignment="1" applyProtection="1">
      <alignment horizontal="center" vertical="top" wrapText="1"/>
      <protection locked="0"/>
    </xf>
    <xf numFmtId="0" fontId="20" fillId="2" borderId="55" xfId="0" applyFont="1" applyFill="1" applyBorder="1" applyAlignment="1" applyProtection="1">
      <alignment horizontal="center" vertical="top" wrapText="1"/>
      <protection locked="0"/>
    </xf>
    <xf numFmtId="0" fontId="20" fillId="2" borderId="68" xfId="0" applyFont="1" applyFill="1" applyBorder="1" applyAlignment="1" applyProtection="1">
      <alignment horizontal="center" vertical="top" wrapText="1"/>
      <protection locked="0"/>
    </xf>
    <xf numFmtId="1" fontId="20" fillId="2" borderId="53" xfId="3" applyNumberFormat="1" applyFont="1" applyFill="1" applyBorder="1" applyAlignment="1" applyProtection="1">
      <alignment horizontal="left" vertical="top"/>
      <protection locked="0"/>
    </xf>
    <xf numFmtId="0" fontId="20" fillId="2" borderId="53" xfId="0" applyFont="1" applyFill="1" applyBorder="1" applyAlignment="1" applyProtection="1">
      <alignment horizontal="left" vertical="top"/>
      <protection locked="0"/>
    </xf>
    <xf numFmtId="0" fontId="20" fillId="2" borderId="70" xfId="0" applyFont="1" applyFill="1" applyBorder="1" applyAlignment="1" applyProtection="1">
      <alignment horizontal="left" vertical="top"/>
      <protection locked="0"/>
    </xf>
    <xf numFmtId="0" fontId="20" fillId="2" borderId="60" xfId="0" applyFont="1" applyFill="1" applyBorder="1" applyAlignment="1" applyProtection="1">
      <alignment vertical="top" wrapText="1"/>
      <protection locked="0"/>
    </xf>
    <xf numFmtId="0" fontId="20" fillId="2" borderId="62" xfId="0" applyFont="1" applyFill="1" applyBorder="1" applyAlignment="1" applyProtection="1">
      <alignment vertical="top" wrapText="1"/>
      <protection locked="0"/>
    </xf>
    <xf numFmtId="0" fontId="20" fillId="2" borderId="63" xfId="0" applyFont="1" applyFill="1" applyBorder="1" applyAlignment="1" applyProtection="1">
      <alignment vertical="top"/>
      <protection locked="0"/>
    </xf>
    <xf numFmtId="0" fontId="9" fillId="2" borderId="0" xfId="0" applyFont="1" applyFill="1"/>
    <xf numFmtId="0" fontId="0" fillId="0" borderId="0" xfId="0"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164" fontId="10" fillId="0" borderId="2" xfId="1" applyNumberFormat="1" applyFont="1" applyBorder="1" applyAlignment="1" applyProtection="1">
      <alignment vertical="center"/>
      <protection locked="0"/>
    </xf>
    <xf numFmtId="164" fontId="12" fillId="0" borderId="4" xfId="1" applyNumberFormat="1" applyFont="1" applyBorder="1" applyAlignment="1" applyProtection="1">
      <alignment vertical="center"/>
      <protection locked="0"/>
    </xf>
    <xf numFmtId="1" fontId="5" fillId="0" borderId="41" xfId="0" applyNumberFormat="1" applyFont="1" applyBorder="1" applyAlignment="1" applyProtection="1">
      <alignment horizontal="center"/>
      <protection locked="0"/>
    </xf>
    <xf numFmtId="1" fontId="5" fillId="0" borderId="31" xfId="0" applyNumberFormat="1" applyFont="1" applyBorder="1" applyAlignment="1" applyProtection="1">
      <alignment horizontal="center"/>
      <protection locked="0"/>
    </xf>
    <xf numFmtId="1" fontId="5" fillId="0" borderId="42" xfId="0" applyNumberFormat="1" applyFont="1" applyBorder="1" applyAlignment="1" applyProtection="1">
      <alignment horizontal="center"/>
      <protection locked="0"/>
    </xf>
    <xf numFmtId="1" fontId="5" fillId="0" borderId="43" xfId="0" applyNumberFormat="1" applyFont="1" applyBorder="1" applyAlignment="1" applyProtection="1">
      <alignment horizontal="center"/>
      <protection locked="0"/>
    </xf>
    <xf numFmtId="166" fontId="14" fillId="0" borderId="85" xfId="1" applyNumberFormat="1" applyFont="1" applyBorder="1" applyAlignment="1" applyProtection="1">
      <alignment horizontal="right"/>
      <protection locked="0"/>
    </xf>
    <xf numFmtId="166" fontId="14" fillId="0" borderId="79" xfId="1" applyNumberFormat="1" applyFont="1" applyBorder="1" applyAlignment="1" applyProtection="1">
      <alignment horizontal="right"/>
      <protection locked="0"/>
    </xf>
    <xf numFmtId="166" fontId="14" fillId="0" borderId="51" xfId="1" applyNumberFormat="1" applyFont="1" applyBorder="1" applyAlignment="1" applyProtection="1">
      <alignment horizontal="right"/>
      <protection locked="0"/>
    </xf>
    <xf numFmtId="1" fontId="5" fillId="0" borderId="40" xfId="0" applyNumberFormat="1" applyFont="1" applyBorder="1" applyAlignment="1" applyProtection="1">
      <alignment horizontal="center"/>
      <protection locked="0"/>
    </xf>
    <xf numFmtId="1" fontId="5" fillId="0" borderId="30" xfId="0" applyNumberFormat="1" applyFont="1" applyBorder="1" applyAlignment="1" applyProtection="1">
      <alignment horizontal="center"/>
      <protection locked="0"/>
    </xf>
    <xf numFmtId="0" fontId="17" fillId="2" borderId="0" xfId="0" applyFont="1" applyFill="1" applyProtection="1">
      <protection locked="0"/>
    </xf>
    <xf numFmtId="1" fontId="5" fillId="0" borderId="67" xfId="0" applyNumberFormat="1" applyFont="1" applyBorder="1" applyAlignment="1" applyProtection="1">
      <alignment horizontal="center" vertical="center"/>
      <protection locked="0"/>
    </xf>
    <xf numFmtId="0" fontId="2" fillId="7" borderId="1" xfId="0" applyFont="1" applyFill="1" applyBorder="1" applyAlignment="1">
      <alignment vertical="center" wrapText="1"/>
    </xf>
    <xf numFmtId="0" fontId="2" fillId="7" borderId="3" xfId="0" applyFont="1" applyFill="1" applyBorder="1" applyAlignment="1">
      <alignment vertical="center" wrapText="1"/>
    </xf>
    <xf numFmtId="0" fontId="2" fillId="7" borderId="22" xfId="0" applyFont="1" applyFill="1" applyBorder="1" applyAlignment="1">
      <alignment vertical="center" wrapText="1"/>
    </xf>
    <xf numFmtId="0" fontId="2" fillId="7" borderId="25" xfId="0" applyFont="1" applyFill="1" applyBorder="1" applyAlignment="1">
      <alignment vertical="center" wrapText="1"/>
    </xf>
    <xf numFmtId="0" fontId="2" fillId="7" borderId="23" xfId="0" applyFont="1" applyFill="1" applyBorder="1" applyAlignment="1">
      <alignment vertical="center"/>
    </xf>
    <xf numFmtId="0" fontId="2" fillId="7" borderId="11" xfId="0" applyFont="1" applyFill="1" applyBorder="1" applyAlignment="1">
      <alignment vertical="center" wrapText="1"/>
    </xf>
    <xf numFmtId="0" fontId="2" fillId="7" borderId="59" xfId="0" applyFont="1" applyFill="1" applyBorder="1" applyAlignment="1">
      <alignment vertical="center" wrapText="1"/>
    </xf>
    <xf numFmtId="0" fontId="2" fillId="7" borderId="71" xfId="0" applyFont="1" applyFill="1" applyBorder="1" applyAlignment="1">
      <alignment vertical="center" wrapText="1"/>
    </xf>
    <xf numFmtId="0" fontId="2" fillId="7" borderId="44" xfId="0" applyFont="1" applyFill="1" applyBorder="1" applyAlignment="1">
      <alignment vertical="center" wrapText="1"/>
    </xf>
    <xf numFmtId="0" fontId="2" fillId="7" borderId="24" xfId="0" applyFont="1" applyFill="1" applyBorder="1" applyAlignment="1">
      <alignment horizontal="left" wrapText="1"/>
    </xf>
    <xf numFmtId="0" fontId="2" fillId="7" borderId="37" xfId="0" applyFont="1" applyFill="1" applyBorder="1" applyAlignment="1">
      <alignment vertical="center" wrapText="1"/>
    </xf>
    <xf numFmtId="0" fontId="8" fillId="6" borderId="22" xfId="0" applyFont="1" applyFill="1" applyBorder="1" applyAlignment="1">
      <alignment horizontal="left" vertical="center"/>
    </xf>
    <xf numFmtId="0" fontId="8" fillId="6" borderId="23" xfId="0" applyFont="1" applyFill="1" applyBorder="1" applyAlignment="1">
      <alignment horizontal="left" vertical="center"/>
    </xf>
    <xf numFmtId="0" fontId="8" fillId="6" borderId="22" xfId="0" applyFont="1" applyFill="1" applyBorder="1" applyAlignment="1">
      <alignment vertical="center"/>
    </xf>
    <xf numFmtId="0" fontId="8" fillId="6" borderId="23" xfId="0" applyFont="1" applyFill="1" applyBorder="1" applyAlignment="1">
      <alignment horizontal="center" vertical="center"/>
    </xf>
    <xf numFmtId="0" fontId="8" fillId="6" borderId="59" xfId="0" applyFont="1" applyFill="1" applyBorder="1" applyAlignment="1">
      <alignment vertical="center"/>
    </xf>
    <xf numFmtId="0" fontId="8" fillId="6" borderId="37"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24" xfId="0" applyFont="1" applyFill="1" applyBorder="1" applyAlignment="1">
      <alignment horizontal="left" vertical="center"/>
    </xf>
    <xf numFmtId="0" fontId="5" fillId="0" borderId="92" xfId="0" applyFont="1" applyBorder="1" applyAlignment="1">
      <alignment wrapText="1"/>
    </xf>
    <xf numFmtId="0" fontId="5" fillId="0" borderId="93" xfId="0" applyFont="1" applyBorder="1" applyAlignment="1">
      <alignment wrapText="1"/>
    </xf>
    <xf numFmtId="0" fontId="5" fillId="0" borderId="94" xfId="0" applyFont="1" applyBorder="1" applyAlignment="1">
      <alignment wrapText="1"/>
    </xf>
    <xf numFmtId="0" fontId="5" fillId="0" borderId="73" xfId="0" applyFont="1" applyBorder="1" applyAlignment="1">
      <alignment wrapText="1"/>
    </xf>
    <xf numFmtId="165" fontId="5" fillId="0" borderId="19" xfId="1" applyNumberFormat="1" applyFont="1" applyBorder="1" applyAlignment="1" applyProtection="1">
      <alignment horizontal="center"/>
    </xf>
    <xf numFmtId="0" fontId="5" fillId="0" borderId="27" xfId="0" applyFont="1" applyBorder="1" applyAlignment="1">
      <alignment vertical="top" wrapText="1"/>
    </xf>
    <xf numFmtId="1" fontId="5" fillId="0" borderId="50" xfId="0" applyNumberFormat="1" applyFont="1" applyBorder="1" applyAlignment="1" applyProtection="1">
      <alignment horizontal="center" vertical="center"/>
      <protection locked="0"/>
    </xf>
    <xf numFmtId="165" fontId="5" fillId="0" borderId="95" xfId="1" applyNumberFormat="1" applyFont="1" applyBorder="1" applyAlignment="1" applyProtection="1">
      <alignment horizontal="center"/>
    </xf>
    <xf numFmtId="165" fontId="5" fillId="0" borderId="96" xfId="1" applyNumberFormat="1" applyFont="1" applyBorder="1" applyAlignment="1" applyProtection="1">
      <alignment horizontal="center"/>
    </xf>
    <xf numFmtId="165" fontId="5" fillId="0" borderId="15" xfId="1" applyNumberFormat="1" applyFont="1" applyBorder="1" applyAlignment="1" applyProtection="1">
      <alignment horizontal="center"/>
    </xf>
    <xf numFmtId="165" fontId="5" fillId="0" borderId="79" xfId="1" applyNumberFormat="1" applyFont="1" applyBorder="1" applyAlignment="1" applyProtection="1">
      <alignment horizontal="center"/>
    </xf>
    <xf numFmtId="0" fontId="8" fillId="7" borderId="58" xfId="0" applyFont="1" applyFill="1" applyBorder="1" applyAlignment="1">
      <alignment vertical="center" wrapText="1"/>
    </xf>
    <xf numFmtId="0" fontId="8" fillId="7" borderId="25" xfId="0" applyFont="1" applyFill="1" applyBorder="1" applyAlignment="1">
      <alignment vertical="center" wrapText="1"/>
    </xf>
    <xf numFmtId="0" fontId="8" fillId="7" borderId="71" xfId="0" applyFont="1" applyFill="1" applyBorder="1" applyAlignment="1">
      <alignment vertical="center" wrapText="1"/>
    </xf>
    <xf numFmtId="0" fontId="8" fillId="7" borderId="59" xfId="0" applyFont="1" applyFill="1" applyBorder="1" applyAlignment="1">
      <alignment vertical="center" wrapText="1"/>
    </xf>
    <xf numFmtId="0" fontId="8" fillId="7" borderId="44" xfId="0" applyFont="1" applyFill="1" applyBorder="1" applyAlignment="1">
      <alignment vertical="center" wrapText="1"/>
    </xf>
    <xf numFmtId="0" fontId="8" fillId="7" borderId="59" xfId="0" applyFont="1" applyFill="1" applyBorder="1" applyAlignment="1">
      <alignment vertical="center"/>
    </xf>
    <xf numFmtId="0" fontId="8" fillId="6" borderId="58"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44" xfId="0" applyFont="1" applyFill="1" applyBorder="1" applyAlignment="1">
      <alignment horizontal="center" vertical="center"/>
    </xf>
    <xf numFmtId="0" fontId="8" fillId="7" borderId="11" xfId="0" applyFont="1" applyFill="1" applyBorder="1" applyAlignment="1">
      <alignment vertical="center" wrapText="1"/>
    </xf>
    <xf numFmtId="0" fontId="8" fillId="7" borderId="78" xfId="0" applyFont="1" applyFill="1" applyBorder="1" applyAlignment="1">
      <alignment vertical="center" wrapText="1"/>
    </xf>
    <xf numFmtId="0" fontId="8" fillId="7" borderId="45" xfId="0" applyFont="1" applyFill="1" applyBorder="1" applyAlignment="1">
      <alignment vertical="center" wrapText="1"/>
    </xf>
    <xf numFmtId="0" fontId="8" fillId="7" borderId="58"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59" xfId="0" applyFont="1" applyFill="1" applyBorder="1" applyAlignment="1">
      <alignment horizontal="center" vertical="center" wrapText="1"/>
    </xf>
    <xf numFmtId="0" fontId="8" fillId="7" borderId="44" xfId="0" applyFont="1" applyFill="1" applyBorder="1" applyAlignment="1">
      <alignment horizontal="center" vertical="center" wrapText="1"/>
    </xf>
    <xf numFmtId="0" fontId="20" fillId="3" borderId="97" xfId="0" applyFont="1" applyFill="1" applyBorder="1" applyAlignment="1">
      <alignment horizontal="left" vertical="top" wrapText="1"/>
    </xf>
    <xf numFmtId="0" fontId="5" fillId="0" borderId="6" xfId="0" applyFont="1" applyBorder="1" applyAlignment="1">
      <alignment wrapText="1"/>
    </xf>
    <xf numFmtId="0" fontId="25" fillId="6" borderId="22" xfId="0" applyFont="1" applyFill="1" applyBorder="1" applyAlignment="1">
      <alignment horizontal="left" vertical="center"/>
    </xf>
    <xf numFmtId="0" fontId="25" fillId="6" borderId="23" xfId="0" applyFont="1" applyFill="1" applyBorder="1" applyAlignment="1">
      <alignment horizontal="left" vertical="center"/>
    </xf>
    <xf numFmtId="0" fontId="25" fillId="6" borderId="22" xfId="0" applyFont="1" applyFill="1" applyBorder="1" applyAlignment="1">
      <alignment vertical="center"/>
    </xf>
    <xf numFmtId="0" fontId="25" fillId="6" borderId="23" xfId="0" applyFont="1" applyFill="1" applyBorder="1" applyAlignment="1">
      <alignment horizontal="center" vertical="center"/>
    </xf>
    <xf numFmtId="0" fontId="25" fillId="6" borderId="59" xfId="0" applyFont="1" applyFill="1" applyBorder="1" applyAlignment="1">
      <alignment vertical="center"/>
    </xf>
    <xf numFmtId="0" fontId="25" fillId="6" borderId="37" xfId="0" applyFont="1" applyFill="1" applyBorder="1" applyAlignment="1">
      <alignment horizontal="center" vertical="center"/>
    </xf>
    <xf numFmtId="0" fontId="25" fillId="6" borderId="24" xfId="0" applyFont="1" applyFill="1" applyBorder="1" applyAlignment="1">
      <alignment horizontal="center" vertical="center"/>
    </xf>
    <xf numFmtId="0" fontId="25" fillId="6" borderId="24" xfId="0" applyFont="1" applyFill="1" applyBorder="1" applyAlignment="1">
      <alignment horizontal="left" vertical="center"/>
    </xf>
    <xf numFmtId="0" fontId="26" fillId="0" borderId="0" xfId="0" applyFont="1" applyAlignment="1">
      <alignment horizontal="left"/>
    </xf>
    <xf numFmtId="0" fontId="27" fillId="7" borderId="22" xfId="0" applyFont="1" applyFill="1" applyBorder="1" applyAlignment="1">
      <alignment vertical="center" wrapText="1"/>
    </xf>
    <xf numFmtId="0" fontId="27" fillId="7" borderId="37" xfId="0" applyFont="1" applyFill="1" applyBorder="1" applyAlignment="1">
      <alignment vertical="center" wrapText="1"/>
    </xf>
    <xf numFmtId="0" fontId="27" fillId="7" borderId="23" xfId="0" applyFont="1" applyFill="1" applyBorder="1" applyAlignment="1">
      <alignment vertical="center"/>
    </xf>
    <xf numFmtId="0" fontId="27" fillId="7" borderId="11" xfId="0" applyFont="1" applyFill="1" applyBorder="1" applyAlignment="1">
      <alignment vertical="center" wrapText="1"/>
    </xf>
    <xf numFmtId="0" fontId="27" fillId="7" borderId="59" xfId="0" applyFont="1" applyFill="1" applyBorder="1" applyAlignment="1">
      <alignment vertical="center" wrapText="1"/>
    </xf>
    <xf numFmtId="0" fontId="27" fillId="7" borderId="71" xfId="0" applyFont="1" applyFill="1" applyBorder="1" applyAlignment="1">
      <alignment vertical="center" wrapText="1"/>
    </xf>
    <xf numFmtId="0" fontId="27" fillId="7" borderId="25" xfId="0" applyFont="1" applyFill="1" applyBorder="1" applyAlignment="1">
      <alignment vertical="center" wrapText="1"/>
    </xf>
    <xf numFmtId="0" fontId="27" fillId="7" borderId="44" xfId="0" applyFont="1" applyFill="1" applyBorder="1" applyAlignment="1">
      <alignment vertical="center" wrapText="1"/>
    </xf>
    <xf numFmtId="0" fontId="27" fillId="7" borderId="24" xfId="0" applyFont="1" applyFill="1" applyBorder="1" applyAlignment="1">
      <alignment horizontal="left" wrapText="1"/>
    </xf>
    <xf numFmtId="0" fontId="26" fillId="0" borderId="0" xfId="0" applyFont="1"/>
    <xf numFmtId="0" fontId="26" fillId="0" borderId="12" xfId="0" applyFont="1" applyBorder="1" applyAlignment="1">
      <alignment wrapText="1"/>
    </xf>
    <xf numFmtId="0" fontId="26" fillId="0" borderId="38" xfId="0" applyFont="1" applyBorder="1" applyAlignment="1">
      <alignment wrapText="1"/>
    </xf>
    <xf numFmtId="1" fontId="26" fillId="0" borderId="30" xfId="0" applyNumberFormat="1" applyFont="1" applyBorder="1" applyAlignment="1" applyProtection="1">
      <alignment horizontal="center"/>
      <protection locked="0"/>
    </xf>
    <xf numFmtId="1" fontId="26" fillId="0" borderId="34" xfId="1" applyNumberFormat="1" applyFont="1" applyBorder="1" applyAlignment="1" applyProtection="1">
      <alignment horizontal="center"/>
    </xf>
    <xf numFmtId="1" fontId="26" fillId="2" borderId="9" xfId="2" applyNumberFormat="1" applyFont="1" applyFill="1" applyBorder="1" applyAlignment="1" applyProtection="1">
      <alignment horizontal="center"/>
      <protection locked="0"/>
    </xf>
    <xf numFmtId="1" fontId="26" fillId="0" borderId="89" xfId="1" applyNumberFormat="1" applyFont="1" applyBorder="1" applyAlignment="1" applyProtection="1">
      <alignment horizontal="center"/>
    </xf>
    <xf numFmtId="1" fontId="26" fillId="2" borderId="52" xfId="2" applyNumberFormat="1" applyFont="1" applyFill="1" applyBorder="1" applyAlignment="1" applyProtection="1">
      <alignment horizontal="center"/>
      <protection locked="0"/>
    </xf>
    <xf numFmtId="0" fontId="26" fillId="0" borderId="2" xfId="0" applyFont="1" applyBorder="1"/>
    <xf numFmtId="0" fontId="26" fillId="0" borderId="35" xfId="0" applyFont="1" applyBorder="1"/>
    <xf numFmtId="0" fontId="26" fillId="0" borderId="39" xfId="0" applyFont="1" applyBorder="1" applyAlignment="1">
      <alignment wrapText="1"/>
    </xf>
    <xf numFmtId="1" fontId="26" fillId="0" borderId="40" xfId="0" applyNumberFormat="1" applyFont="1" applyBorder="1" applyAlignment="1" applyProtection="1">
      <alignment horizontal="center"/>
      <protection locked="0"/>
    </xf>
    <xf numFmtId="1" fontId="26" fillId="0" borderId="16" xfId="1" applyNumberFormat="1" applyFont="1" applyBorder="1" applyAlignment="1" applyProtection="1">
      <alignment horizontal="center"/>
    </xf>
    <xf numFmtId="1" fontId="26" fillId="2" borderId="17" xfId="2" applyNumberFormat="1" applyFont="1" applyFill="1" applyBorder="1" applyAlignment="1" applyProtection="1">
      <alignment horizontal="center"/>
      <protection locked="0"/>
    </xf>
    <xf numFmtId="1" fontId="26" fillId="0" borderId="39" xfId="1" applyNumberFormat="1" applyFont="1" applyBorder="1" applyAlignment="1" applyProtection="1">
      <alignment horizontal="center"/>
    </xf>
    <xf numFmtId="1" fontId="26" fillId="2" borderId="53" xfId="2" applyNumberFormat="1" applyFont="1" applyFill="1" applyBorder="1" applyAlignment="1" applyProtection="1">
      <alignment horizontal="center"/>
      <protection locked="0"/>
    </xf>
    <xf numFmtId="0" fontId="26" fillId="0" borderId="26" xfId="0" applyFont="1" applyBorder="1"/>
    <xf numFmtId="0" fontId="28" fillId="0" borderId="12" xfId="0" applyFont="1" applyBorder="1"/>
    <xf numFmtId="0" fontId="28" fillId="0" borderId="30" xfId="0" applyFont="1" applyBorder="1"/>
    <xf numFmtId="0" fontId="28" fillId="0" borderId="30" xfId="0" applyFont="1" applyBorder="1" applyAlignment="1">
      <alignment horizontal="right"/>
    </xf>
    <xf numFmtId="1" fontId="29" fillId="0" borderId="86" xfId="1" applyNumberFormat="1" applyFont="1" applyBorder="1" applyAlignment="1" applyProtection="1">
      <alignment horizontal="center"/>
    </xf>
    <xf numFmtId="1" fontId="26" fillId="0" borderId="78" xfId="2" applyNumberFormat="1" applyFont="1" applyBorder="1" applyAlignment="1" applyProtection="1">
      <alignment horizontal="center"/>
    </xf>
    <xf numFmtId="1" fontId="29" fillId="0" borderId="9" xfId="1" applyNumberFormat="1" applyFont="1" applyBorder="1" applyAlignment="1" applyProtection="1">
      <alignment horizontal="center"/>
    </xf>
    <xf numFmtId="1" fontId="26" fillId="0" borderId="71" xfId="2" applyNumberFormat="1" applyFont="1" applyBorder="1" applyAlignment="1" applyProtection="1">
      <alignment horizontal="center"/>
    </xf>
    <xf numFmtId="1" fontId="26" fillId="0" borderId="45" xfId="2" applyNumberFormat="1" applyFont="1" applyBorder="1" applyAlignment="1" applyProtection="1">
      <alignment horizontal="center"/>
    </xf>
    <xf numFmtId="0" fontId="26" fillId="0" borderId="77" xfId="0" applyFont="1" applyBorder="1"/>
    <xf numFmtId="0" fontId="28" fillId="0" borderId="13" xfId="0" applyFont="1" applyBorder="1"/>
    <xf numFmtId="0" fontId="26" fillId="0" borderId="31" xfId="0" applyFont="1" applyBorder="1"/>
    <xf numFmtId="0" fontId="28" fillId="0" borderId="31" xfId="0" applyFont="1" applyBorder="1" applyAlignment="1">
      <alignment horizontal="right"/>
    </xf>
    <xf numFmtId="0" fontId="28" fillId="0" borderId="18" xfId="0" applyFont="1" applyBorder="1"/>
    <xf numFmtId="166" fontId="26" fillId="0" borderId="82" xfId="1" applyNumberFormat="1" applyFont="1" applyBorder="1" applyAlignment="1" applyProtection="1">
      <alignment horizontal="right"/>
    </xf>
    <xf numFmtId="166" fontId="26" fillId="0" borderId="5" xfId="1" applyNumberFormat="1" applyFont="1" applyBorder="1" applyAlignment="1" applyProtection="1">
      <alignment horizontal="right"/>
    </xf>
    <xf numFmtId="166" fontId="26" fillId="0" borderId="48" xfId="1" applyNumberFormat="1" applyFont="1" applyBorder="1" applyAlignment="1" applyProtection="1">
      <alignment horizontal="right"/>
    </xf>
    <xf numFmtId="166" fontId="30" fillId="0" borderId="26" xfId="0" applyNumberFormat="1" applyFont="1" applyBorder="1" applyAlignment="1">
      <alignment horizontal="right"/>
    </xf>
    <xf numFmtId="0" fontId="28" fillId="0" borderId="0" xfId="0" applyFont="1"/>
    <xf numFmtId="0" fontId="28" fillId="0" borderId="29" xfId="0" applyFont="1" applyBorder="1"/>
    <xf numFmtId="0" fontId="31" fillId="0" borderId="32" xfId="0" applyFont="1" applyBorder="1"/>
    <xf numFmtId="0" fontId="32" fillId="0" borderId="32" xfId="0" applyFont="1" applyBorder="1" applyAlignment="1">
      <alignment horizontal="right"/>
    </xf>
    <xf numFmtId="0" fontId="28" fillId="0" borderId="33" xfId="0" applyFont="1" applyBorder="1"/>
    <xf numFmtId="166" fontId="32" fillId="0" borderId="85" xfId="1" applyNumberFormat="1" applyFont="1" applyBorder="1" applyAlignment="1" applyProtection="1">
      <alignment horizontal="right"/>
      <protection locked="0"/>
    </xf>
    <xf numFmtId="166" fontId="32" fillId="0" borderId="79" xfId="1" applyNumberFormat="1" applyFont="1" applyBorder="1" applyAlignment="1" applyProtection="1">
      <alignment horizontal="right"/>
    </xf>
    <xf numFmtId="166" fontId="32" fillId="0" borderId="51" xfId="1" applyNumberFormat="1" applyFont="1" applyBorder="1" applyAlignment="1" applyProtection="1">
      <alignment horizontal="right"/>
      <protection locked="0"/>
    </xf>
    <xf numFmtId="166" fontId="33" fillId="0" borderId="4" xfId="1" applyNumberFormat="1" applyFont="1" applyBorder="1" applyAlignment="1" applyProtection="1">
      <alignment horizontal="right"/>
    </xf>
    <xf numFmtId="0" fontId="5" fillId="2" borderId="0" xfId="0" applyFont="1" applyFill="1" applyAlignment="1" applyProtection="1">
      <alignment horizontal="left"/>
      <protection locked="0"/>
    </xf>
    <xf numFmtId="1" fontId="5" fillId="0" borderId="45" xfId="0" applyNumberFormat="1" applyFont="1" applyBorder="1" applyAlignment="1" applyProtection="1">
      <alignment horizontal="center" vertical="center"/>
      <protection locked="0"/>
    </xf>
    <xf numFmtId="1" fontId="5" fillId="0" borderId="67" xfId="0" applyNumberFormat="1" applyFont="1" applyBorder="1" applyAlignment="1" applyProtection="1">
      <alignment horizontal="center" vertical="center"/>
      <protection locked="0"/>
    </xf>
    <xf numFmtId="0" fontId="5" fillId="0" borderId="65" xfId="0" applyFont="1" applyBorder="1" applyAlignment="1">
      <alignment horizontal="left" vertical="center" wrapText="1"/>
    </xf>
    <xf numFmtId="0" fontId="5" fillId="0" borderId="21" xfId="0" applyFont="1" applyBorder="1" applyAlignment="1">
      <alignment horizontal="left" vertical="center" wrapText="1"/>
    </xf>
    <xf numFmtId="0" fontId="5" fillId="0" borderId="66" xfId="0" applyFont="1" applyBorder="1" applyAlignment="1">
      <alignment horizontal="left" vertical="center" wrapText="1"/>
    </xf>
    <xf numFmtId="0" fontId="5" fillId="2" borderId="40" xfId="0" applyFont="1" applyFill="1" applyBorder="1" applyAlignment="1" applyProtection="1">
      <alignment horizontal="left"/>
      <protection locked="0"/>
    </xf>
    <xf numFmtId="0" fontId="5" fillId="2" borderId="7" xfId="0" applyFont="1" applyFill="1" applyBorder="1" applyAlignment="1" applyProtection="1">
      <alignment horizontal="left"/>
      <protection locked="0"/>
    </xf>
    <xf numFmtId="0" fontId="0" fillId="0" borderId="0" xfId="0" applyAlignment="1">
      <alignment horizontal="left" wrapText="1"/>
    </xf>
    <xf numFmtId="0" fontId="21" fillId="6" borderId="0" xfId="0" applyFont="1" applyFill="1" applyAlignment="1">
      <alignment horizontal="center" vertical="center" wrapText="1"/>
    </xf>
    <xf numFmtId="0" fontId="5" fillId="0" borderId="0" xfId="0" applyFont="1" applyAlignment="1">
      <alignment horizontal="left"/>
    </xf>
    <xf numFmtId="0" fontId="8" fillId="6" borderId="22"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23" xfId="0" applyFont="1" applyFill="1" applyBorder="1" applyAlignment="1">
      <alignment horizontal="center" vertical="center"/>
    </xf>
  </cellXfs>
  <cellStyles count="4">
    <cellStyle name="Procent" xfId="2" builtinId="5"/>
    <cellStyle name="Standaard" xfId="0" builtinId="0"/>
    <cellStyle name="Valuta" xfId="1" builtinId="4"/>
    <cellStyle name="Valuta 2" xfId="3" xr:uid="{18CA0A06-0E54-415F-9E1D-DE2C5F4CDE12}"/>
  </cellStyles>
  <dxfs count="1">
    <dxf>
      <font>
        <b/>
        <i val="0"/>
      </font>
    </dxf>
  </dxfs>
  <tableStyles count="0" defaultTableStyle="TableStyleMedium2" defaultPivotStyle="PivotStyleLight16"/>
  <colors>
    <mruColors>
      <color rgb="FF00264C"/>
      <color rgb="FFB59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771525</xdr:colOff>
      <xdr:row>0</xdr:row>
      <xdr:rowOff>152400</xdr:rowOff>
    </xdr:from>
    <xdr:to>
      <xdr:col>12</xdr:col>
      <xdr:colOff>951117</xdr:colOff>
      <xdr:row>6</xdr:row>
      <xdr:rowOff>40368</xdr:rowOff>
    </xdr:to>
    <xdr:pic>
      <xdr:nvPicPr>
        <xdr:cNvPr id="3" name="Afbeelding 2">
          <a:extLst>
            <a:ext uri="{FF2B5EF4-FFF2-40B4-BE49-F238E27FC236}">
              <a16:creationId xmlns:a16="http://schemas.microsoft.com/office/drawing/2014/main" id="{E6C48572-1C61-4970-B42D-62032AB47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15950" y="152400"/>
          <a:ext cx="1427367" cy="1088118"/>
        </a:xfrm>
        <a:prstGeom prst="rect">
          <a:avLst/>
        </a:prstGeom>
      </xdr:spPr>
    </xdr:pic>
    <xdr:clientData/>
  </xdr:twoCellAnchor>
  <xdr:twoCellAnchor editAs="oneCell">
    <xdr:from>
      <xdr:col>11</xdr:col>
      <xdr:colOff>762247</xdr:colOff>
      <xdr:row>0</xdr:row>
      <xdr:rowOff>178359</xdr:rowOff>
    </xdr:from>
    <xdr:to>
      <xdr:col>12</xdr:col>
      <xdr:colOff>941839</xdr:colOff>
      <xdr:row>6</xdr:row>
      <xdr:rowOff>69502</xdr:rowOff>
    </xdr:to>
    <xdr:pic>
      <xdr:nvPicPr>
        <xdr:cNvPr id="2" name="Afbeelding 1">
          <a:extLst>
            <a:ext uri="{FF2B5EF4-FFF2-40B4-BE49-F238E27FC236}">
              <a16:creationId xmlns:a16="http://schemas.microsoft.com/office/drawing/2014/main" id="{7706A181-5E11-490E-843D-9BC7BD4576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87722" y="178359"/>
          <a:ext cx="1370217" cy="1100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762247</xdr:colOff>
      <xdr:row>0</xdr:row>
      <xdr:rowOff>178359</xdr:rowOff>
    </xdr:from>
    <xdr:to>
      <xdr:col>12</xdr:col>
      <xdr:colOff>941839</xdr:colOff>
      <xdr:row>6</xdr:row>
      <xdr:rowOff>69502</xdr:rowOff>
    </xdr:to>
    <xdr:pic>
      <xdr:nvPicPr>
        <xdr:cNvPr id="3" name="Afbeelding 2">
          <a:extLst>
            <a:ext uri="{FF2B5EF4-FFF2-40B4-BE49-F238E27FC236}">
              <a16:creationId xmlns:a16="http://schemas.microsoft.com/office/drawing/2014/main" id="{9CC97F03-4237-42C7-A9D7-6DD2A82C3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6672" y="178359"/>
          <a:ext cx="1427367" cy="1091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942975</xdr:colOff>
      <xdr:row>0</xdr:row>
      <xdr:rowOff>38100</xdr:rowOff>
    </xdr:from>
    <xdr:to>
      <xdr:col>10</xdr:col>
      <xdr:colOff>1141617</xdr:colOff>
      <xdr:row>6</xdr:row>
      <xdr:rowOff>84818</xdr:rowOff>
    </xdr:to>
    <xdr:pic>
      <xdr:nvPicPr>
        <xdr:cNvPr id="2" name="Afbeelding 1">
          <a:extLst>
            <a:ext uri="{FF2B5EF4-FFF2-40B4-BE49-F238E27FC236}">
              <a16:creationId xmlns:a16="http://schemas.microsoft.com/office/drawing/2014/main" id="{C1AD1A4D-5533-4026-AA85-5BEDFD141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3250" y="38100"/>
          <a:ext cx="1427367" cy="1084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895350</xdr:colOff>
      <xdr:row>0</xdr:row>
      <xdr:rowOff>177800</xdr:rowOff>
    </xdr:from>
    <xdr:to>
      <xdr:col>11</xdr:col>
      <xdr:colOff>1093992</xdr:colOff>
      <xdr:row>7</xdr:row>
      <xdr:rowOff>27668</xdr:rowOff>
    </xdr:to>
    <xdr:pic>
      <xdr:nvPicPr>
        <xdr:cNvPr id="3" name="Afbeelding 2">
          <a:extLst>
            <a:ext uri="{FF2B5EF4-FFF2-40B4-BE49-F238E27FC236}">
              <a16:creationId xmlns:a16="http://schemas.microsoft.com/office/drawing/2014/main" id="{9B946CCC-43E9-4E05-9A00-6548ABEC0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4350" y="177800"/>
          <a:ext cx="1427367" cy="10881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190500</xdr:colOff>
      <xdr:row>0</xdr:row>
      <xdr:rowOff>152400</xdr:rowOff>
    </xdr:from>
    <xdr:to>
      <xdr:col>24</xdr:col>
      <xdr:colOff>478042</xdr:colOff>
      <xdr:row>7</xdr:row>
      <xdr:rowOff>2268</xdr:rowOff>
    </xdr:to>
    <xdr:pic>
      <xdr:nvPicPr>
        <xdr:cNvPr id="2" name="Afbeelding 1">
          <a:extLst>
            <a:ext uri="{FF2B5EF4-FFF2-40B4-BE49-F238E27FC236}">
              <a16:creationId xmlns:a16="http://schemas.microsoft.com/office/drawing/2014/main" id="{22C3CCD4-85B9-4B9C-BA34-A5E795C8C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8100" y="152400"/>
          <a:ext cx="1430542" cy="108811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427EC-E2D1-459A-A0DA-A57C2B38B107}">
  <sheetPr codeName="Blad1">
    <pageSetUpPr fitToPage="1"/>
  </sheetPr>
  <dimension ref="B1:T63"/>
  <sheetViews>
    <sheetView showGridLines="0" zoomScaleNormal="100" workbookViewId="0">
      <selection activeCell="K17" sqref="K17"/>
    </sheetView>
  </sheetViews>
  <sheetFormatPr defaultColWidth="9.109375" defaultRowHeight="14.4"/>
  <cols>
    <col min="1" max="1" width="1.33203125" customWidth="1"/>
    <col min="2" max="2" width="35.44140625" customWidth="1"/>
    <col min="3" max="3" width="23" style="7" bestFit="1" customWidth="1"/>
    <col min="4" max="4" width="15.109375" bestFit="1" customWidth="1"/>
    <col min="5" max="12" width="17.88671875" customWidth="1"/>
    <col min="13" max="13" width="16" customWidth="1"/>
    <col min="14" max="16" width="16" style="8" customWidth="1"/>
    <col min="17" max="17" width="16.44140625" bestFit="1" customWidth="1"/>
    <col min="18" max="18" width="13.6640625" bestFit="1" customWidth="1"/>
    <col min="19" max="19" width="21.33203125" customWidth="1"/>
    <col min="20" max="37" width="11.5546875" customWidth="1"/>
    <col min="38" max="38" width="9.109375" customWidth="1"/>
    <col min="39" max="39" width="10.88671875" customWidth="1"/>
    <col min="40" max="40" width="14.44140625" customWidth="1"/>
    <col min="41" max="41" width="9.109375" customWidth="1"/>
    <col min="42" max="42" width="13.33203125" customWidth="1"/>
  </cols>
  <sheetData>
    <row r="1" spans="2:20" s="1" customFormat="1" ht="18">
      <c r="B1" s="233" t="s">
        <v>29</v>
      </c>
      <c r="C1" s="217"/>
    </row>
    <row r="2" spans="2:20" s="3" customFormat="1" ht="18">
      <c r="B2" s="2" t="s">
        <v>0</v>
      </c>
      <c r="M2" s="4"/>
      <c r="N2" s="4"/>
      <c r="P2" s="4"/>
      <c r="Q2" s="4"/>
      <c r="S2" s="4"/>
      <c r="T2" s="4"/>
    </row>
    <row r="3" spans="2:20" s="3" customFormat="1" ht="8.4" customHeight="1">
      <c r="B3" s="2"/>
      <c r="M3" s="4"/>
      <c r="N3" s="4"/>
      <c r="P3" s="4"/>
      <c r="Q3" s="4"/>
      <c r="S3" s="4"/>
      <c r="T3" s="4"/>
    </row>
    <row r="4" spans="2:20" s="3" customFormat="1" ht="15.6">
      <c r="B4" s="50" t="s">
        <v>1</v>
      </c>
      <c r="C4"/>
      <c r="M4" s="4"/>
      <c r="N4" s="4"/>
      <c r="P4" s="4"/>
      <c r="Q4" s="4"/>
      <c r="S4" s="4"/>
      <c r="T4" s="4"/>
    </row>
    <row r="5" spans="2:20" s="3" customFormat="1">
      <c r="B5" s="68" t="s">
        <v>2</v>
      </c>
      <c r="C5" s="68"/>
      <c r="D5" s="69"/>
      <c r="M5" s="4"/>
      <c r="N5" s="4"/>
      <c r="P5" s="4"/>
      <c r="Q5" s="4"/>
      <c r="S5" s="4"/>
      <c r="T5" s="4"/>
    </row>
    <row r="6" spans="2:20" s="3" customFormat="1" ht="18">
      <c r="B6" s="50" t="s">
        <v>3</v>
      </c>
      <c r="M6" s="41"/>
      <c r="Q6" s="5"/>
      <c r="S6" s="4"/>
      <c r="T6" s="4"/>
    </row>
    <row r="7" spans="2:20" s="3" customFormat="1" ht="18">
      <c r="B7" s="344"/>
      <c r="C7" s="344"/>
      <c r="M7" s="41"/>
      <c r="Q7" s="5"/>
      <c r="S7" s="4"/>
      <c r="T7" s="4"/>
    </row>
    <row r="8" spans="2:20" s="3" customFormat="1" ht="7.5" customHeight="1">
      <c r="B8" s="51"/>
      <c r="C8" s="51"/>
      <c r="D8" s="51"/>
      <c r="E8" s="51"/>
      <c r="F8" s="51"/>
      <c r="G8" s="51"/>
      <c r="H8" s="51"/>
      <c r="I8" s="51"/>
      <c r="J8" s="51"/>
      <c r="K8" s="51"/>
      <c r="L8" s="51"/>
      <c r="M8" s="41"/>
      <c r="Q8" s="5"/>
      <c r="S8" s="4"/>
      <c r="T8" s="4"/>
    </row>
    <row r="9" spans="2:20" s="3" customFormat="1" ht="16.2" thickBot="1">
      <c r="B9" s="50" t="s">
        <v>4</v>
      </c>
      <c r="C9"/>
      <c r="D9"/>
      <c r="E9" s="50"/>
      <c r="F9" s="50"/>
      <c r="G9" s="50"/>
      <c r="H9" s="50"/>
      <c r="I9" s="50"/>
      <c r="J9" s="50"/>
      <c r="K9" s="50"/>
      <c r="L9" s="50"/>
      <c r="M9" s="50"/>
      <c r="Q9" s="5"/>
      <c r="S9" s="4"/>
      <c r="T9" s="4"/>
    </row>
    <row r="10" spans="2:20" s="3" customFormat="1" ht="30" customHeight="1">
      <c r="B10" s="235" t="s">
        <v>5</v>
      </c>
      <c r="C10" s="222">
        <f>$M$23+$M$36+$M$45</f>
        <v>52700</v>
      </c>
      <c r="D10"/>
      <c r="E10" s="50"/>
      <c r="F10" s="50"/>
      <c r="G10" s="50"/>
      <c r="H10" s="50"/>
      <c r="I10" s="50"/>
      <c r="J10" s="50"/>
      <c r="K10" s="50"/>
      <c r="L10" s="50"/>
      <c r="M10" s="50"/>
      <c r="Q10" s="5"/>
      <c r="S10" s="4"/>
      <c r="T10" s="4"/>
    </row>
    <row r="11" spans="2:20" s="3" customFormat="1" ht="30" customHeight="1" thickBot="1">
      <c r="B11" s="236" t="s">
        <v>6</v>
      </c>
      <c r="C11" s="223">
        <f>$M$24+$M$37+$M$46</f>
        <v>180000</v>
      </c>
      <c r="D11"/>
      <c r="E11" s="50"/>
      <c r="F11" s="50"/>
      <c r="G11" s="50"/>
      <c r="H11" s="50"/>
      <c r="I11" s="50"/>
      <c r="J11" s="50"/>
      <c r="K11" s="50"/>
      <c r="L11" s="50"/>
      <c r="M11" s="50"/>
      <c r="Q11" s="5"/>
      <c r="S11" s="4"/>
      <c r="T11" s="4"/>
    </row>
    <row r="12" spans="2:20" s="3" customFormat="1" ht="18">
      <c r="B12" s="42"/>
      <c r="C12" s="43"/>
      <c r="D12"/>
      <c r="E12"/>
      <c r="F12"/>
      <c r="G12"/>
      <c r="H12"/>
      <c r="I12"/>
      <c r="J12"/>
      <c r="K12"/>
      <c r="L12"/>
      <c r="M12" s="41"/>
      <c r="Q12" s="5"/>
      <c r="S12" s="4"/>
      <c r="T12" s="4"/>
    </row>
    <row r="13" spans="2:20" s="3" customFormat="1" ht="15" customHeight="1" thickBot="1">
      <c r="B13"/>
      <c r="C13" s="9"/>
      <c r="D13" s="9"/>
      <c r="E13" s="9"/>
      <c r="F13" s="9"/>
      <c r="G13" s="9"/>
      <c r="H13" s="9"/>
      <c r="I13" s="9"/>
      <c r="J13" s="9"/>
      <c r="K13" s="9"/>
      <c r="L13" s="9"/>
      <c r="M13" s="9"/>
      <c r="N13" s="9"/>
      <c r="O13" s="9"/>
      <c r="P13" s="9"/>
      <c r="Q13" s="5"/>
      <c r="S13" s="4"/>
      <c r="T13" s="4"/>
    </row>
    <row r="14" spans="2:20" s="3" customFormat="1" ht="42.75" customHeight="1" thickBot="1">
      <c r="B14" s="246" t="s">
        <v>7</v>
      </c>
      <c r="C14" s="247"/>
      <c r="D14" s="247"/>
      <c r="E14" s="248"/>
      <c r="F14" s="249" t="s">
        <v>30</v>
      </c>
      <c r="G14" s="250"/>
      <c r="H14" s="251" t="s">
        <v>31</v>
      </c>
      <c r="I14" s="250"/>
      <c r="J14" s="251" t="s">
        <v>32</v>
      </c>
      <c r="K14" s="250"/>
      <c r="L14" s="252" t="s">
        <v>33</v>
      </c>
      <c r="M14" s="253"/>
    </row>
    <row r="15" spans="2:20" s="6" customFormat="1" ht="29.4" thickBot="1">
      <c r="B15" s="237" t="s">
        <v>8</v>
      </c>
      <c r="C15" s="238" t="s">
        <v>9</v>
      </c>
      <c r="D15" s="239" t="s">
        <v>10</v>
      </c>
      <c r="E15" s="240" t="s">
        <v>11</v>
      </c>
      <c r="F15" s="241" t="s">
        <v>12</v>
      </c>
      <c r="G15" s="242" t="s">
        <v>11</v>
      </c>
      <c r="H15" s="238" t="s">
        <v>12</v>
      </c>
      <c r="I15" s="242" t="s">
        <v>11</v>
      </c>
      <c r="J15" s="238" t="s">
        <v>12</v>
      </c>
      <c r="K15" s="242" t="s">
        <v>11</v>
      </c>
      <c r="L15" s="243" t="s">
        <v>12</v>
      </c>
      <c r="M15" s="244" t="s">
        <v>13</v>
      </c>
    </row>
    <row r="16" spans="2:20" s="3" customFormat="1" ht="15.6" customHeight="1">
      <c r="B16" s="35" t="s">
        <v>14</v>
      </c>
      <c r="C16" s="20" t="s">
        <v>15</v>
      </c>
      <c r="D16" s="345">
        <v>10</v>
      </c>
      <c r="E16" s="10">
        <f>$D16*F16</f>
        <v>0</v>
      </c>
      <c r="F16" s="79"/>
      <c r="G16" s="88">
        <f>$D16*H16</f>
        <v>200</v>
      </c>
      <c r="H16" s="70">
        <v>20</v>
      </c>
      <c r="I16" s="88">
        <f>$D16*J16</f>
        <v>500</v>
      </c>
      <c r="J16" s="70">
        <v>50</v>
      </c>
      <c r="K16" s="88">
        <f>$D16*L16</f>
        <v>1000</v>
      </c>
      <c r="L16" s="52">
        <v>100</v>
      </c>
      <c r="M16" s="48"/>
    </row>
    <row r="17" spans="2:14" s="3" customFormat="1">
      <c r="B17" s="257" t="s">
        <v>16</v>
      </c>
      <c r="C17" s="22" t="s">
        <v>17</v>
      </c>
      <c r="D17" s="346"/>
      <c r="E17" s="11">
        <f>$D16*F17</f>
        <v>0</v>
      </c>
      <c r="F17" s="80"/>
      <c r="G17" s="89">
        <f>$D16*H17</f>
        <v>0</v>
      </c>
      <c r="H17" s="71"/>
      <c r="I17" s="89">
        <f>$D16*J17</f>
        <v>0</v>
      </c>
      <c r="J17" s="71"/>
      <c r="K17" s="89">
        <f>$D16*L17</f>
        <v>0</v>
      </c>
      <c r="L17" s="53"/>
      <c r="M17" s="48"/>
    </row>
    <row r="18" spans="2:14" s="3" customFormat="1">
      <c r="B18" s="254" t="s">
        <v>82</v>
      </c>
      <c r="C18" s="347" t="s">
        <v>18</v>
      </c>
      <c r="D18" s="224">
        <v>3</v>
      </c>
      <c r="E18" s="12">
        <f>$D18*F18</f>
        <v>0</v>
      </c>
      <c r="F18" s="81"/>
      <c r="G18" s="90">
        <f>$D18*H18</f>
        <v>0</v>
      </c>
      <c r="H18" s="72"/>
      <c r="I18" s="90">
        <f>$D18*J18</f>
        <v>0</v>
      </c>
      <c r="J18" s="72"/>
      <c r="K18" s="90">
        <f>$D18*L18</f>
        <v>0</v>
      </c>
      <c r="L18" s="54"/>
      <c r="M18" s="48"/>
    </row>
    <row r="19" spans="2:14" s="3" customFormat="1">
      <c r="B19" s="255" t="s">
        <v>83</v>
      </c>
      <c r="C19" s="348"/>
      <c r="D19" s="227">
        <v>2</v>
      </c>
      <c r="E19" s="15">
        <f>$D19*F19</f>
        <v>0</v>
      </c>
      <c r="F19" s="84"/>
      <c r="G19" s="93">
        <f>$D19*H19</f>
        <v>40</v>
      </c>
      <c r="H19" s="75">
        <v>20</v>
      </c>
      <c r="I19" s="93">
        <f>$D19*J19</f>
        <v>40</v>
      </c>
      <c r="J19" s="75">
        <v>20</v>
      </c>
      <c r="K19" s="93">
        <f>$D19*L19</f>
        <v>0</v>
      </c>
      <c r="L19" s="57"/>
      <c r="M19" s="48"/>
    </row>
    <row r="20" spans="2:14" s="3" customFormat="1">
      <c r="B20" s="282" t="s">
        <v>84</v>
      </c>
      <c r="C20" s="348"/>
      <c r="D20" s="225">
        <v>0</v>
      </c>
      <c r="E20" s="13">
        <f>$D20*F20</f>
        <v>0</v>
      </c>
      <c r="F20" s="82">
        <v>200</v>
      </c>
      <c r="G20" s="91">
        <f>$D20*H20</f>
        <v>0</v>
      </c>
      <c r="H20" s="73">
        <v>160</v>
      </c>
      <c r="I20" s="91">
        <f>$D20*J20</f>
        <v>0</v>
      </c>
      <c r="J20" s="73">
        <v>130</v>
      </c>
      <c r="K20" s="91">
        <f>$D20*L20</f>
        <v>0</v>
      </c>
      <c r="L20" s="55">
        <v>100</v>
      </c>
      <c r="M20" s="48"/>
    </row>
    <row r="21" spans="2:14" s="3" customFormat="1" ht="15" customHeight="1" thickBot="1">
      <c r="B21" s="256" t="s">
        <v>85</v>
      </c>
      <c r="C21" s="349"/>
      <c r="D21" s="226">
        <v>0</v>
      </c>
      <c r="E21" s="14">
        <f>$D21*F21</f>
        <v>0</v>
      </c>
      <c r="F21" s="83"/>
      <c r="G21" s="92">
        <f>$D21*H21</f>
        <v>0</v>
      </c>
      <c r="H21" s="74"/>
      <c r="I21" s="92">
        <f>$D21*J21</f>
        <v>0</v>
      </c>
      <c r="J21" s="74"/>
      <c r="K21" s="92">
        <f>$D21*L21</f>
        <v>0</v>
      </c>
      <c r="L21" s="56"/>
      <c r="M21" s="48"/>
    </row>
    <row r="22" spans="2:14" s="29" customFormat="1">
      <c r="B22" s="27"/>
      <c r="C22" s="28"/>
      <c r="D22" s="45" t="s">
        <v>19</v>
      </c>
      <c r="E22" s="87">
        <f t="shared" ref="E22:L22" si="0">SUM(E16:E21)</f>
        <v>0</v>
      </c>
      <c r="F22" s="85">
        <f t="shared" si="0"/>
        <v>200</v>
      </c>
      <c r="G22" s="94">
        <f>SUM(G16:G21)</f>
        <v>240</v>
      </c>
      <c r="H22" s="76">
        <f t="shared" si="0"/>
        <v>200</v>
      </c>
      <c r="I22" s="94">
        <f t="shared" si="0"/>
        <v>540</v>
      </c>
      <c r="J22" s="76">
        <f t="shared" si="0"/>
        <v>200</v>
      </c>
      <c r="K22" s="94">
        <f t="shared" si="0"/>
        <v>1000</v>
      </c>
      <c r="L22" s="66">
        <f t="shared" si="0"/>
        <v>200</v>
      </c>
      <c r="M22" s="67"/>
    </row>
    <row r="23" spans="2:14" s="29" customFormat="1" ht="18">
      <c r="B23" s="30"/>
      <c r="C23" s="31"/>
      <c r="D23" s="46" t="s">
        <v>20</v>
      </c>
      <c r="E23" s="32"/>
      <c r="F23" s="86">
        <f>IFERROR(((E22/F22)/10)*F24,0)</f>
        <v>0</v>
      </c>
      <c r="G23" s="77"/>
      <c r="H23" s="77">
        <f>IFERROR(((G22/H22)/10)*H24,0)</f>
        <v>3600</v>
      </c>
      <c r="I23" s="77"/>
      <c r="J23" s="77">
        <f>IFERROR(((I22/J22)/10)*J24,0)</f>
        <v>8100.0000000000009</v>
      </c>
      <c r="K23" s="77"/>
      <c r="L23" s="60">
        <f>IFERROR(((K22/L22)/10)*L24,0)</f>
        <v>15000</v>
      </c>
      <c r="M23" s="61">
        <f>SUM(E23:L23)</f>
        <v>26700</v>
      </c>
    </row>
    <row r="24" spans="2:14" s="3" customFormat="1" ht="18.600000000000001" thickBot="1">
      <c r="B24" s="40"/>
      <c r="C24" s="33"/>
      <c r="D24" s="47" t="s">
        <v>21</v>
      </c>
      <c r="E24" s="34"/>
      <c r="F24" s="228">
        <v>30000</v>
      </c>
      <c r="G24" s="78"/>
      <c r="H24" s="229">
        <v>30000</v>
      </c>
      <c r="I24" s="78"/>
      <c r="J24" s="229">
        <v>30000</v>
      </c>
      <c r="K24" s="78"/>
      <c r="L24" s="230">
        <v>30000</v>
      </c>
      <c r="M24" s="62">
        <f>SUM(E24:L24)</f>
        <v>120000</v>
      </c>
    </row>
    <row r="25" spans="2:14" s="3" customFormat="1">
      <c r="M25" s="25"/>
    </row>
    <row r="26" spans="2:14" s="3" customFormat="1" ht="15" thickBot="1">
      <c r="D26" s="16"/>
      <c r="E26" s="16"/>
      <c r="F26" s="16"/>
      <c r="G26" s="16"/>
      <c r="H26" s="16"/>
      <c r="I26" s="16"/>
      <c r="J26" s="16"/>
      <c r="K26" s="16"/>
      <c r="L26" s="16"/>
      <c r="M26" s="25"/>
    </row>
    <row r="27" spans="2:14" s="6" customFormat="1" ht="42.75" customHeight="1" thickBot="1">
      <c r="B27" s="246" t="s">
        <v>22</v>
      </c>
      <c r="C27" s="247"/>
      <c r="D27" s="247"/>
      <c r="E27" s="248"/>
      <c r="F27" s="249" t="s">
        <v>30</v>
      </c>
      <c r="G27" s="250"/>
      <c r="H27" s="251" t="s">
        <v>31</v>
      </c>
      <c r="I27" s="250"/>
      <c r="J27" s="251" t="s">
        <v>32</v>
      </c>
      <c r="K27" s="250"/>
      <c r="L27" s="252" t="s">
        <v>33</v>
      </c>
      <c r="M27" s="253"/>
    </row>
    <row r="28" spans="2:14" s="3" customFormat="1" ht="29.4" thickBot="1">
      <c r="B28" s="237" t="s">
        <v>23</v>
      </c>
      <c r="C28" s="238" t="s">
        <v>9</v>
      </c>
      <c r="D28" s="239" t="s">
        <v>10</v>
      </c>
      <c r="E28" s="235" t="s">
        <v>11</v>
      </c>
      <c r="F28" s="241" t="s">
        <v>12</v>
      </c>
      <c r="G28" s="242" t="s">
        <v>11</v>
      </c>
      <c r="H28" s="241" t="s">
        <v>12</v>
      </c>
      <c r="I28" s="242" t="s">
        <v>11</v>
      </c>
      <c r="J28" s="241" t="s">
        <v>12</v>
      </c>
      <c r="K28" s="242" t="s">
        <v>11</v>
      </c>
      <c r="L28" s="243" t="s">
        <v>12</v>
      </c>
      <c r="M28" s="244" t="s">
        <v>13</v>
      </c>
    </row>
    <row r="29" spans="2:14" s="3" customFormat="1" ht="15" customHeight="1">
      <c r="B29" s="35" t="s">
        <v>14</v>
      </c>
      <c r="C29" s="20" t="s">
        <v>15</v>
      </c>
      <c r="D29" s="345">
        <v>10</v>
      </c>
      <c r="E29" s="63">
        <f>$D29*F29</f>
        <v>100</v>
      </c>
      <c r="F29" s="70">
        <v>10</v>
      </c>
      <c r="G29" s="95">
        <f>$D29*H29</f>
        <v>100</v>
      </c>
      <c r="H29" s="70">
        <v>10</v>
      </c>
      <c r="I29" s="95">
        <f>$D29*J29</f>
        <v>1000</v>
      </c>
      <c r="J29" s="70">
        <v>100</v>
      </c>
      <c r="K29" s="95">
        <f>$D29*L29</f>
        <v>2000</v>
      </c>
      <c r="L29" s="52">
        <v>200</v>
      </c>
      <c r="M29" s="49"/>
    </row>
    <row r="30" spans="2:14" s="3" customFormat="1" ht="15" customHeight="1">
      <c r="B30" s="36" t="s">
        <v>16</v>
      </c>
      <c r="C30" s="24" t="s">
        <v>17</v>
      </c>
      <c r="D30" s="346"/>
      <c r="E30" s="64">
        <f>$D29*F30</f>
        <v>0</v>
      </c>
      <c r="F30" s="74"/>
      <c r="G30" s="96">
        <f>$D29*H30</f>
        <v>0</v>
      </c>
      <c r="H30" s="74"/>
      <c r="I30" s="96">
        <f>$D29*J30</f>
        <v>0</v>
      </c>
      <c r="J30" s="74"/>
      <c r="K30" s="96">
        <f>$D29*L30</f>
        <v>0</v>
      </c>
      <c r="L30" s="56"/>
      <c r="M30" s="48"/>
    </row>
    <row r="31" spans="2:14" s="3" customFormat="1" ht="15" customHeight="1">
      <c r="B31" s="259" t="s">
        <v>24</v>
      </c>
      <c r="C31" s="26" t="s">
        <v>25</v>
      </c>
      <c r="D31" s="227">
        <v>3</v>
      </c>
      <c r="E31" s="261">
        <f>$D31*F31</f>
        <v>0</v>
      </c>
      <c r="F31" s="75"/>
      <c r="G31" s="262">
        <f t="shared" ref="G31:G34" si="1">$D31*H31</f>
        <v>0</v>
      </c>
      <c r="H31" s="75"/>
      <c r="I31" s="262">
        <f t="shared" ref="I31:I34" si="2">$D31*J31</f>
        <v>0</v>
      </c>
      <c r="J31" s="75"/>
      <c r="K31" s="262">
        <f t="shared" ref="K31:K34" si="3">$D31*L31</f>
        <v>0</v>
      </c>
      <c r="L31" s="57"/>
      <c r="M31" s="48"/>
      <c r="N31" s="25"/>
    </row>
    <row r="32" spans="2:14" s="3" customFormat="1" ht="15" customHeight="1">
      <c r="B32" s="36" t="s">
        <v>86</v>
      </c>
      <c r="C32" s="24" t="s">
        <v>34</v>
      </c>
      <c r="D32" s="234">
        <v>3</v>
      </c>
      <c r="E32" s="64">
        <f>$D32*F32</f>
        <v>0</v>
      </c>
      <c r="F32" s="74"/>
      <c r="G32" s="263">
        <f t="shared" si="1"/>
        <v>0</v>
      </c>
      <c r="H32" s="74"/>
      <c r="I32" s="263">
        <f t="shared" si="2"/>
        <v>0</v>
      </c>
      <c r="J32" s="74"/>
      <c r="K32" s="263">
        <f t="shared" si="3"/>
        <v>0</v>
      </c>
      <c r="L32" s="56"/>
      <c r="M32" s="48"/>
    </row>
    <row r="33" spans="2:20" s="3" customFormat="1" ht="15" customHeight="1">
      <c r="B33" s="21" t="s">
        <v>26</v>
      </c>
      <c r="C33" s="26" t="s">
        <v>25</v>
      </c>
      <c r="D33" s="227">
        <v>0</v>
      </c>
      <c r="E33" s="258">
        <f>$D33*F33</f>
        <v>0</v>
      </c>
      <c r="F33" s="75">
        <v>190</v>
      </c>
      <c r="G33" s="262">
        <f t="shared" si="1"/>
        <v>0</v>
      </c>
      <c r="H33" s="75">
        <v>190</v>
      </c>
      <c r="I33" s="262">
        <f t="shared" si="2"/>
        <v>0</v>
      </c>
      <c r="J33" s="75">
        <v>100</v>
      </c>
      <c r="K33" s="262">
        <f t="shared" si="3"/>
        <v>0</v>
      </c>
      <c r="L33" s="57"/>
      <c r="M33" s="48"/>
    </row>
    <row r="34" spans="2:20" s="3" customFormat="1" ht="15" customHeight="1" thickBot="1">
      <c r="B34" s="21"/>
      <c r="C34" s="23" t="s">
        <v>35</v>
      </c>
      <c r="D34" s="260">
        <v>0</v>
      </c>
      <c r="E34" s="258">
        <f>$D34*F34</f>
        <v>0</v>
      </c>
      <c r="F34" s="73"/>
      <c r="G34" s="264">
        <f t="shared" si="1"/>
        <v>0</v>
      </c>
      <c r="H34" s="73"/>
      <c r="I34" s="264">
        <f t="shared" si="2"/>
        <v>0</v>
      </c>
      <c r="J34" s="73"/>
      <c r="K34" s="264">
        <f t="shared" si="3"/>
        <v>0</v>
      </c>
      <c r="L34" s="55"/>
      <c r="M34" s="48"/>
    </row>
    <row r="35" spans="2:20" s="3" customFormat="1">
      <c r="B35" s="27"/>
      <c r="C35" s="28"/>
      <c r="D35" s="45" t="s">
        <v>19</v>
      </c>
      <c r="E35" s="87">
        <f t="shared" ref="E35:L35" si="4">SUM(E29:E34)</f>
        <v>100</v>
      </c>
      <c r="F35" s="85">
        <f t="shared" si="4"/>
        <v>200</v>
      </c>
      <c r="G35" s="94">
        <f t="shared" si="4"/>
        <v>100</v>
      </c>
      <c r="H35" s="76">
        <f t="shared" si="4"/>
        <v>200</v>
      </c>
      <c r="I35" s="94">
        <f t="shared" si="4"/>
        <v>1000</v>
      </c>
      <c r="J35" s="76">
        <f t="shared" si="4"/>
        <v>200</v>
      </c>
      <c r="K35" s="94">
        <f t="shared" si="4"/>
        <v>2000</v>
      </c>
      <c r="L35" s="66">
        <f t="shared" si="4"/>
        <v>200</v>
      </c>
      <c r="M35" s="67"/>
    </row>
    <row r="36" spans="2:20" s="29" customFormat="1" ht="21" customHeight="1">
      <c r="B36" s="30"/>
      <c r="C36" s="37"/>
      <c r="D36" s="46" t="s">
        <v>20</v>
      </c>
      <c r="E36" s="32"/>
      <c r="F36" s="86">
        <f>IFERROR(((E35/F35)/10)*F37,0)</f>
        <v>500</v>
      </c>
      <c r="G36" s="77"/>
      <c r="H36" s="77">
        <f>IFERROR(((G35/H35)/10)*H37,0)</f>
        <v>500</v>
      </c>
      <c r="I36" s="77"/>
      <c r="J36" s="77">
        <f>IFERROR(((I35/J35)/10)*J37,0)</f>
        <v>5000</v>
      </c>
      <c r="K36" s="77"/>
      <c r="L36" s="60">
        <f>IFERROR(((K35/L35)/10)*L37,0)</f>
        <v>10000</v>
      </c>
      <c r="M36" s="61">
        <f>SUM(E36:L36)</f>
        <v>16000</v>
      </c>
    </row>
    <row r="37" spans="2:20" s="29" customFormat="1" ht="21" customHeight="1" thickBot="1">
      <c r="B37" s="40"/>
      <c r="C37" s="33"/>
      <c r="D37" s="47" t="s">
        <v>21</v>
      </c>
      <c r="E37" s="34"/>
      <c r="F37" s="228">
        <v>10000</v>
      </c>
      <c r="G37" s="78"/>
      <c r="H37" s="229">
        <v>10000</v>
      </c>
      <c r="I37" s="78"/>
      <c r="J37" s="229">
        <v>10000</v>
      </c>
      <c r="K37" s="78"/>
      <c r="L37" s="230">
        <v>10000</v>
      </c>
      <c r="M37" s="62">
        <f>SUM(E37:L37)</f>
        <v>40000</v>
      </c>
    </row>
    <row r="38" spans="2:20" s="29" customFormat="1">
      <c r="B38" s="3"/>
      <c r="C38" s="3"/>
      <c r="D38" s="3"/>
      <c r="E38" s="3"/>
      <c r="F38" s="3"/>
      <c r="G38" s="3"/>
      <c r="H38" s="3"/>
      <c r="I38" s="3"/>
      <c r="J38" s="3"/>
      <c r="K38" s="3"/>
      <c r="L38" s="3"/>
      <c r="M38" s="3"/>
      <c r="N38" s="4"/>
      <c r="O38" s="3"/>
      <c r="P38" s="4"/>
      <c r="Q38" s="3"/>
      <c r="R38" s="3"/>
      <c r="S38" s="3"/>
    </row>
    <row r="39" spans="2:20" s="3" customFormat="1" ht="15" thickBot="1">
      <c r="P39" s="4"/>
    </row>
    <row r="40" spans="2:20" s="6" customFormat="1" ht="42.75" customHeight="1" thickBot="1">
      <c r="B40" s="246" t="s">
        <v>27</v>
      </c>
      <c r="C40" s="247"/>
      <c r="D40" s="247"/>
      <c r="E40" s="248"/>
      <c r="F40" s="249" t="s">
        <v>30</v>
      </c>
      <c r="G40" s="250"/>
      <c r="H40" s="251" t="s">
        <v>31</v>
      </c>
      <c r="I40" s="250"/>
      <c r="J40" s="251" t="s">
        <v>32</v>
      </c>
      <c r="K40" s="250"/>
      <c r="L40" s="252" t="s">
        <v>33</v>
      </c>
      <c r="M40" s="253"/>
    </row>
    <row r="41" spans="2:20" s="3" customFormat="1" ht="29.4" thickBot="1">
      <c r="B41" s="237" t="s">
        <v>9</v>
      </c>
      <c r="C41" s="245"/>
      <c r="D41" s="239" t="s">
        <v>10</v>
      </c>
      <c r="E41" s="240" t="s">
        <v>11</v>
      </c>
      <c r="F41" s="241" t="s">
        <v>12</v>
      </c>
      <c r="G41" s="242" t="s">
        <v>11</v>
      </c>
      <c r="H41" s="238" t="s">
        <v>12</v>
      </c>
      <c r="I41" s="242" t="s">
        <v>11</v>
      </c>
      <c r="J41" s="238" t="s">
        <v>12</v>
      </c>
      <c r="K41" s="242" t="s">
        <v>11</v>
      </c>
      <c r="L41" s="243" t="s">
        <v>12</v>
      </c>
      <c r="M41" s="244" t="s">
        <v>13</v>
      </c>
    </row>
    <row r="42" spans="2:20" s="3" customFormat="1">
      <c r="B42" s="19" t="s">
        <v>15</v>
      </c>
      <c r="C42" s="38"/>
      <c r="D42" s="232">
        <v>10</v>
      </c>
      <c r="E42" s="17">
        <f>$D42*F42</f>
        <v>0</v>
      </c>
      <c r="F42" s="100"/>
      <c r="G42" s="98">
        <f>$D42*H42</f>
        <v>0</v>
      </c>
      <c r="H42" s="100"/>
      <c r="I42" s="98">
        <f>$D42*J42</f>
        <v>1000</v>
      </c>
      <c r="J42" s="100">
        <v>100</v>
      </c>
      <c r="K42" s="98">
        <f>$D42*L42</f>
        <v>1000</v>
      </c>
      <c r="L42" s="58">
        <v>100</v>
      </c>
      <c r="M42" s="49"/>
    </row>
    <row r="43" spans="2:20" s="3" customFormat="1" ht="15" thickBot="1">
      <c r="B43" s="44" t="s">
        <v>28</v>
      </c>
      <c r="C43" s="39"/>
      <c r="D43" s="231">
        <v>0</v>
      </c>
      <c r="E43" s="18">
        <f>$D43*F43</f>
        <v>0</v>
      </c>
      <c r="F43" s="97">
        <v>100</v>
      </c>
      <c r="G43" s="99">
        <f>$D43*H43</f>
        <v>0</v>
      </c>
      <c r="H43" s="97">
        <v>100</v>
      </c>
      <c r="I43" s="99">
        <f>$D43*J43</f>
        <v>0</v>
      </c>
      <c r="J43" s="97"/>
      <c r="K43" s="99">
        <f>$D43*L43</f>
        <v>0</v>
      </c>
      <c r="L43" s="59"/>
      <c r="M43" s="48"/>
    </row>
    <row r="44" spans="2:20" s="3" customFormat="1">
      <c r="B44" s="27"/>
      <c r="C44" s="28"/>
      <c r="D44" s="45" t="s">
        <v>19</v>
      </c>
      <c r="E44" s="87">
        <f t="shared" ref="E44:L44" si="5">SUM(E42:E43)</f>
        <v>0</v>
      </c>
      <c r="F44" s="85">
        <f t="shared" si="5"/>
        <v>100</v>
      </c>
      <c r="G44" s="94">
        <f t="shared" si="5"/>
        <v>0</v>
      </c>
      <c r="H44" s="76">
        <f t="shared" si="5"/>
        <v>100</v>
      </c>
      <c r="I44" s="94">
        <f t="shared" si="5"/>
        <v>1000</v>
      </c>
      <c r="J44" s="76">
        <f t="shared" si="5"/>
        <v>100</v>
      </c>
      <c r="K44" s="94">
        <f t="shared" si="5"/>
        <v>1000</v>
      </c>
      <c r="L44" s="66">
        <f t="shared" si="5"/>
        <v>100</v>
      </c>
      <c r="M44" s="67"/>
    </row>
    <row r="45" spans="2:20" s="29" customFormat="1" ht="21" customHeight="1">
      <c r="B45" s="30"/>
      <c r="C45" s="37"/>
      <c r="D45" s="46" t="s">
        <v>20</v>
      </c>
      <c r="E45" s="32"/>
      <c r="F45" s="86">
        <f>IFERROR(((E44/F44)/10)*F46,0)</f>
        <v>0</v>
      </c>
      <c r="G45" s="77"/>
      <c r="H45" s="77">
        <f>IFERROR(((G44/H44)/10)*H46,0)</f>
        <v>0</v>
      </c>
      <c r="I45" s="77"/>
      <c r="J45" s="77">
        <f>IFERROR(((I44/J44)/10)*J46,0)</f>
        <v>5000</v>
      </c>
      <c r="K45" s="77"/>
      <c r="L45" s="60">
        <f>IFERROR(((K44/L44)/10)*L46,0)</f>
        <v>5000</v>
      </c>
      <c r="M45" s="61">
        <f>SUM(E45:L45)</f>
        <v>10000</v>
      </c>
    </row>
    <row r="46" spans="2:20" s="29" customFormat="1" ht="21" customHeight="1" thickBot="1">
      <c r="B46" s="40"/>
      <c r="C46" s="33"/>
      <c r="D46" s="47" t="s">
        <v>21</v>
      </c>
      <c r="E46" s="34"/>
      <c r="F46" s="228">
        <v>5000</v>
      </c>
      <c r="G46" s="78"/>
      <c r="H46" s="228">
        <v>5000</v>
      </c>
      <c r="I46" s="78"/>
      <c r="J46" s="228">
        <v>5000</v>
      </c>
      <c r="K46" s="78"/>
      <c r="L46" s="230">
        <v>5000</v>
      </c>
      <c r="M46" s="62">
        <f>SUM(E46:L46)</f>
        <v>20000</v>
      </c>
    </row>
    <row r="47" spans="2:20" s="3" customFormat="1" ht="15" customHeight="1">
      <c r="B47"/>
      <c r="C47" s="9"/>
      <c r="D47" s="9"/>
      <c r="E47" s="9"/>
      <c r="F47" s="9"/>
      <c r="G47" s="9"/>
      <c r="H47" s="9"/>
      <c r="I47" s="9"/>
      <c r="J47" s="9"/>
      <c r="K47" s="9"/>
      <c r="L47" s="9"/>
      <c r="M47" s="9"/>
      <c r="N47" s="9"/>
      <c r="O47" s="9"/>
      <c r="P47" s="9"/>
      <c r="Q47" s="5"/>
      <c r="S47" s="4"/>
      <c r="T47" s="4"/>
    </row>
    <row r="48" spans="2:20" s="3" customFormat="1" ht="26.25" customHeight="1">
      <c r="B48" s="218" t="s">
        <v>36</v>
      </c>
      <c r="C48" s="351"/>
      <c r="D48" s="351"/>
      <c r="E48" s="351"/>
      <c r="F48" s="351"/>
      <c r="G48" s="351"/>
      <c r="H48" s="351"/>
      <c r="I48" s="351"/>
      <c r="J48" s="351"/>
      <c r="K48" s="351"/>
      <c r="L48" s="351"/>
      <c r="P48" s="4"/>
      <c r="Q48" s="4"/>
      <c r="R48" s="4"/>
    </row>
    <row r="49" spans="2:16" s="3" customFormat="1" ht="26.25" customHeight="1">
      <c r="B49" s="218" t="s">
        <v>37</v>
      </c>
      <c r="C49" s="350"/>
      <c r="D49" s="350"/>
      <c r="E49" s="350"/>
      <c r="F49" s="350"/>
      <c r="G49" s="350"/>
      <c r="H49" s="350"/>
      <c r="I49" s="350"/>
      <c r="J49" s="350"/>
      <c r="K49" s="350"/>
      <c r="L49" s="350"/>
    </row>
    <row r="50" spans="2:16" s="3" customFormat="1" ht="26.25" customHeight="1">
      <c r="B50" s="218" t="s">
        <v>38</v>
      </c>
      <c r="C50" s="350"/>
      <c r="D50" s="350"/>
      <c r="E50" s="350"/>
      <c r="F50" s="350"/>
      <c r="G50" s="350"/>
      <c r="H50" s="350"/>
      <c r="I50" s="350"/>
      <c r="J50" s="350"/>
      <c r="K50" s="350"/>
      <c r="L50" s="350"/>
    </row>
    <row r="51" spans="2:16" s="3" customFormat="1">
      <c r="B51" s="218"/>
      <c r="C51" s="6"/>
      <c r="D51" s="6"/>
      <c r="E51" s="6"/>
      <c r="F51" s="6"/>
      <c r="G51" s="6"/>
      <c r="H51" s="6"/>
      <c r="I51" s="6"/>
      <c r="J51" s="6"/>
      <c r="K51" s="6"/>
      <c r="L51" s="6"/>
    </row>
    <row r="52" spans="2:16" s="3" customFormat="1" ht="58.5" customHeight="1">
      <c r="B52" s="352" t="s">
        <v>39</v>
      </c>
      <c r="C52" s="352"/>
      <c r="D52" s="352"/>
      <c r="E52" s="352"/>
      <c r="F52" s="352"/>
      <c r="G52" s="352"/>
      <c r="H52" s="352"/>
      <c r="I52" s="352"/>
      <c r="J52" s="352"/>
      <c r="K52" s="352"/>
      <c r="L52" s="352"/>
      <c r="P52" s="4"/>
    </row>
    <row r="53" spans="2:16" s="3" customFormat="1">
      <c r="B53" s="219"/>
      <c r="C53" s="219"/>
      <c r="D53" s="219"/>
      <c r="E53" s="219"/>
      <c r="F53" s="219"/>
      <c r="G53" s="219"/>
      <c r="H53" s="219"/>
      <c r="I53" s="219"/>
      <c r="J53" s="219"/>
      <c r="K53" s="219"/>
      <c r="L53" s="219"/>
      <c r="P53" s="4"/>
    </row>
    <row r="54" spans="2:16" s="3" customFormat="1" ht="26.25" customHeight="1">
      <c r="B54" s="218" t="s">
        <v>40</v>
      </c>
      <c r="C54" s="351"/>
      <c r="D54" s="351"/>
      <c r="E54" s="351"/>
      <c r="F54" s="351"/>
      <c r="G54" s="351"/>
      <c r="H54" s="351"/>
      <c r="I54" s="351"/>
      <c r="J54" s="351"/>
      <c r="K54" s="351"/>
      <c r="L54" s="351"/>
      <c r="P54" s="4"/>
    </row>
    <row r="55" spans="2:16" s="3" customFormat="1" ht="26.25" customHeight="1">
      <c r="B55" s="218" t="s">
        <v>41</v>
      </c>
      <c r="C55" s="350"/>
      <c r="D55" s="350"/>
      <c r="E55" s="350"/>
      <c r="F55" s="350"/>
      <c r="G55" s="350"/>
      <c r="H55" s="350"/>
      <c r="I55" s="350"/>
      <c r="J55" s="350"/>
      <c r="K55" s="350"/>
      <c r="L55" s="350"/>
      <c r="P55" s="4"/>
    </row>
    <row r="56" spans="2:16" s="3" customFormat="1">
      <c r="B56" s="218"/>
      <c r="C56" s="6"/>
      <c r="D56" s="6"/>
      <c r="E56" s="6"/>
      <c r="F56" s="6"/>
      <c r="G56" s="6"/>
      <c r="H56" s="6"/>
      <c r="I56" s="6"/>
      <c r="J56" s="6"/>
      <c r="K56" s="6"/>
      <c r="L56" s="6"/>
      <c r="P56" s="4"/>
    </row>
    <row r="57" spans="2:16" s="3" customFormat="1" ht="63.75" customHeight="1">
      <c r="B57" s="218" t="s">
        <v>42</v>
      </c>
      <c r="C57" s="351"/>
      <c r="D57" s="351"/>
      <c r="E57" s="351"/>
      <c r="F57" s="351"/>
      <c r="G57" s="351"/>
      <c r="H57" s="351"/>
      <c r="I57" s="351"/>
      <c r="J57" s="351"/>
      <c r="K57" s="351"/>
      <c r="L57" s="351"/>
      <c r="P57" s="4"/>
    </row>
    <row r="58" spans="2:16" s="3" customFormat="1" ht="26.25" customHeight="1">
      <c r="B58" s="218" t="s">
        <v>43</v>
      </c>
      <c r="C58" s="350"/>
      <c r="D58" s="350"/>
      <c r="E58" s="350"/>
      <c r="F58" s="350"/>
      <c r="G58" s="350"/>
      <c r="H58" s="350"/>
      <c r="I58" s="350"/>
      <c r="J58" s="350"/>
      <c r="K58" s="350"/>
      <c r="L58" s="350"/>
      <c r="P58" s="4"/>
    </row>
    <row r="59" spans="2:16" s="3" customFormat="1" ht="26.25" customHeight="1">
      <c r="B59" s="218" t="s">
        <v>44</v>
      </c>
      <c r="C59" s="350"/>
      <c r="D59" s="350"/>
      <c r="E59" s="350"/>
      <c r="F59" s="350"/>
      <c r="G59" s="350"/>
      <c r="H59" s="350"/>
      <c r="I59" s="350"/>
      <c r="J59" s="350"/>
      <c r="K59" s="350"/>
      <c r="L59" s="350"/>
      <c r="P59" s="4"/>
    </row>
    <row r="60" spans="2:16" s="3" customFormat="1">
      <c r="B60" s="220"/>
      <c r="C60"/>
      <c r="P60" s="4"/>
    </row>
    <row r="61" spans="2:16" s="3" customFormat="1">
      <c r="B61" s="221" t="s">
        <v>45</v>
      </c>
      <c r="C61"/>
      <c r="P61" s="4"/>
    </row>
    <row r="62" spans="2:16" s="3" customFormat="1">
      <c r="B62" s="221" t="s">
        <v>46</v>
      </c>
      <c r="C62"/>
      <c r="P62" s="4"/>
    </row>
    <row r="63" spans="2:16">
      <c r="M63" s="3"/>
    </row>
  </sheetData>
  <sheetProtection algorithmName="SHA-512" hashValue="vX4DIgxvaBOMSy703y7cpWUEKuMB9CZwnuGjizSLEU37yGJxsCvaeve8DhcgJSfEfRmii5fdujoHfIGQIiaJjg==" saltValue="QjNRrXFX2gx3bpDnXKpixg==" spinCount="100000" sheet="1" selectLockedCells="1" selectUnlockedCells="1"/>
  <mergeCells count="13">
    <mergeCell ref="C57:L57"/>
    <mergeCell ref="C58:L58"/>
    <mergeCell ref="C59:L59"/>
    <mergeCell ref="C48:L48"/>
    <mergeCell ref="C49:L49"/>
    <mergeCell ref="C50:L50"/>
    <mergeCell ref="B52:L52"/>
    <mergeCell ref="C54:L54"/>
    <mergeCell ref="B7:C7"/>
    <mergeCell ref="D16:D17"/>
    <mergeCell ref="C18:C21"/>
    <mergeCell ref="D29:D30"/>
    <mergeCell ref="C55:L55"/>
  </mergeCells>
  <pageMargins left="0.7" right="0.7" top="0.75" bottom="0.75" header="0.3" footer="0.3"/>
  <pageSetup paperSize="8"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2">
    <tabColor rgb="FF0070C0"/>
    <pageSetUpPr fitToPage="1"/>
  </sheetPr>
  <dimension ref="B1:T63"/>
  <sheetViews>
    <sheetView showGridLines="0" tabSelected="1" zoomScale="80" zoomScaleNormal="80" workbookViewId="0">
      <selection activeCell="B7" sqref="B7:C7"/>
    </sheetView>
  </sheetViews>
  <sheetFormatPr defaultColWidth="9.109375" defaultRowHeight="14.4"/>
  <cols>
    <col min="1" max="1" width="1.33203125" customWidth="1"/>
    <col min="2" max="2" width="35.44140625" customWidth="1"/>
    <col min="3" max="3" width="23" style="7" bestFit="1" customWidth="1"/>
    <col min="4" max="4" width="15.109375" bestFit="1" customWidth="1"/>
    <col min="5" max="12" width="17.88671875" customWidth="1"/>
    <col min="13" max="13" width="16" customWidth="1"/>
    <col min="14" max="16" width="16" style="8" customWidth="1"/>
    <col min="17" max="17" width="16.44140625" bestFit="1" customWidth="1"/>
    <col min="18" max="18" width="13.6640625" bestFit="1" customWidth="1"/>
    <col min="19" max="19" width="21.33203125" customWidth="1"/>
    <col min="20" max="37" width="11.5546875" customWidth="1"/>
    <col min="38" max="38" width="9.109375" customWidth="1"/>
    <col min="39" max="39" width="10.88671875" customWidth="1"/>
    <col min="40" max="40" width="14.44140625" customWidth="1"/>
    <col min="41" max="41" width="9.109375" customWidth="1"/>
    <col min="42" max="42" width="13.33203125" customWidth="1"/>
  </cols>
  <sheetData>
    <row r="1" spans="2:20" s="1" customFormat="1" ht="18">
      <c r="B1" s="233" t="s">
        <v>87</v>
      </c>
      <c r="C1" s="217"/>
    </row>
    <row r="2" spans="2:20" s="3" customFormat="1" ht="18">
      <c r="B2" s="2" t="s">
        <v>0</v>
      </c>
      <c r="M2" s="4"/>
      <c r="N2" s="4"/>
      <c r="P2" s="4"/>
      <c r="Q2" s="4"/>
      <c r="S2" s="4"/>
      <c r="T2" s="4"/>
    </row>
    <row r="3" spans="2:20" s="3" customFormat="1" ht="8.4" customHeight="1">
      <c r="B3" s="2"/>
      <c r="M3" s="4"/>
      <c r="N3" s="4"/>
      <c r="P3" s="4"/>
      <c r="Q3" s="4"/>
      <c r="S3" s="4"/>
      <c r="T3" s="4"/>
    </row>
    <row r="4" spans="2:20" s="3" customFormat="1" ht="15.6">
      <c r="B4" s="50" t="s">
        <v>1</v>
      </c>
      <c r="C4"/>
      <c r="M4" s="4"/>
      <c r="N4" s="4"/>
      <c r="P4" s="4"/>
      <c r="Q4" s="4"/>
      <c r="S4" s="4"/>
      <c r="T4" s="4"/>
    </row>
    <row r="5" spans="2:20" s="3" customFormat="1">
      <c r="B5" s="68" t="s">
        <v>2</v>
      </c>
      <c r="C5" s="68"/>
      <c r="D5" s="69"/>
      <c r="M5" s="4"/>
      <c r="N5" s="4"/>
      <c r="P5" s="4"/>
      <c r="Q5" s="4"/>
      <c r="S5" s="4"/>
      <c r="T5" s="4"/>
    </row>
    <row r="6" spans="2:20" s="3" customFormat="1" ht="18">
      <c r="B6" s="50" t="s">
        <v>3</v>
      </c>
      <c r="M6" s="41"/>
      <c r="Q6" s="5"/>
      <c r="S6" s="4"/>
      <c r="T6" s="4"/>
    </row>
    <row r="7" spans="2:20" s="3" customFormat="1" ht="18">
      <c r="B7" s="344"/>
      <c r="C7" s="344"/>
      <c r="M7" s="41"/>
      <c r="Q7" s="5"/>
      <c r="S7" s="4"/>
      <c r="T7" s="4"/>
    </row>
    <row r="8" spans="2:20" s="3" customFormat="1" ht="7.5" customHeight="1">
      <c r="B8" s="51"/>
      <c r="C8" s="51"/>
      <c r="D8" s="51"/>
      <c r="E8" s="51"/>
      <c r="F8" s="51"/>
      <c r="G8" s="51"/>
      <c r="H8" s="51"/>
      <c r="I8" s="51"/>
      <c r="J8" s="51"/>
      <c r="K8" s="51"/>
      <c r="L8" s="51"/>
      <c r="M8" s="41"/>
      <c r="Q8" s="5"/>
      <c r="S8" s="4"/>
      <c r="T8" s="4"/>
    </row>
    <row r="9" spans="2:20" s="3" customFormat="1" ht="16.2" thickBot="1">
      <c r="B9" s="50" t="s">
        <v>4</v>
      </c>
      <c r="C9"/>
      <c r="D9"/>
      <c r="E9" s="50"/>
      <c r="F9" s="50"/>
      <c r="G9" s="50"/>
      <c r="H9" s="50"/>
      <c r="I9" s="50"/>
      <c r="J9" s="50"/>
      <c r="K9" s="50"/>
      <c r="L9" s="50"/>
      <c r="M9" s="50"/>
      <c r="Q9" s="5"/>
      <c r="S9" s="4"/>
      <c r="T9" s="4"/>
    </row>
    <row r="10" spans="2:20" s="3" customFormat="1" ht="30" customHeight="1">
      <c r="B10" s="235" t="s">
        <v>5</v>
      </c>
      <c r="C10" s="222">
        <f>$M$23+$M$36+$M$45</f>
        <v>0</v>
      </c>
      <c r="D10"/>
      <c r="E10" s="50"/>
      <c r="F10" s="50"/>
      <c r="G10" s="50"/>
      <c r="H10" s="50"/>
      <c r="I10" s="50"/>
      <c r="J10" s="50"/>
      <c r="K10" s="50"/>
      <c r="L10" s="50"/>
      <c r="M10" s="50"/>
      <c r="Q10" s="5"/>
      <c r="S10" s="4"/>
      <c r="T10" s="4"/>
    </row>
    <row r="11" spans="2:20" s="3" customFormat="1" ht="30" customHeight="1" thickBot="1">
      <c r="B11" s="236" t="s">
        <v>6</v>
      </c>
      <c r="C11" s="223">
        <f>$M$24+$M$37+$M$46</f>
        <v>800000</v>
      </c>
      <c r="D11"/>
      <c r="E11" s="50"/>
      <c r="F11" s="50"/>
      <c r="G11" s="50"/>
      <c r="H11" s="50"/>
      <c r="I11" s="50"/>
      <c r="J11" s="50"/>
      <c r="K11" s="50"/>
      <c r="L11" s="50"/>
      <c r="M11" s="50"/>
      <c r="Q11" s="5"/>
      <c r="S11" s="4"/>
      <c r="T11" s="4"/>
    </row>
    <row r="12" spans="2:20" s="3" customFormat="1" ht="18">
      <c r="B12" s="42"/>
      <c r="C12" s="43"/>
      <c r="D12"/>
      <c r="E12"/>
      <c r="F12"/>
      <c r="G12"/>
      <c r="H12"/>
      <c r="I12"/>
      <c r="J12"/>
      <c r="K12"/>
      <c r="L12"/>
      <c r="M12" s="41"/>
      <c r="Q12" s="5"/>
      <c r="S12" s="4"/>
      <c r="T12" s="4"/>
    </row>
    <row r="13" spans="2:20" s="3" customFormat="1" ht="15" customHeight="1" thickBot="1">
      <c r="B13"/>
      <c r="C13" s="9"/>
      <c r="D13" s="9"/>
      <c r="E13" s="9"/>
      <c r="F13" s="9"/>
      <c r="G13" s="9"/>
      <c r="H13" s="9"/>
      <c r="I13" s="9"/>
      <c r="J13" s="9"/>
      <c r="K13" s="9"/>
      <c r="L13" s="9"/>
      <c r="M13" s="9"/>
      <c r="N13" s="9"/>
      <c r="O13" s="9"/>
      <c r="P13" s="9"/>
      <c r="Q13" s="5"/>
      <c r="S13" s="4"/>
      <c r="T13" s="4"/>
    </row>
    <row r="14" spans="2:20" s="3" customFormat="1" ht="42.75" customHeight="1" thickBot="1">
      <c r="B14" s="246" t="s">
        <v>7</v>
      </c>
      <c r="C14" s="247"/>
      <c r="D14" s="247"/>
      <c r="E14" s="248"/>
      <c r="F14" s="249" t="s">
        <v>30</v>
      </c>
      <c r="G14" s="250"/>
      <c r="H14" s="251" t="s">
        <v>31</v>
      </c>
      <c r="I14" s="250"/>
      <c r="J14" s="251" t="s">
        <v>32</v>
      </c>
      <c r="K14" s="250"/>
      <c r="L14" s="252" t="s">
        <v>33</v>
      </c>
      <c r="M14" s="253"/>
    </row>
    <row r="15" spans="2:20" s="6" customFormat="1" ht="29.4" thickBot="1">
      <c r="B15" s="237" t="s">
        <v>8</v>
      </c>
      <c r="C15" s="238" t="s">
        <v>9</v>
      </c>
      <c r="D15" s="239" t="s">
        <v>10</v>
      </c>
      <c r="E15" s="240" t="s">
        <v>11</v>
      </c>
      <c r="F15" s="241" t="s">
        <v>12</v>
      </c>
      <c r="G15" s="242" t="s">
        <v>11</v>
      </c>
      <c r="H15" s="238" t="s">
        <v>12</v>
      </c>
      <c r="I15" s="242" t="s">
        <v>11</v>
      </c>
      <c r="J15" s="238" t="s">
        <v>12</v>
      </c>
      <c r="K15" s="242" t="s">
        <v>11</v>
      </c>
      <c r="L15" s="243" t="s">
        <v>12</v>
      </c>
      <c r="M15" s="244" t="s">
        <v>13</v>
      </c>
    </row>
    <row r="16" spans="2:20" s="3" customFormat="1" ht="15.6" customHeight="1">
      <c r="B16" s="35" t="s">
        <v>14</v>
      </c>
      <c r="C16" s="20" t="s">
        <v>15</v>
      </c>
      <c r="D16" s="345">
        <v>10</v>
      </c>
      <c r="E16" s="10">
        <f>$D16*F16</f>
        <v>0</v>
      </c>
      <c r="F16" s="79"/>
      <c r="G16" s="88">
        <f>$D16*H16</f>
        <v>0</v>
      </c>
      <c r="H16" s="70"/>
      <c r="I16" s="88">
        <f>$D16*J16</f>
        <v>0</v>
      </c>
      <c r="J16" s="70"/>
      <c r="K16" s="88">
        <f>$D16*L16</f>
        <v>0</v>
      </c>
      <c r="L16" s="52"/>
      <c r="M16" s="48"/>
    </row>
    <row r="17" spans="2:14" s="3" customFormat="1">
      <c r="B17" s="257" t="s">
        <v>16</v>
      </c>
      <c r="C17" s="22" t="s">
        <v>17</v>
      </c>
      <c r="D17" s="346"/>
      <c r="E17" s="11">
        <f>$D16*F17</f>
        <v>0</v>
      </c>
      <c r="F17" s="80"/>
      <c r="G17" s="89">
        <f>$D16*H17</f>
        <v>0</v>
      </c>
      <c r="H17" s="71"/>
      <c r="I17" s="89">
        <f>$D16*J17</f>
        <v>0</v>
      </c>
      <c r="J17" s="71"/>
      <c r="K17" s="89">
        <f>$D16*L17</f>
        <v>0</v>
      </c>
      <c r="L17" s="53"/>
      <c r="M17" s="48"/>
    </row>
    <row r="18" spans="2:14" s="3" customFormat="1">
      <c r="B18" s="254" t="s">
        <v>82</v>
      </c>
      <c r="C18" s="347" t="s">
        <v>18</v>
      </c>
      <c r="D18" s="224">
        <v>3</v>
      </c>
      <c r="E18" s="12">
        <f>$D18*F18</f>
        <v>0</v>
      </c>
      <c r="F18" s="81"/>
      <c r="G18" s="90">
        <f>$D18*H18</f>
        <v>0</v>
      </c>
      <c r="H18" s="72"/>
      <c r="I18" s="90">
        <f>$D18*J18</f>
        <v>0</v>
      </c>
      <c r="J18" s="72"/>
      <c r="K18" s="90">
        <f>$D18*L18</f>
        <v>0</v>
      </c>
      <c r="L18" s="54"/>
      <c r="M18" s="48"/>
    </row>
    <row r="19" spans="2:14" s="3" customFormat="1">
      <c r="B19" s="255" t="s">
        <v>83</v>
      </c>
      <c r="C19" s="348"/>
      <c r="D19" s="227">
        <v>2</v>
      </c>
      <c r="E19" s="15">
        <f>$D19*F19</f>
        <v>0</v>
      </c>
      <c r="F19" s="84"/>
      <c r="G19" s="93">
        <f>$D19*H19</f>
        <v>0</v>
      </c>
      <c r="H19" s="75"/>
      <c r="I19" s="93">
        <f>$D19*J19</f>
        <v>0</v>
      </c>
      <c r="J19" s="75"/>
      <c r="K19" s="93">
        <f>$D19*L19</f>
        <v>0</v>
      </c>
      <c r="L19" s="57"/>
      <c r="M19" s="48"/>
    </row>
    <row r="20" spans="2:14" s="3" customFormat="1">
      <c r="B20" s="282" t="s">
        <v>84</v>
      </c>
      <c r="C20" s="348"/>
      <c r="D20" s="225">
        <v>0</v>
      </c>
      <c r="E20" s="13">
        <f>$D20*F20</f>
        <v>0</v>
      </c>
      <c r="F20" s="82"/>
      <c r="G20" s="91">
        <f>$D20*H20</f>
        <v>0</v>
      </c>
      <c r="H20" s="73"/>
      <c r="I20" s="91">
        <f>$D20*J20</f>
        <v>0</v>
      </c>
      <c r="J20" s="73"/>
      <c r="K20" s="91">
        <f>$D20*L20</f>
        <v>0</v>
      </c>
      <c r="L20" s="55"/>
      <c r="M20" s="48"/>
    </row>
    <row r="21" spans="2:14" s="3" customFormat="1" ht="15" customHeight="1" thickBot="1">
      <c r="B21" s="256" t="s">
        <v>85</v>
      </c>
      <c r="C21" s="349"/>
      <c r="D21" s="226">
        <v>0</v>
      </c>
      <c r="E21" s="14">
        <f>$D21*F21</f>
        <v>0</v>
      </c>
      <c r="F21" s="83"/>
      <c r="G21" s="92">
        <f>$D21*H21</f>
        <v>0</v>
      </c>
      <c r="H21" s="74"/>
      <c r="I21" s="92">
        <f>$D21*J21</f>
        <v>0</v>
      </c>
      <c r="J21" s="74"/>
      <c r="K21" s="92">
        <f>$D21*L21</f>
        <v>0</v>
      </c>
      <c r="L21" s="56"/>
      <c r="M21" s="48"/>
    </row>
    <row r="22" spans="2:14" s="29" customFormat="1">
      <c r="B22" s="27"/>
      <c r="C22" s="28"/>
      <c r="D22" s="45" t="s">
        <v>19</v>
      </c>
      <c r="E22" s="87">
        <f t="shared" ref="E22:L22" si="0">SUM(E16:E21)</f>
        <v>0</v>
      </c>
      <c r="F22" s="85">
        <f t="shared" si="0"/>
        <v>0</v>
      </c>
      <c r="G22" s="94">
        <f>SUM(G16:G21)</f>
        <v>0</v>
      </c>
      <c r="H22" s="76">
        <f t="shared" si="0"/>
        <v>0</v>
      </c>
      <c r="I22" s="94">
        <f t="shared" si="0"/>
        <v>0</v>
      </c>
      <c r="J22" s="76">
        <f t="shared" si="0"/>
        <v>0</v>
      </c>
      <c r="K22" s="94">
        <f t="shared" si="0"/>
        <v>0</v>
      </c>
      <c r="L22" s="66">
        <f t="shared" si="0"/>
        <v>0</v>
      </c>
      <c r="M22" s="67"/>
    </row>
    <row r="23" spans="2:14" s="29" customFormat="1" ht="18">
      <c r="B23" s="30"/>
      <c r="C23" s="31"/>
      <c r="D23" s="46" t="s">
        <v>20</v>
      </c>
      <c r="E23" s="32"/>
      <c r="F23" s="86">
        <f>IFERROR(((E22/F22)/10)*F24,0)</f>
        <v>0</v>
      </c>
      <c r="G23" s="77"/>
      <c r="H23" s="77">
        <f>IFERROR(((G22/H22)/10)*H24,0)</f>
        <v>0</v>
      </c>
      <c r="I23" s="77"/>
      <c r="J23" s="77">
        <f>IFERROR(((I22/J22)/10)*J24,0)</f>
        <v>0</v>
      </c>
      <c r="K23" s="77"/>
      <c r="L23" s="60">
        <f>IFERROR(((K22/L22)/10)*L24,0)</f>
        <v>0</v>
      </c>
      <c r="M23" s="61">
        <f>SUM(E23:L23)</f>
        <v>0</v>
      </c>
    </row>
    <row r="24" spans="2:14" s="3" customFormat="1" ht="18.600000000000001" thickBot="1">
      <c r="B24" s="40"/>
      <c r="C24" s="33"/>
      <c r="D24" s="47" t="s">
        <v>21</v>
      </c>
      <c r="E24" s="34"/>
      <c r="F24" s="228">
        <v>100000</v>
      </c>
      <c r="G24" s="78"/>
      <c r="H24" s="228">
        <v>100000</v>
      </c>
      <c r="I24" s="78"/>
      <c r="J24" s="228">
        <v>100000</v>
      </c>
      <c r="K24" s="78"/>
      <c r="L24" s="228">
        <v>100000</v>
      </c>
      <c r="M24" s="62">
        <f>SUM(E24:L24)</f>
        <v>400000</v>
      </c>
    </row>
    <row r="25" spans="2:14" s="3" customFormat="1">
      <c r="M25" s="25"/>
    </row>
    <row r="26" spans="2:14" s="3" customFormat="1" ht="15" thickBot="1">
      <c r="D26" s="16"/>
      <c r="E26" s="16"/>
      <c r="F26" s="16"/>
      <c r="G26" s="16"/>
      <c r="H26" s="16"/>
      <c r="I26" s="16"/>
      <c r="J26" s="16"/>
      <c r="K26" s="16"/>
      <c r="L26" s="16"/>
      <c r="M26" s="25"/>
    </row>
    <row r="27" spans="2:14" s="6" customFormat="1" ht="42.75" customHeight="1" thickBot="1">
      <c r="B27" s="246" t="s">
        <v>22</v>
      </c>
      <c r="C27" s="247"/>
      <c r="D27" s="247"/>
      <c r="E27" s="248"/>
      <c r="F27" s="249" t="s">
        <v>30</v>
      </c>
      <c r="G27" s="250"/>
      <c r="H27" s="251" t="s">
        <v>31</v>
      </c>
      <c r="I27" s="250"/>
      <c r="J27" s="251" t="s">
        <v>32</v>
      </c>
      <c r="K27" s="250"/>
      <c r="L27" s="252" t="s">
        <v>33</v>
      </c>
      <c r="M27" s="253"/>
    </row>
    <row r="28" spans="2:14" s="3" customFormat="1" ht="29.4" thickBot="1">
      <c r="B28" s="237" t="s">
        <v>23</v>
      </c>
      <c r="C28" s="238" t="s">
        <v>9</v>
      </c>
      <c r="D28" s="239" t="s">
        <v>10</v>
      </c>
      <c r="E28" s="235" t="s">
        <v>11</v>
      </c>
      <c r="F28" s="241" t="s">
        <v>12</v>
      </c>
      <c r="G28" s="242" t="s">
        <v>11</v>
      </c>
      <c r="H28" s="241" t="s">
        <v>12</v>
      </c>
      <c r="I28" s="242" t="s">
        <v>11</v>
      </c>
      <c r="J28" s="241" t="s">
        <v>12</v>
      </c>
      <c r="K28" s="242" t="s">
        <v>11</v>
      </c>
      <c r="L28" s="243" t="s">
        <v>12</v>
      </c>
      <c r="M28" s="244" t="s">
        <v>13</v>
      </c>
    </row>
    <row r="29" spans="2:14" s="3" customFormat="1" ht="15" customHeight="1">
      <c r="B29" s="35" t="s">
        <v>14</v>
      </c>
      <c r="C29" s="20" t="s">
        <v>15</v>
      </c>
      <c r="D29" s="345">
        <v>10</v>
      </c>
      <c r="E29" s="63">
        <f>$D29*F29</f>
        <v>0</v>
      </c>
      <c r="F29" s="70"/>
      <c r="G29" s="95">
        <f>$D29*H29</f>
        <v>0</v>
      </c>
      <c r="H29" s="70"/>
      <c r="I29" s="95">
        <f>$D29*J29</f>
        <v>0</v>
      </c>
      <c r="J29" s="70"/>
      <c r="K29" s="95">
        <f>$D29*L29</f>
        <v>0</v>
      </c>
      <c r="L29" s="52"/>
      <c r="M29" s="49"/>
    </row>
    <row r="30" spans="2:14" s="3" customFormat="1" ht="15" customHeight="1">
      <c r="B30" s="36" t="s">
        <v>16</v>
      </c>
      <c r="C30" s="24" t="s">
        <v>17</v>
      </c>
      <c r="D30" s="346"/>
      <c r="E30" s="64">
        <f>$D29*F30</f>
        <v>0</v>
      </c>
      <c r="F30" s="74"/>
      <c r="G30" s="96">
        <f>$D29*H30</f>
        <v>0</v>
      </c>
      <c r="H30" s="74"/>
      <c r="I30" s="96">
        <f>$D29*J30</f>
        <v>0</v>
      </c>
      <c r="J30" s="74"/>
      <c r="K30" s="96">
        <f>$D29*L30</f>
        <v>0</v>
      </c>
      <c r="L30" s="56"/>
      <c r="M30" s="48"/>
    </row>
    <row r="31" spans="2:14" s="3" customFormat="1" ht="15" customHeight="1">
      <c r="B31" s="259" t="s">
        <v>24</v>
      </c>
      <c r="C31" s="26" t="s">
        <v>25</v>
      </c>
      <c r="D31" s="227">
        <v>3</v>
      </c>
      <c r="E31" s="261">
        <f>$D31*F31</f>
        <v>0</v>
      </c>
      <c r="F31" s="75"/>
      <c r="G31" s="262">
        <f t="shared" ref="G31:G34" si="1">$D31*H31</f>
        <v>0</v>
      </c>
      <c r="H31" s="75"/>
      <c r="I31" s="262">
        <f t="shared" ref="I31:I34" si="2">$D31*J31</f>
        <v>0</v>
      </c>
      <c r="J31" s="75"/>
      <c r="K31" s="262">
        <f t="shared" ref="K31:K34" si="3">$D31*L31</f>
        <v>0</v>
      </c>
      <c r="L31" s="57"/>
      <c r="M31" s="48"/>
      <c r="N31" s="25"/>
    </row>
    <row r="32" spans="2:14" s="3" customFormat="1" ht="15" customHeight="1">
      <c r="B32" s="36" t="s">
        <v>86</v>
      </c>
      <c r="C32" s="24" t="s">
        <v>34</v>
      </c>
      <c r="D32" s="234">
        <v>3</v>
      </c>
      <c r="E32" s="64">
        <f>$D32*F32</f>
        <v>0</v>
      </c>
      <c r="F32" s="74"/>
      <c r="G32" s="263">
        <f t="shared" si="1"/>
        <v>0</v>
      </c>
      <c r="H32" s="74"/>
      <c r="I32" s="263">
        <f t="shared" si="2"/>
        <v>0</v>
      </c>
      <c r="J32" s="74"/>
      <c r="K32" s="263">
        <f t="shared" si="3"/>
        <v>0</v>
      </c>
      <c r="L32" s="56"/>
      <c r="M32" s="48"/>
    </row>
    <row r="33" spans="2:20" s="3" customFormat="1" ht="15" customHeight="1">
      <c r="B33" s="21" t="s">
        <v>26</v>
      </c>
      <c r="C33" s="26" t="s">
        <v>25</v>
      </c>
      <c r="D33" s="227">
        <v>0</v>
      </c>
      <c r="E33" s="258">
        <f>$D33*F33</f>
        <v>0</v>
      </c>
      <c r="F33" s="75"/>
      <c r="G33" s="262">
        <f t="shared" si="1"/>
        <v>0</v>
      </c>
      <c r="H33" s="75"/>
      <c r="I33" s="262">
        <f t="shared" si="2"/>
        <v>0</v>
      </c>
      <c r="J33" s="75"/>
      <c r="K33" s="262">
        <f t="shared" si="3"/>
        <v>0</v>
      </c>
      <c r="L33" s="57"/>
      <c r="M33" s="48"/>
    </row>
    <row r="34" spans="2:20" s="3" customFormat="1" ht="15" customHeight="1" thickBot="1">
      <c r="B34" s="21"/>
      <c r="C34" s="23" t="s">
        <v>35</v>
      </c>
      <c r="D34" s="260">
        <v>0</v>
      </c>
      <c r="E34" s="258">
        <f>$D34*F34</f>
        <v>0</v>
      </c>
      <c r="F34" s="73"/>
      <c r="G34" s="264">
        <f t="shared" si="1"/>
        <v>0</v>
      </c>
      <c r="H34" s="73"/>
      <c r="I34" s="264">
        <f t="shared" si="2"/>
        <v>0</v>
      </c>
      <c r="J34" s="73"/>
      <c r="K34" s="264">
        <f t="shared" si="3"/>
        <v>0</v>
      </c>
      <c r="L34" s="55"/>
      <c r="M34" s="48"/>
    </row>
    <row r="35" spans="2:20" s="3" customFormat="1">
      <c r="B35" s="27"/>
      <c r="C35" s="28"/>
      <c r="D35" s="45" t="s">
        <v>19</v>
      </c>
      <c r="E35" s="87">
        <f t="shared" ref="E35:L35" si="4">SUM(E29:E34)</f>
        <v>0</v>
      </c>
      <c r="F35" s="85">
        <f t="shared" si="4"/>
        <v>0</v>
      </c>
      <c r="G35" s="94">
        <f t="shared" si="4"/>
        <v>0</v>
      </c>
      <c r="H35" s="76">
        <f t="shared" si="4"/>
        <v>0</v>
      </c>
      <c r="I35" s="94">
        <f t="shared" si="4"/>
        <v>0</v>
      </c>
      <c r="J35" s="76">
        <f t="shared" si="4"/>
        <v>0</v>
      </c>
      <c r="K35" s="94">
        <f t="shared" si="4"/>
        <v>0</v>
      </c>
      <c r="L35" s="66">
        <f t="shared" si="4"/>
        <v>0</v>
      </c>
      <c r="M35" s="67"/>
    </row>
    <row r="36" spans="2:20" s="29" customFormat="1" ht="21" customHeight="1">
      <c r="B36" s="30"/>
      <c r="C36" s="37"/>
      <c r="D36" s="46" t="s">
        <v>20</v>
      </c>
      <c r="E36" s="32"/>
      <c r="F36" s="86">
        <f>IFERROR(((E35/F35)/10)*F37,0)</f>
        <v>0</v>
      </c>
      <c r="G36" s="77"/>
      <c r="H36" s="77">
        <f>IFERROR(((G35/H35)/10)*H37,0)</f>
        <v>0</v>
      </c>
      <c r="I36" s="77"/>
      <c r="J36" s="77">
        <f>IFERROR(((I35/J35)/10)*J37,0)</f>
        <v>0</v>
      </c>
      <c r="K36" s="77"/>
      <c r="L36" s="60">
        <f>IFERROR(((K35/L35)/10)*L37,0)</f>
        <v>0</v>
      </c>
      <c r="M36" s="61">
        <f>SUM(E36:L36)</f>
        <v>0</v>
      </c>
    </row>
    <row r="37" spans="2:20" s="29" customFormat="1" ht="21" customHeight="1" thickBot="1">
      <c r="B37" s="40"/>
      <c r="C37" s="33"/>
      <c r="D37" s="47" t="s">
        <v>21</v>
      </c>
      <c r="E37" s="34"/>
      <c r="F37" s="228">
        <v>100000</v>
      </c>
      <c r="G37" s="78"/>
      <c r="H37" s="228">
        <v>100000</v>
      </c>
      <c r="I37" s="78"/>
      <c r="J37" s="228">
        <v>100000</v>
      </c>
      <c r="K37" s="78"/>
      <c r="L37" s="228">
        <v>100000</v>
      </c>
      <c r="M37" s="62">
        <f>SUM(E37:L37)</f>
        <v>400000</v>
      </c>
    </row>
    <row r="38" spans="2:20" s="29" customFormat="1">
      <c r="B38" s="3"/>
      <c r="C38" s="3"/>
      <c r="D38" s="3"/>
      <c r="E38" s="3"/>
      <c r="F38" s="3"/>
      <c r="G38" s="3"/>
      <c r="H38" s="3"/>
      <c r="I38" s="3"/>
      <c r="J38" s="3"/>
      <c r="K38" s="3"/>
      <c r="L38" s="3"/>
      <c r="M38" s="3"/>
      <c r="N38" s="4"/>
      <c r="O38" s="3"/>
      <c r="P38" s="4"/>
      <c r="Q38" s="3"/>
      <c r="R38" s="3"/>
      <c r="S38" s="3"/>
    </row>
    <row r="39" spans="2:20" s="3" customFormat="1" ht="15" thickBot="1">
      <c r="P39" s="4"/>
    </row>
    <row r="40" spans="2:20" s="291" customFormat="1" ht="42.75" customHeight="1" thickBot="1">
      <c r="B40" s="283"/>
      <c r="C40" s="284"/>
      <c r="D40" s="284"/>
      <c r="E40" s="285"/>
      <c r="F40" s="286"/>
      <c r="G40" s="287"/>
      <c r="H40" s="288"/>
      <c r="I40" s="287"/>
      <c r="J40" s="288"/>
      <c r="K40" s="287"/>
      <c r="L40" s="289"/>
      <c r="M40" s="290"/>
    </row>
    <row r="41" spans="2:20" s="301" customFormat="1" ht="15" thickBot="1">
      <c r="B41" s="292"/>
      <c r="C41" s="293"/>
      <c r="D41" s="294"/>
      <c r="E41" s="295"/>
      <c r="F41" s="296"/>
      <c r="G41" s="297"/>
      <c r="H41" s="298"/>
      <c r="I41" s="297"/>
      <c r="J41" s="298"/>
      <c r="K41" s="297"/>
      <c r="L41" s="299"/>
      <c r="M41" s="300"/>
    </row>
    <row r="42" spans="2:20" s="301" customFormat="1">
      <c r="B42" s="302"/>
      <c r="C42" s="303"/>
      <c r="D42" s="304"/>
      <c r="E42" s="305"/>
      <c r="F42" s="306"/>
      <c r="G42" s="307"/>
      <c r="H42" s="306"/>
      <c r="I42" s="307"/>
      <c r="J42" s="306"/>
      <c r="K42" s="307"/>
      <c r="L42" s="308"/>
      <c r="M42" s="309"/>
    </row>
    <row r="43" spans="2:20" s="301" customFormat="1" ht="15" thickBot="1">
      <c r="B43" s="310"/>
      <c r="C43" s="311"/>
      <c r="D43" s="312"/>
      <c r="E43" s="313"/>
      <c r="F43" s="314"/>
      <c r="G43" s="315"/>
      <c r="H43" s="314"/>
      <c r="I43" s="315"/>
      <c r="J43" s="314"/>
      <c r="K43" s="315"/>
      <c r="L43" s="316"/>
      <c r="M43" s="317"/>
    </row>
    <row r="44" spans="2:20" s="301" customFormat="1">
      <c r="B44" s="318"/>
      <c r="C44" s="319"/>
      <c r="D44" s="320"/>
      <c r="E44" s="321"/>
      <c r="F44" s="322"/>
      <c r="G44" s="323"/>
      <c r="H44" s="324"/>
      <c r="I44" s="323"/>
      <c r="J44" s="324"/>
      <c r="K44" s="323"/>
      <c r="L44" s="325"/>
      <c r="M44" s="326"/>
    </row>
    <row r="45" spans="2:20" s="335" customFormat="1" ht="21" customHeight="1">
      <c r="B45" s="327"/>
      <c r="C45" s="328"/>
      <c r="D45" s="329"/>
      <c r="E45" s="330"/>
      <c r="F45" s="331"/>
      <c r="G45" s="332"/>
      <c r="H45" s="332"/>
      <c r="I45" s="332"/>
      <c r="J45" s="332"/>
      <c r="K45" s="332"/>
      <c r="L45" s="333"/>
      <c r="M45" s="334"/>
    </row>
    <row r="46" spans="2:20" s="335" customFormat="1" ht="21" customHeight="1" thickBot="1">
      <c r="B46" s="336"/>
      <c r="C46" s="337"/>
      <c r="D46" s="338"/>
      <c r="E46" s="339"/>
      <c r="F46" s="340"/>
      <c r="G46" s="341"/>
      <c r="H46" s="340"/>
      <c r="I46" s="341"/>
      <c r="J46" s="340"/>
      <c r="K46" s="341"/>
      <c r="L46" s="342"/>
      <c r="M46" s="343"/>
    </row>
    <row r="47" spans="2:20" s="3" customFormat="1" ht="15" customHeight="1">
      <c r="B47"/>
      <c r="C47" s="9"/>
      <c r="D47" s="9"/>
      <c r="E47" s="9"/>
      <c r="F47" s="9"/>
      <c r="G47" s="9"/>
      <c r="H47" s="9"/>
      <c r="I47" s="9"/>
      <c r="J47" s="9"/>
      <c r="K47" s="9"/>
      <c r="L47" s="9"/>
      <c r="M47" s="9"/>
      <c r="N47" s="9"/>
      <c r="O47" s="9"/>
      <c r="P47" s="9"/>
      <c r="Q47" s="5"/>
      <c r="S47" s="4"/>
      <c r="T47" s="4"/>
    </row>
    <row r="48" spans="2:20" s="3" customFormat="1" ht="26.25" customHeight="1">
      <c r="B48" s="218" t="s">
        <v>36</v>
      </c>
      <c r="C48" s="351"/>
      <c r="D48" s="351"/>
      <c r="E48" s="351"/>
      <c r="F48" s="351"/>
      <c r="G48" s="351"/>
      <c r="H48" s="351"/>
      <c r="I48" s="351"/>
      <c r="J48" s="351"/>
      <c r="K48" s="351"/>
      <c r="L48" s="351"/>
      <c r="P48" s="4"/>
      <c r="Q48" s="4"/>
      <c r="R48" s="4"/>
    </row>
    <row r="49" spans="2:16" s="3" customFormat="1" ht="26.25" customHeight="1">
      <c r="B49" s="218" t="s">
        <v>37</v>
      </c>
      <c r="C49" s="350"/>
      <c r="D49" s="350"/>
      <c r="E49" s="350"/>
      <c r="F49" s="350"/>
      <c r="G49" s="350"/>
      <c r="H49" s="350"/>
      <c r="I49" s="350"/>
      <c r="J49" s="350"/>
      <c r="K49" s="350"/>
      <c r="L49" s="350"/>
    </row>
    <row r="50" spans="2:16" s="3" customFormat="1" ht="26.25" customHeight="1">
      <c r="B50" s="218" t="s">
        <v>38</v>
      </c>
      <c r="C50" s="350"/>
      <c r="D50" s="350"/>
      <c r="E50" s="350"/>
      <c r="F50" s="350"/>
      <c r="G50" s="350"/>
      <c r="H50" s="350"/>
      <c r="I50" s="350"/>
      <c r="J50" s="350"/>
      <c r="K50" s="350"/>
      <c r="L50" s="350"/>
    </row>
    <row r="51" spans="2:16" s="3" customFormat="1">
      <c r="B51" s="218"/>
      <c r="C51" s="6"/>
      <c r="D51" s="6"/>
      <c r="E51" s="6"/>
      <c r="F51" s="6"/>
      <c r="G51" s="6"/>
      <c r="H51" s="6"/>
      <c r="I51" s="6"/>
      <c r="J51" s="6"/>
      <c r="K51" s="6"/>
      <c r="L51" s="6"/>
    </row>
    <row r="52" spans="2:16" s="3" customFormat="1" ht="58.5" customHeight="1">
      <c r="B52" s="352" t="s">
        <v>39</v>
      </c>
      <c r="C52" s="352"/>
      <c r="D52" s="352"/>
      <c r="E52" s="352"/>
      <c r="F52" s="352"/>
      <c r="G52" s="352"/>
      <c r="H52" s="352"/>
      <c r="I52" s="352"/>
      <c r="J52" s="352"/>
      <c r="K52" s="352"/>
      <c r="L52" s="352"/>
      <c r="P52" s="4"/>
    </row>
    <row r="53" spans="2:16" s="3" customFormat="1">
      <c r="B53" s="219"/>
      <c r="C53" s="219"/>
      <c r="D53" s="219"/>
      <c r="E53" s="219"/>
      <c r="F53" s="219"/>
      <c r="G53" s="219"/>
      <c r="H53" s="219"/>
      <c r="I53" s="219"/>
      <c r="J53" s="219"/>
      <c r="K53" s="219"/>
      <c r="L53" s="219"/>
      <c r="P53" s="4"/>
    </row>
    <row r="54" spans="2:16" s="3" customFormat="1" ht="26.25" customHeight="1">
      <c r="B54" s="218" t="s">
        <v>40</v>
      </c>
      <c r="C54" s="351"/>
      <c r="D54" s="351"/>
      <c r="E54" s="351"/>
      <c r="F54" s="351"/>
      <c r="G54" s="351"/>
      <c r="H54" s="351"/>
      <c r="I54" s="351"/>
      <c r="J54" s="351"/>
      <c r="K54" s="351"/>
      <c r="L54" s="351"/>
      <c r="P54" s="4"/>
    </row>
    <row r="55" spans="2:16" s="3" customFormat="1" ht="26.25" customHeight="1">
      <c r="B55" s="218" t="s">
        <v>41</v>
      </c>
      <c r="C55" s="350"/>
      <c r="D55" s="350"/>
      <c r="E55" s="350"/>
      <c r="F55" s="350"/>
      <c r="G55" s="350"/>
      <c r="H55" s="350"/>
      <c r="I55" s="350"/>
      <c r="J55" s="350"/>
      <c r="K55" s="350"/>
      <c r="L55" s="350"/>
      <c r="P55" s="4"/>
    </row>
    <row r="56" spans="2:16" s="3" customFormat="1">
      <c r="B56" s="218"/>
      <c r="C56" s="6"/>
      <c r="D56" s="6"/>
      <c r="E56" s="6"/>
      <c r="F56" s="6"/>
      <c r="G56" s="6"/>
      <c r="H56" s="6"/>
      <c r="I56" s="6"/>
      <c r="J56" s="6"/>
      <c r="K56" s="6"/>
      <c r="L56" s="6"/>
      <c r="P56" s="4"/>
    </row>
    <row r="57" spans="2:16" s="3" customFormat="1" ht="63.75" customHeight="1">
      <c r="B57" s="218" t="s">
        <v>42</v>
      </c>
      <c r="C57" s="351"/>
      <c r="D57" s="351"/>
      <c r="E57" s="351"/>
      <c r="F57" s="351"/>
      <c r="G57" s="351"/>
      <c r="H57" s="351"/>
      <c r="I57" s="351"/>
      <c r="J57" s="351"/>
      <c r="K57" s="351"/>
      <c r="L57" s="351"/>
      <c r="P57" s="4"/>
    </row>
    <row r="58" spans="2:16" s="3" customFormat="1" ht="26.25" customHeight="1">
      <c r="B58" s="218" t="s">
        <v>43</v>
      </c>
      <c r="C58" s="350"/>
      <c r="D58" s="350"/>
      <c r="E58" s="350"/>
      <c r="F58" s="350"/>
      <c r="G58" s="350"/>
      <c r="H58" s="350"/>
      <c r="I58" s="350"/>
      <c r="J58" s="350"/>
      <c r="K58" s="350"/>
      <c r="L58" s="350"/>
      <c r="P58" s="4"/>
    </row>
    <row r="59" spans="2:16" s="3" customFormat="1" ht="26.25" customHeight="1">
      <c r="B59" s="218" t="s">
        <v>44</v>
      </c>
      <c r="C59" s="350"/>
      <c r="D59" s="350"/>
      <c r="E59" s="350"/>
      <c r="F59" s="350"/>
      <c r="G59" s="350"/>
      <c r="H59" s="350"/>
      <c r="I59" s="350"/>
      <c r="J59" s="350"/>
      <c r="K59" s="350"/>
      <c r="L59" s="350"/>
      <c r="P59" s="4"/>
    </row>
    <row r="60" spans="2:16" s="3" customFormat="1">
      <c r="B60" s="220"/>
      <c r="C60"/>
      <c r="P60" s="4"/>
    </row>
    <row r="61" spans="2:16" s="3" customFormat="1">
      <c r="B61" s="221" t="s">
        <v>45</v>
      </c>
      <c r="C61"/>
      <c r="P61" s="4"/>
    </row>
    <row r="62" spans="2:16" s="3" customFormat="1">
      <c r="B62" s="221" t="s">
        <v>46</v>
      </c>
      <c r="C62"/>
      <c r="P62" s="4"/>
    </row>
    <row r="63" spans="2:16">
      <c r="M63" s="3"/>
    </row>
  </sheetData>
  <sheetProtection selectLockedCells="1"/>
  <mergeCells count="13">
    <mergeCell ref="D16:D17"/>
    <mergeCell ref="B7:C7"/>
    <mergeCell ref="C18:C21"/>
    <mergeCell ref="C59:L59"/>
    <mergeCell ref="C58:L58"/>
    <mergeCell ref="C57:L57"/>
    <mergeCell ref="C55:L55"/>
    <mergeCell ref="C54:L54"/>
    <mergeCell ref="C50:L50"/>
    <mergeCell ref="C49:L49"/>
    <mergeCell ref="C48:L48"/>
    <mergeCell ref="B52:L52"/>
    <mergeCell ref="D29:D30"/>
  </mergeCells>
  <pageMargins left="0.7" right="0.7" top="0.75" bottom="0.75" header="0.3" footer="0.3"/>
  <pageSetup paperSize="8" scale="70" orientation="portrait" r:id="rId1"/>
  <ignoredErrors>
    <ignoredError sqref="E21:F21 E25:L26 G24 E23:E24 G23:L23 G31:L31 F32 H32 J32 L32 F33:L33 F34 H34 J34 L34 G30:L30 E28 G29:L29 G28 I28 K28 E17:L17 E18:F18 H18:L18 E20:F20 H20:L20 H21:L21 I24 K2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codeName="Blad3">
    <tabColor theme="4" tint="-0.249977111117893"/>
    <pageSetUpPr fitToPage="1"/>
  </sheetPr>
  <dimension ref="B1:L79"/>
  <sheetViews>
    <sheetView showGridLines="0" zoomScaleNormal="100" workbookViewId="0">
      <selection activeCell="D61" sqref="D61"/>
    </sheetView>
  </sheetViews>
  <sheetFormatPr defaultColWidth="9.109375" defaultRowHeight="14.4"/>
  <cols>
    <col min="1" max="1" width="1.33203125" customWidth="1"/>
    <col min="2" max="2" width="3.109375" bestFit="1" customWidth="1"/>
    <col min="3" max="3" width="30.5546875" customWidth="1"/>
    <col min="4" max="5" width="17.5546875" style="7" customWidth="1"/>
    <col min="6" max="7" width="17.5546875" customWidth="1"/>
    <col min="8" max="11" width="17.5546875" style="7" customWidth="1"/>
    <col min="12" max="29" width="11.5546875" customWidth="1"/>
    <col min="30" max="30" width="9.109375" customWidth="1"/>
    <col min="31" max="31" width="10.88671875" customWidth="1"/>
    <col min="32" max="32" width="14.44140625" customWidth="1"/>
    <col min="33" max="33" width="9.109375" customWidth="1"/>
    <col min="34" max="34" width="13.33203125" customWidth="1"/>
  </cols>
  <sheetData>
    <row r="1" spans="2:12" s="1" customFormat="1" ht="18">
      <c r="C1" s="2" t="str">
        <f>invulformulier!B1</f>
        <v>Oeverplan Wijk 2,5,11 en 12</v>
      </c>
    </row>
    <row r="2" spans="2:12" s="3" customFormat="1" ht="18">
      <c r="C2" s="2" t="s">
        <v>47</v>
      </c>
      <c r="L2" s="4"/>
    </row>
    <row r="3" spans="2:12" s="3" customFormat="1" ht="8.4" customHeight="1">
      <c r="C3" s="2"/>
      <c r="L3" s="4"/>
    </row>
    <row r="4" spans="2:12" s="3" customFormat="1" ht="15.6">
      <c r="C4" s="50" t="s">
        <v>1</v>
      </c>
      <c r="D4"/>
      <c r="E4"/>
      <c r="H4"/>
      <c r="I4"/>
      <c r="J4"/>
      <c r="K4"/>
      <c r="L4" s="4"/>
    </row>
    <row r="5" spans="2:12" s="3" customFormat="1">
      <c r="C5" s="101" t="s">
        <v>2</v>
      </c>
      <c r="D5" s="102"/>
      <c r="E5"/>
      <c r="H5"/>
      <c r="I5"/>
      <c r="J5"/>
      <c r="K5"/>
      <c r="L5" s="4"/>
    </row>
    <row r="6" spans="2:12" s="3" customFormat="1" ht="6" customHeight="1">
      <c r="D6"/>
      <c r="E6"/>
      <c r="H6"/>
      <c r="I6"/>
      <c r="J6"/>
      <c r="K6"/>
      <c r="L6" s="4"/>
    </row>
    <row r="7" spans="2:12" s="3" customFormat="1" ht="15.6">
      <c r="C7" s="50" t="s">
        <v>3</v>
      </c>
      <c r="D7"/>
      <c r="E7"/>
      <c r="H7"/>
      <c r="I7"/>
      <c r="J7"/>
      <c r="K7"/>
      <c r="L7" s="4"/>
    </row>
    <row r="8" spans="2:12" s="3" customFormat="1">
      <c r="C8" s="51">
        <f>invulformulier!B7</f>
        <v>0</v>
      </c>
      <c r="D8"/>
      <c r="E8"/>
      <c r="H8"/>
      <c r="I8"/>
      <c r="J8"/>
      <c r="K8"/>
      <c r="L8" s="4"/>
    </row>
    <row r="9" spans="2:12" s="3" customFormat="1" ht="15" customHeight="1" thickBot="1">
      <c r="C9"/>
      <c r="D9" s="9"/>
      <c r="E9" s="9"/>
      <c r="F9" s="9"/>
      <c r="G9" s="9"/>
      <c r="H9" s="9"/>
      <c r="I9" s="9"/>
      <c r="J9" s="9"/>
      <c r="K9" s="9"/>
      <c r="L9" s="4"/>
    </row>
    <row r="10" spans="2:12" s="3" customFormat="1" ht="42.75" customHeight="1" thickBot="1">
      <c r="C10" s="246" t="s">
        <v>7</v>
      </c>
      <c r="D10" s="247"/>
      <c r="E10" s="247"/>
      <c r="F10" s="247"/>
      <c r="G10" s="252"/>
      <c r="H10" s="271" t="s">
        <v>30</v>
      </c>
      <c r="I10" s="272" t="s">
        <v>31</v>
      </c>
      <c r="J10" s="272" t="s">
        <v>32</v>
      </c>
      <c r="K10" s="273" t="s">
        <v>33</v>
      </c>
    </row>
    <row r="11" spans="2:12" s="6" customFormat="1" ht="38.4" customHeight="1" thickBot="1">
      <c r="C11" s="265" t="s">
        <v>48</v>
      </c>
      <c r="D11" s="266" t="s">
        <v>49</v>
      </c>
      <c r="E11" s="266" t="s">
        <v>23</v>
      </c>
      <c r="F11" s="266" t="s">
        <v>50</v>
      </c>
      <c r="G11" s="269" t="s">
        <v>9</v>
      </c>
      <c r="H11" s="265" t="s">
        <v>12</v>
      </c>
      <c r="I11" s="266" t="s">
        <v>12</v>
      </c>
      <c r="J11" s="266" t="s">
        <v>12</v>
      </c>
      <c r="K11" s="269" t="s">
        <v>12</v>
      </c>
    </row>
    <row r="12" spans="2:12" s="3" customFormat="1" ht="15" customHeight="1">
      <c r="B12" s="3">
        <v>1</v>
      </c>
      <c r="C12" s="174"/>
      <c r="D12" s="175"/>
      <c r="E12" s="175"/>
      <c r="F12" s="158"/>
      <c r="G12" s="159"/>
      <c r="H12" s="160"/>
      <c r="I12" s="161"/>
      <c r="J12" s="161"/>
      <c r="K12" s="162"/>
    </row>
    <row r="13" spans="2:12" s="3" customFormat="1" ht="15" customHeight="1">
      <c r="B13" s="3">
        <v>2</v>
      </c>
      <c r="C13" s="176"/>
      <c r="D13" s="177"/>
      <c r="E13" s="177"/>
      <c r="F13" s="158"/>
      <c r="G13" s="163"/>
      <c r="H13" s="164"/>
      <c r="I13" s="165"/>
      <c r="J13" s="165"/>
      <c r="K13" s="166"/>
    </row>
    <row r="14" spans="2:12" s="3" customFormat="1" ht="15.6">
      <c r="B14" s="3">
        <v>3</v>
      </c>
      <c r="C14" s="174"/>
      <c r="D14" s="177"/>
      <c r="E14" s="177"/>
      <c r="F14" s="158"/>
      <c r="G14" s="159"/>
      <c r="H14" s="164"/>
      <c r="I14" s="165"/>
      <c r="J14" s="165"/>
      <c r="K14" s="166"/>
    </row>
    <row r="15" spans="2:12" s="3" customFormat="1" ht="15.6">
      <c r="B15" s="3">
        <v>4</v>
      </c>
      <c r="C15" s="176"/>
      <c r="D15" s="177"/>
      <c r="E15" s="177"/>
      <c r="F15" s="158"/>
      <c r="G15" s="163"/>
      <c r="H15" s="164"/>
      <c r="I15" s="165"/>
      <c r="J15" s="165"/>
      <c r="K15" s="166"/>
    </row>
    <row r="16" spans="2:12" s="3" customFormat="1" ht="15" customHeight="1">
      <c r="B16" s="3">
        <v>5</v>
      </c>
      <c r="C16" s="174"/>
      <c r="D16" s="177"/>
      <c r="E16" s="177"/>
      <c r="F16" s="158"/>
      <c r="G16" s="159"/>
      <c r="H16" s="164"/>
      <c r="I16" s="165"/>
      <c r="J16" s="165"/>
      <c r="K16" s="166"/>
    </row>
    <row r="17" spans="2:11" s="3" customFormat="1" ht="15" customHeight="1">
      <c r="B17" s="3">
        <v>6</v>
      </c>
      <c r="C17" s="176"/>
      <c r="D17" s="177"/>
      <c r="E17" s="177"/>
      <c r="F17" s="158"/>
      <c r="G17" s="163"/>
      <c r="H17" s="164"/>
      <c r="I17" s="165"/>
      <c r="J17" s="165"/>
      <c r="K17" s="166"/>
    </row>
    <row r="18" spans="2:11" s="3" customFormat="1" ht="15" customHeight="1">
      <c r="B18" s="3">
        <v>7</v>
      </c>
      <c r="C18" s="174"/>
      <c r="D18" s="177"/>
      <c r="E18" s="177"/>
      <c r="F18" s="158"/>
      <c r="G18" s="159"/>
      <c r="H18" s="164"/>
      <c r="I18" s="165"/>
      <c r="J18" s="165"/>
      <c r="K18" s="166"/>
    </row>
    <row r="19" spans="2:11" s="3" customFormat="1" ht="15" customHeight="1">
      <c r="B19" s="3">
        <v>8</v>
      </c>
      <c r="C19" s="176"/>
      <c r="D19" s="177"/>
      <c r="E19" s="177"/>
      <c r="F19" s="158"/>
      <c r="G19" s="163"/>
      <c r="H19" s="164"/>
      <c r="I19" s="165"/>
      <c r="J19" s="165"/>
      <c r="K19" s="166"/>
    </row>
    <row r="20" spans="2:11" s="29" customFormat="1" ht="15.6">
      <c r="B20" s="3">
        <v>9</v>
      </c>
      <c r="C20" s="174"/>
      <c r="D20" s="177"/>
      <c r="E20" s="177"/>
      <c r="F20" s="158"/>
      <c r="G20" s="159"/>
      <c r="H20" s="164"/>
      <c r="I20" s="165"/>
      <c r="J20" s="165"/>
      <c r="K20" s="166"/>
    </row>
    <row r="21" spans="2:11" s="29" customFormat="1" ht="15.6">
      <c r="B21" s="3">
        <v>10</v>
      </c>
      <c r="C21" s="176"/>
      <c r="D21" s="177"/>
      <c r="E21" s="177"/>
      <c r="F21" s="158"/>
      <c r="G21" s="163"/>
      <c r="H21" s="164"/>
      <c r="I21" s="165"/>
      <c r="J21" s="165"/>
      <c r="K21" s="166"/>
    </row>
    <row r="22" spans="2:11" s="29" customFormat="1" ht="15.6">
      <c r="B22" s="3">
        <v>11</v>
      </c>
      <c r="C22" s="174"/>
      <c r="D22" s="177"/>
      <c r="E22" s="177"/>
      <c r="F22" s="158"/>
      <c r="G22" s="159"/>
      <c r="H22" s="164"/>
      <c r="I22" s="165"/>
      <c r="J22" s="165"/>
      <c r="K22" s="166"/>
    </row>
    <row r="23" spans="2:11" s="29" customFormat="1" ht="15.6">
      <c r="B23" s="3">
        <v>12</v>
      </c>
      <c r="C23" s="176"/>
      <c r="D23" s="177"/>
      <c r="E23" s="177"/>
      <c r="F23" s="158"/>
      <c r="G23" s="163"/>
      <c r="H23" s="164"/>
      <c r="I23" s="165"/>
      <c r="J23" s="165"/>
      <c r="K23" s="166"/>
    </row>
    <row r="24" spans="2:11" s="29" customFormat="1" ht="15.6">
      <c r="B24" s="3">
        <v>13</v>
      </c>
      <c r="C24" s="174"/>
      <c r="D24" s="177"/>
      <c r="E24" s="177"/>
      <c r="F24" s="158"/>
      <c r="G24" s="159"/>
      <c r="H24" s="164"/>
      <c r="I24" s="165"/>
      <c r="J24" s="165"/>
      <c r="K24" s="166"/>
    </row>
    <row r="25" spans="2:11" s="29" customFormat="1" ht="15.6">
      <c r="B25" s="3">
        <v>14</v>
      </c>
      <c r="C25" s="176"/>
      <c r="D25" s="177"/>
      <c r="E25" s="177"/>
      <c r="F25" s="158"/>
      <c r="G25" s="163"/>
      <c r="H25" s="164"/>
      <c r="I25" s="165"/>
      <c r="J25" s="165"/>
      <c r="K25" s="166"/>
    </row>
    <row r="26" spans="2:11" s="29" customFormat="1" ht="15.6">
      <c r="B26" s="3">
        <v>15</v>
      </c>
      <c r="C26" s="174"/>
      <c r="D26" s="177"/>
      <c r="E26" s="177"/>
      <c r="F26" s="158"/>
      <c r="G26" s="159"/>
      <c r="H26" s="164"/>
      <c r="I26" s="165"/>
      <c r="J26" s="165"/>
      <c r="K26" s="166"/>
    </row>
    <row r="27" spans="2:11" s="29" customFormat="1" ht="15.6">
      <c r="B27" s="3">
        <v>16</v>
      </c>
      <c r="C27" s="176"/>
      <c r="D27" s="177"/>
      <c r="E27" s="177"/>
      <c r="F27" s="158"/>
      <c r="G27" s="163"/>
      <c r="H27" s="164"/>
      <c r="I27" s="165"/>
      <c r="J27" s="165"/>
      <c r="K27" s="166"/>
    </row>
    <row r="28" spans="2:11" s="29" customFormat="1" ht="15.6">
      <c r="B28" s="3">
        <v>17</v>
      </c>
      <c r="C28" s="174"/>
      <c r="D28" s="177"/>
      <c r="E28" s="177"/>
      <c r="F28" s="158"/>
      <c r="G28" s="159"/>
      <c r="H28" s="164"/>
      <c r="I28" s="165"/>
      <c r="J28" s="165"/>
      <c r="K28" s="166"/>
    </row>
    <row r="29" spans="2:11" s="29" customFormat="1" ht="15.6">
      <c r="B29" s="3">
        <v>18</v>
      </c>
      <c r="C29" s="176"/>
      <c r="D29" s="177"/>
      <c r="E29" s="177"/>
      <c r="F29" s="158"/>
      <c r="G29" s="163"/>
      <c r="H29" s="164"/>
      <c r="I29" s="165"/>
      <c r="J29" s="165"/>
      <c r="K29" s="166"/>
    </row>
    <row r="30" spans="2:11" s="29" customFormat="1" ht="15.6">
      <c r="B30" s="3">
        <v>19</v>
      </c>
      <c r="C30" s="174"/>
      <c r="D30" s="178"/>
      <c r="E30" s="178"/>
      <c r="F30" s="158"/>
      <c r="G30" s="159"/>
      <c r="H30" s="164"/>
      <c r="I30" s="167"/>
      <c r="J30" s="167"/>
      <c r="K30" s="168"/>
    </row>
    <row r="31" spans="2:11" s="3" customFormat="1" ht="15.6">
      <c r="B31" s="3">
        <v>20</v>
      </c>
      <c r="C31" s="179"/>
      <c r="D31" s="180"/>
      <c r="E31" s="180"/>
      <c r="F31" s="169"/>
      <c r="G31" s="170"/>
      <c r="H31" s="171"/>
      <c r="I31" s="172"/>
      <c r="J31" s="172"/>
      <c r="K31" s="173"/>
    </row>
    <row r="32" spans="2:11" s="3" customFormat="1"/>
    <row r="33" spans="2:11" s="3" customFormat="1" ht="15" thickBot="1">
      <c r="F33" s="16"/>
      <c r="G33" s="16"/>
    </row>
    <row r="34" spans="2:11" s="6" customFormat="1" ht="42.75" customHeight="1" thickBot="1">
      <c r="C34" s="246" t="s">
        <v>22</v>
      </c>
      <c r="D34" s="247"/>
      <c r="E34" s="247"/>
      <c r="F34" s="247"/>
      <c r="G34" s="252"/>
      <c r="H34" s="271" t="s">
        <v>30</v>
      </c>
      <c r="I34" s="272" t="s">
        <v>31</v>
      </c>
      <c r="J34" s="272" t="s">
        <v>32</v>
      </c>
      <c r="K34" s="273" t="s">
        <v>33</v>
      </c>
    </row>
    <row r="35" spans="2:11" s="3" customFormat="1" ht="38.4" customHeight="1" thickBot="1">
      <c r="C35" s="265" t="s">
        <v>48</v>
      </c>
      <c r="D35" s="266" t="s">
        <v>51</v>
      </c>
      <c r="E35" s="268" t="s">
        <v>23</v>
      </c>
      <c r="F35" s="266" t="s">
        <v>52</v>
      </c>
      <c r="G35" s="269" t="s">
        <v>9</v>
      </c>
      <c r="H35" s="265" t="s">
        <v>12</v>
      </c>
      <c r="I35" s="266" t="s">
        <v>12</v>
      </c>
      <c r="J35" s="266" t="s">
        <v>12</v>
      </c>
      <c r="K35" s="269" t="s">
        <v>12</v>
      </c>
    </row>
    <row r="36" spans="2:11" s="3" customFormat="1" ht="15" customHeight="1">
      <c r="B36" s="3">
        <v>1</v>
      </c>
      <c r="C36" s="181"/>
      <c r="D36" s="182"/>
      <c r="E36" s="182"/>
      <c r="F36" s="158"/>
      <c r="G36" s="183"/>
      <c r="H36" s="184"/>
      <c r="I36" s="185"/>
      <c r="J36" s="185"/>
      <c r="K36" s="186"/>
    </row>
    <row r="37" spans="2:11" s="3" customFormat="1" ht="15" customHeight="1">
      <c r="B37" s="3">
        <v>2</v>
      </c>
      <c r="C37" s="187"/>
      <c r="D37" s="188"/>
      <c r="E37" s="188"/>
      <c r="F37" s="158"/>
      <c r="G37" s="189"/>
      <c r="H37" s="190"/>
      <c r="I37" s="191"/>
      <c r="J37" s="191"/>
      <c r="K37" s="192"/>
    </row>
    <row r="38" spans="2:11" s="3" customFormat="1" ht="15" customHeight="1">
      <c r="B38" s="3">
        <v>3</v>
      </c>
      <c r="C38" s="193"/>
      <c r="D38" s="148"/>
      <c r="E38" s="148"/>
      <c r="F38" s="158"/>
      <c r="G38" s="194"/>
      <c r="H38" s="195"/>
      <c r="I38" s="196"/>
      <c r="J38" s="196"/>
      <c r="K38" s="197"/>
    </row>
    <row r="39" spans="2:11" s="3" customFormat="1" ht="15" customHeight="1">
      <c r="B39" s="3">
        <v>4</v>
      </c>
      <c r="C39" s="193"/>
      <c r="D39" s="188"/>
      <c r="E39" s="188"/>
      <c r="F39" s="158"/>
      <c r="G39" s="189"/>
      <c r="H39" s="190"/>
      <c r="I39" s="191"/>
      <c r="J39" s="191"/>
      <c r="K39" s="192"/>
    </row>
    <row r="40" spans="2:11" s="3" customFormat="1" ht="15" customHeight="1">
      <c r="B40" s="3">
        <v>5</v>
      </c>
      <c r="C40" s="193"/>
      <c r="D40" s="188"/>
      <c r="E40" s="188"/>
      <c r="F40" s="198"/>
      <c r="G40" s="189"/>
      <c r="H40" s="190"/>
      <c r="I40" s="191"/>
      <c r="J40" s="191"/>
      <c r="K40" s="192"/>
    </row>
    <row r="41" spans="2:11" s="3" customFormat="1" ht="15" customHeight="1">
      <c r="B41" s="3">
        <v>6</v>
      </c>
      <c r="C41" s="193"/>
      <c r="D41" s="188"/>
      <c r="E41" s="188"/>
      <c r="F41" s="198"/>
      <c r="G41" s="189"/>
      <c r="H41" s="190"/>
      <c r="I41" s="191"/>
      <c r="J41" s="191"/>
      <c r="K41" s="192"/>
    </row>
    <row r="42" spans="2:11" s="3" customFormat="1" ht="15" customHeight="1">
      <c r="B42" s="3">
        <v>7</v>
      </c>
      <c r="C42" s="193"/>
      <c r="D42" s="188"/>
      <c r="E42" s="188"/>
      <c r="F42" s="198"/>
      <c r="G42" s="189"/>
      <c r="H42" s="190"/>
      <c r="I42" s="191"/>
      <c r="J42" s="191"/>
      <c r="K42" s="192"/>
    </row>
    <row r="43" spans="2:11" s="3" customFormat="1" ht="15" customHeight="1">
      <c r="B43" s="3">
        <v>8</v>
      </c>
      <c r="C43" s="193"/>
      <c r="D43" s="188"/>
      <c r="E43" s="188"/>
      <c r="F43" s="158"/>
      <c r="G43" s="189"/>
      <c r="H43" s="190"/>
      <c r="I43" s="191"/>
      <c r="J43" s="191"/>
      <c r="K43" s="192"/>
    </row>
    <row r="44" spans="2:11" s="3" customFormat="1" ht="15" customHeight="1">
      <c r="B44" s="3">
        <v>9</v>
      </c>
      <c r="C44" s="193"/>
      <c r="D44" s="188"/>
      <c r="E44" s="188"/>
      <c r="F44" s="158"/>
      <c r="G44" s="189"/>
      <c r="H44" s="190"/>
      <c r="I44" s="191"/>
      <c r="J44" s="191"/>
      <c r="K44" s="192"/>
    </row>
    <row r="45" spans="2:11" s="3" customFormat="1" ht="15" customHeight="1">
      <c r="B45" s="3">
        <v>10</v>
      </c>
      <c r="C45" s="193"/>
      <c r="D45" s="148"/>
      <c r="E45" s="148"/>
      <c r="F45" s="158"/>
      <c r="G45" s="194"/>
      <c r="H45" s="195"/>
      <c r="I45" s="196"/>
      <c r="J45" s="196"/>
      <c r="K45" s="197"/>
    </row>
    <row r="46" spans="2:11" s="3" customFormat="1" ht="15" customHeight="1">
      <c r="B46" s="3">
        <v>11</v>
      </c>
      <c r="C46" s="193"/>
      <c r="D46" s="188"/>
      <c r="E46" s="188"/>
      <c r="F46" s="198"/>
      <c r="G46" s="189"/>
      <c r="H46" s="190"/>
      <c r="I46" s="191"/>
      <c r="J46" s="191"/>
      <c r="K46" s="192"/>
    </row>
    <row r="47" spans="2:11" s="3" customFormat="1" ht="15" customHeight="1">
      <c r="B47" s="3">
        <v>12</v>
      </c>
      <c r="C47" s="193"/>
      <c r="D47" s="148"/>
      <c r="E47" s="148"/>
      <c r="F47" s="198"/>
      <c r="G47" s="194"/>
      <c r="H47" s="195"/>
      <c r="I47" s="196"/>
      <c r="J47" s="196"/>
      <c r="K47" s="197"/>
    </row>
    <row r="48" spans="2:11" s="3" customFormat="1" ht="15" customHeight="1">
      <c r="B48" s="3">
        <v>13</v>
      </c>
      <c r="C48" s="193"/>
      <c r="D48" s="148"/>
      <c r="E48" s="148"/>
      <c r="F48" s="198"/>
      <c r="G48" s="194"/>
      <c r="H48" s="195"/>
      <c r="I48" s="196"/>
      <c r="J48" s="196"/>
      <c r="K48" s="197"/>
    </row>
    <row r="49" spans="2:11" s="3" customFormat="1" ht="15" customHeight="1">
      <c r="B49" s="3">
        <v>14</v>
      </c>
      <c r="C49" s="193"/>
      <c r="D49" s="148"/>
      <c r="E49" s="148"/>
      <c r="F49" s="198"/>
      <c r="G49" s="194"/>
      <c r="H49" s="195"/>
      <c r="I49" s="196"/>
      <c r="J49" s="196"/>
      <c r="K49" s="197"/>
    </row>
    <row r="50" spans="2:11" s="3" customFormat="1" ht="15" customHeight="1">
      <c r="B50" s="3">
        <v>15</v>
      </c>
      <c r="C50" s="193"/>
      <c r="D50" s="148"/>
      <c r="E50" s="148"/>
      <c r="F50" s="198"/>
      <c r="G50" s="194"/>
      <c r="H50" s="195"/>
      <c r="I50" s="196"/>
      <c r="J50" s="196"/>
      <c r="K50" s="197"/>
    </row>
    <row r="51" spans="2:11" s="3" customFormat="1" ht="15" customHeight="1">
      <c r="B51" s="3">
        <v>16</v>
      </c>
      <c r="C51" s="193"/>
      <c r="D51" s="148"/>
      <c r="E51" s="148"/>
      <c r="F51" s="198"/>
      <c r="G51" s="194"/>
      <c r="H51" s="195"/>
      <c r="I51" s="196"/>
      <c r="J51" s="196"/>
      <c r="K51" s="197"/>
    </row>
    <row r="52" spans="2:11" s="3" customFormat="1" ht="15" customHeight="1">
      <c r="B52" s="3">
        <v>17</v>
      </c>
      <c r="C52" s="193"/>
      <c r="D52" s="148"/>
      <c r="E52" s="148"/>
      <c r="F52" s="198"/>
      <c r="G52" s="194"/>
      <c r="H52" s="195"/>
      <c r="I52" s="196"/>
      <c r="J52" s="196"/>
      <c r="K52" s="197"/>
    </row>
    <row r="53" spans="2:11" s="3" customFormat="1" ht="15" customHeight="1">
      <c r="B53" s="3">
        <v>18</v>
      </c>
      <c r="C53" s="199"/>
      <c r="D53" s="200"/>
      <c r="E53" s="200"/>
      <c r="F53" s="198"/>
      <c r="G53" s="194"/>
      <c r="H53" s="128"/>
      <c r="I53" s="129"/>
      <c r="J53" s="129"/>
      <c r="K53" s="131"/>
    </row>
    <row r="54" spans="2:11" s="3" customFormat="1" ht="15" customHeight="1">
      <c r="B54" s="3">
        <v>19</v>
      </c>
      <c r="C54" s="199"/>
      <c r="D54" s="200"/>
      <c r="E54" s="200"/>
      <c r="F54" s="201"/>
      <c r="G54" s="202"/>
      <c r="H54" s="128"/>
      <c r="I54" s="129"/>
      <c r="J54" s="129"/>
      <c r="K54" s="131"/>
    </row>
    <row r="55" spans="2:11" s="3" customFormat="1" ht="15" customHeight="1" thickBot="1">
      <c r="B55" s="3">
        <v>20</v>
      </c>
      <c r="C55" s="203"/>
      <c r="D55" s="204"/>
      <c r="E55" s="204"/>
      <c r="F55" s="205"/>
      <c r="G55" s="206"/>
      <c r="H55" s="136"/>
      <c r="I55" s="137"/>
      <c r="J55" s="137"/>
      <c r="K55" s="139"/>
    </row>
    <row r="56" spans="2:11" s="29" customFormat="1">
      <c r="C56" s="3"/>
      <c r="D56" s="3"/>
      <c r="E56" s="3"/>
      <c r="F56" s="3"/>
      <c r="G56" s="3"/>
      <c r="H56" s="3"/>
      <c r="I56" s="3"/>
      <c r="J56" s="3"/>
      <c r="K56" s="3"/>
    </row>
    <row r="57" spans="2:11" s="3" customFormat="1" ht="15" thickBot="1"/>
    <row r="58" spans="2:11" ht="42.6" customHeight="1" thickBot="1">
      <c r="C58" s="246" t="s">
        <v>27</v>
      </c>
      <c r="D58" s="247"/>
      <c r="E58" s="247"/>
      <c r="F58" s="247"/>
      <c r="G58" s="252"/>
      <c r="H58" s="271" t="s">
        <v>30</v>
      </c>
      <c r="I58" s="272" t="s">
        <v>31</v>
      </c>
      <c r="J58" s="272" t="s">
        <v>32</v>
      </c>
      <c r="K58" s="273" t="s">
        <v>33</v>
      </c>
    </row>
    <row r="59" spans="2:11" ht="38.4" customHeight="1" thickBot="1">
      <c r="C59" s="265" t="s">
        <v>48</v>
      </c>
      <c r="D59" s="266" t="s">
        <v>53</v>
      </c>
      <c r="E59" s="268" t="s">
        <v>23</v>
      </c>
      <c r="F59" s="266"/>
      <c r="G59" s="269" t="s">
        <v>9</v>
      </c>
      <c r="H59" s="265" t="s">
        <v>12</v>
      </c>
      <c r="I59" s="266" t="s">
        <v>12</v>
      </c>
      <c r="J59" s="266" t="s">
        <v>12</v>
      </c>
      <c r="K59" s="269" t="s">
        <v>12</v>
      </c>
    </row>
    <row r="60" spans="2:11" ht="15.6">
      <c r="B60" s="3">
        <v>1</v>
      </c>
      <c r="C60" s="181"/>
      <c r="D60" s="147"/>
      <c r="E60" s="214"/>
      <c r="F60" s="153"/>
      <c r="G60" s="207"/>
      <c r="H60" s="208"/>
      <c r="I60" s="209"/>
      <c r="J60" s="209"/>
      <c r="K60" s="210"/>
    </row>
    <row r="61" spans="2:11" ht="15.6">
      <c r="B61" s="3">
        <v>2</v>
      </c>
      <c r="C61" s="193"/>
      <c r="D61" s="148"/>
      <c r="E61" s="215"/>
      <c r="F61" s="154"/>
      <c r="G61" s="211"/>
      <c r="H61" s="195"/>
      <c r="I61" s="196"/>
      <c r="J61" s="196"/>
      <c r="K61" s="197"/>
    </row>
    <row r="62" spans="2:11" ht="15.6">
      <c r="B62" s="3">
        <v>3</v>
      </c>
      <c r="C62" s="193"/>
      <c r="D62" s="148"/>
      <c r="E62" s="215"/>
      <c r="F62" s="154"/>
      <c r="G62" s="211"/>
      <c r="H62" s="195"/>
      <c r="I62" s="196"/>
      <c r="J62" s="196"/>
      <c r="K62" s="197"/>
    </row>
    <row r="63" spans="2:11" ht="15.6">
      <c r="B63" s="3">
        <v>4</v>
      </c>
      <c r="C63" s="193"/>
      <c r="D63" s="148"/>
      <c r="E63" s="215"/>
      <c r="F63" s="154"/>
      <c r="G63" s="211"/>
      <c r="H63" s="195"/>
      <c r="I63" s="196"/>
      <c r="J63" s="196"/>
      <c r="K63" s="197"/>
    </row>
    <row r="64" spans="2:11" ht="15.6">
      <c r="B64" s="3">
        <v>5</v>
      </c>
      <c r="C64" s="193"/>
      <c r="D64" s="148"/>
      <c r="E64" s="215"/>
      <c r="F64" s="155"/>
      <c r="G64" s="211"/>
      <c r="H64" s="195"/>
      <c r="I64" s="196"/>
      <c r="J64" s="196"/>
      <c r="K64" s="197"/>
    </row>
    <row r="65" spans="2:11" ht="15.6">
      <c r="B65" s="3">
        <v>6</v>
      </c>
      <c r="C65" s="193"/>
      <c r="D65" s="148"/>
      <c r="E65" s="215"/>
      <c r="F65" s="155"/>
      <c r="G65" s="211"/>
      <c r="H65" s="195"/>
      <c r="I65" s="196"/>
      <c r="J65" s="196"/>
      <c r="K65" s="197"/>
    </row>
    <row r="66" spans="2:11" ht="15.6">
      <c r="B66" s="3">
        <v>7</v>
      </c>
      <c r="C66" s="193"/>
      <c r="D66" s="148"/>
      <c r="E66" s="215"/>
      <c r="F66" s="155"/>
      <c r="G66" s="211"/>
      <c r="H66" s="195"/>
      <c r="I66" s="196"/>
      <c r="J66" s="196"/>
      <c r="K66" s="197"/>
    </row>
    <row r="67" spans="2:11" ht="15.6">
      <c r="B67" s="3">
        <v>8</v>
      </c>
      <c r="C67" s="193"/>
      <c r="D67" s="148"/>
      <c r="E67" s="215"/>
      <c r="F67" s="154"/>
      <c r="G67" s="211"/>
      <c r="H67" s="195"/>
      <c r="I67" s="196"/>
      <c r="J67" s="196"/>
      <c r="K67" s="197"/>
    </row>
    <row r="68" spans="2:11" ht="15.6">
      <c r="B68" s="3">
        <v>9</v>
      </c>
      <c r="C68" s="199"/>
      <c r="D68" s="148"/>
      <c r="E68" s="215"/>
      <c r="F68" s="154"/>
      <c r="G68" s="211"/>
      <c r="H68" s="195"/>
      <c r="I68" s="196"/>
      <c r="J68" s="196"/>
      <c r="K68" s="197"/>
    </row>
    <row r="69" spans="2:11" ht="15.6">
      <c r="B69" s="3">
        <v>10</v>
      </c>
      <c r="C69" s="199"/>
      <c r="D69" s="148"/>
      <c r="E69" s="215"/>
      <c r="F69" s="154"/>
      <c r="G69" s="212"/>
      <c r="H69" s="195"/>
      <c r="I69" s="196"/>
      <c r="J69" s="196"/>
      <c r="K69" s="197"/>
    </row>
    <row r="70" spans="2:11" ht="15.6">
      <c r="B70" s="3">
        <v>11</v>
      </c>
      <c r="C70" s="199"/>
      <c r="D70" s="148"/>
      <c r="E70" s="215"/>
      <c r="F70" s="155"/>
      <c r="G70" s="212"/>
      <c r="H70" s="195"/>
      <c r="I70" s="196"/>
      <c r="J70" s="196"/>
      <c r="K70" s="197"/>
    </row>
    <row r="71" spans="2:11" ht="15.6">
      <c r="B71" s="3">
        <v>12</v>
      </c>
      <c r="C71" s="199"/>
      <c r="D71" s="148"/>
      <c r="E71" s="215"/>
      <c r="F71" s="155"/>
      <c r="G71" s="212"/>
      <c r="H71" s="195"/>
      <c r="I71" s="196"/>
      <c r="J71" s="196"/>
      <c r="K71" s="197"/>
    </row>
    <row r="72" spans="2:11" ht="15.6">
      <c r="B72" s="3">
        <v>13</v>
      </c>
      <c r="C72" s="199"/>
      <c r="D72" s="148"/>
      <c r="E72" s="215"/>
      <c r="F72" s="155"/>
      <c r="G72" s="212"/>
      <c r="H72" s="195"/>
      <c r="I72" s="196"/>
      <c r="J72" s="196"/>
      <c r="K72" s="197"/>
    </row>
    <row r="73" spans="2:11" ht="15.6">
      <c r="B73" s="3">
        <v>14</v>
      </c>
      <c r="C73" s="199"/>
      <c r="D73" s="148"/>
      <c r="E73" s="215"/>
      <c r="F73" s="155"/>
      <c r="G73" s="212"/>
      <c r="H73" s="195"/>
      <c r="I73" s="196"/>
      <c r="J73" s="196"/>
      <c r="K73" s="197"/>
    </row>
    <row r="74" spans="2:11" ht="15.6">
      <c r="B74" s="3">
        <v>15</v>
      </c>
      <c r="C74" s="199"/>
      <c r="D74" s="148"/>
      <c r="E74" s="215"/>
      <c r="F74" s="155"/>
      <c r="G74" s="212"/>
      <c r="H74" s="195"/>
      <c r="I74" s="196"/>
      <c r="J74" s="196"/>
      <c r="K74" s="197"/>
    </row>
    <row r="75" spans="2:11" ht="15.6">
      <c r="B75" s="3">
        <v>16</v>
      </c>
      <c r="C75" s="199"/>
      <c r="D75" s="148"/>
      <c r="E75" s="215"/>
      <c r="F75" s="155"/>
      <c r="G75" s="212"/>
      <c r="H75" s="195"/>
      <c r="I75" s="196"/>
      <c r="J75" s="196"/>
      <c r="K75" s="197"/>
    </row>
    <row r="76" spans="2:11" ht="15.6">
      <c r="B76" s="3">
        <v>17</v>
      </c>
      <c r="C76" s="199"/>
      <c r="D76" s="148"/>
      <c r="E76" s="215"/>
      <c r="F76" s="155"/>
      <c r="G76" s="212"/>
      <c r="H76" s="195"/>
      <c r="I76" s="196"/>
      <c r="J76" s="196"/>
      <c r="K76" s="197"/>
    </row>
    <row r="77" spans="2:11" ht="15.6">
      <c r="B77" s="3">
        <v>18</v>
      </c>
      <c r="C77" s="199"/>
      <c r="D77" s="148"/>
      <c r="E77" s="215"/>
      <c r="F77" s="155"/>
      <c r="G77" s="212"/>
      <c r="H77" s="195"/>
      <c r="I77" s="196"/>
      <c r="J77" s="196"/>
      <c r="K77" s="197"/>
    </row>
    <row r="78" spans="2:11" ht="15.6">
      <c r="B78" s="3">
        <v>19</v>
      </c>
      <c r="C78" s="199"/>
      <c r="D78" s="148"/>
      <c r="E78" s="215"/>
      <c r="F78" s="156"/>
      <c r="G78" s="212"/>
      <c r="H78" s="195"/>
      <c r="I78" s="196"/>
      <c r="J78" s="196"/>
      <c r="K78" s="197"/>
    </row>
    <row r="79" spans="2:11" ht="16.2" thickBot="1">
      <c r="B79" s="3">
        <v>20</v>
      </c>
      <c r="C79" s="203"/>
      <c r="D79" s="204"/>
      <c r="E79" s="216"/>
      <c r="F79" s="157"/>
      <c r="G79" s="213"/>
      <c r="H79" s="136"/>
      <c r="I79" s="137"/>
      <c r="J79" s="137"/>
      <c r="K79" s="139"/>
    </row>
  </sheetData>
  <sheetProtection selectLockedCells="1"/>
  <phoneticPr fontId="24" type="noConversion"/>
  <pageMargins left="0.7" right="0.7" top="0.75" bottom="0.75" header="0.3" footer="0.3"/>
  <pageSetup paperSize="8" fitToHeight="0" orientation="landscape" r:id="rId1"/>
  <ignoredErrors>
    <ignoredError sqref="C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2363-9008-4CE0-B317-43C2B5F070A0}">
  <dimension ref="B2:J20"/>
  <sheetViews>
    <sheetView showGridLines="0" topLeftCell="B1" workbookViewId="0">
      <selection activeCell="B2" sqref="B2:J20"/>
    </sheetView>
  </sheetViews>
  <sheetFormatPr defaultRowHeight="14.4"/>
  <sheetData>
    <row r="2" spans="2:10" ht="14.4" customHeight="1">
      <c r="B2" s="353" t="s">
        <v>54</v>
      </c>
      <c r="C2" s="353"/>
      <c r="D2" s="353"/>
      <c r="E2" s="353"/>
      <c r="F2" s="353"/>
      <c r="G2" s="353"/>
      <c r="H2" s="353"/>
      <c r="I2" s="353"/>
      <c r="J2" s="353"/>
    </row>
    <row r="3" spans="2:10">
      <c r="B3" s="353"/>
      <c r="C3" s="353"/>
      <c r="D3" s="353"/>
      <c r="E3" s="353"/>
      <c r="F3" s="353"/>
      <c r="G3" s="353"/>
      <c r="H3" s="353"/>
      <c r="I3" s="353"/>
      <c r="J3" s="353"/>
    </row>
    <row r="4" spans="2:10">
      <c r="B4" s="353"/>
      <c r="C4" s="353"/>
      <c r="D4" s="353"/>
      <c r="E4" s="353"/>
      <c r="F4" s="353"/>
      <c r="G4" s="353"/>
      <c r="H4" s="353"/>
      <c r="I4" s="353"/>
      <c r="J4" s="353"/>
    </row>
    <row r="5" spans="2:10">
      <c r="B5" s="353"/>
      <c r="C5" s="353"/>
      <c r="D5" s="353"/>
      <c r="E5" s="353"/>
      <c r="F5" s="353"/>
      <c r="G5" s="353"/>
      <c r="H5" s="353"/>
      <c r="I5" s="353"/>
      <c r="J5" s="353"/>
    </row>
    <row r="6" spans="2:10">
      <c r="B6" s="353"/>
      <c r="C6" s="353"/>
      <c r="D6" s="353"/>
      <c r="E6" s="353"/>
      <c r="F6" s="353"/>
      <c r="G6" s="353"/>
      <c r="H6" s="353"/>
      <c r="I6" s="353"/>
      <c r="J6" s="353"/>
    </row>
    <row r="7" spans="2:10">
      <c r="B7" s="353"/>
      <c r="C7" s="353"/>
      <c r="D7" s="353"/>
      <c r="E7" s="353"/>
      <c r="F7" s="353"/>
      <c r="G7" s="353"/>
      <c r="H7" s="353"/>
      <c r="I7" s="353"/>
      <c r="J7" s="353"/>
    </row>
    <row r="8" spans="2:10">
      <c r="B8" s="353"/>
      <c r="C8" s="353"/>
      <c r="D8" s="353"/>
      <c r="E8" s="353"/>
      <c r="F8" s="353"/>
      <c r="G8" s="353"/>
      <c r="H8" s="353"/>
      <c r="I8" s="353"/>
      <c r="J8" s="353"/>
    </row>
    <row r="9" spans="2:10">
      <c r="B9" s="353"/>
      <c r="C9" s="353"/>
      <c r="D9" s="353"/>
      <c r="E9" s="353"/>
      <c r="F9" s="353"/>
      <c r="G9" s="353"/>
      <c r="H9" s="353"/>
      <c r="I9" s="353"/>
      <c r="J9" s="353"/>
    </row>
    <row r="10" spans="2:10">
      <c r="B10" s="353"/>
      <c r="C10" s="353"/>
      <c r="D10" s="353"/>
      <c r="E10" s="353"/>
      <c r="F10" s="353"/>
      <c r="G10" s="353"/>
      <c r="H10" s="353"/>
      <c r="I10" s="353"/>
      <c r="J10" s="353"/>
    </row>
    <row r="11" spans="2:10">
      <c r="B11" s="353"/>
      <c r="C11" s="353"/>
      <c r="D11" s="353"/>
      <c r="E11" s="353"/>
      <c r="F11" s="353"/>
      <c r="G11" s="353"/>
      <c r="H11" s="353"/>
      <c r="I11" s="353"/>
      <c r="J11" s="353"/>
    </row>
    <row r="12" spans="2:10">
      <c r="B12" s="353"/>
      <c r="C12" s="353"/>
      <c r="D12" s="353"/>
      <c r="E12" s="353"/>
      <c r="F12" s="353"/>
      <c r="G12" s="353"/>
      <c r="H12" s="353"/>
      <c r="I12" s="353"/>
      <c r="J12" s="353"/>
    </row>
    <row r="13" spans="2:10">
      <c r="B13" s="353"/>
      <c r="C13" s="353"/>
      <c r="D13" s="353"/>
      <c r="E13" s="353"/>
      <c r="F13" s="353"/>
      <c r="G13" s="353"/>
      <c r="H13" s="353"/>
      <c r="I13" s="353"/>
      <c r="J13" s="353"/>
    </row>
    <row r="14" spans="2:10">
      <c r="B14" s="353"/>
      <c r="C14" s="353"/>
      <c r="D14" s="353"/>
      <c r="E14" s="353"/>
      <c r="F14" s="353"/>
      <c r="G14" s="353"/>
      <c r="H14" s="353"/>
      <c r="I14" s="353"/>
      <c r="J14" s="353"/>
    </row>
    <row r="15" spans="2:10">
      <c r="B15" s="353"/>
      <c r="C15" s="353"/>
      <c r="D15" s="353"/>
      <c r="E15" s="353"/>
      <c r="F15" s="353"/>
      <c r="G15" s="353"/>
      <c r="H15" s="353"/>
      <c r="I15" s="353"/>
      <c r="J15" s="353"/>
    </row>
    <row r="16" spans="2:10">
      <c r="B16" s="353"/>
      <c r="C16" s="353"/>
      <c r="D16" s="353"/>
      <c r="E16" s="353"/>
      <c r="F16" s="353"/>
      <c r="G16" s="353"/>
      <c r="H16" s="353"/>
      <c r="I16" s="353"/>
      <c r="J16" s="353"/>
    </row>
    <row r="17" spans="2:10">
      <c r="B17" s="353"/>
      <c r="C17" s="353"/>
      <c r="D17" s="353"/>
      <c r="E17" s="353"/>
      <c r="F17" s="353"/>
      <c r="G17" s="353"/>
      <c r="H17" s="353"/>
      <c r="I17" s="353"/>
      <c r="J17" s="353"/>
    </row>
    <row r="18" spans="2:10">
      <c r="B18" s="353"/>
      <c r="C18" s="353"/>
      <c r="D18" s="353"/>
      <c r="E18" s="353"/>
      <c r="F18" s="353"/>
      <c r="G18" s="353"/>
      <c r="H18" s="353"/>
      <c r="I18" s="353"/>
      <c r="J18" s="353"/>
    </row>
    <row r="19" spans="2:10">
      <c r="B19" s="353"/>
      <c r="C19" s="353"/>
      <c r="D19" s="353"/>
      <c r="E19" s="353"/>
      <c r="F19" s="353"/>
      <c r="G19" s="353"/>
      <c r="H19" s="353"/>
      <c r="I19" s="353"/>
      <c r="J19" s="353"/>
    </row>
    <row r="20" spans="2:10">
      <c r="B20" s="353"/>
      <c r="C20" s="353"/>
      <c r="D20" s="353"/>
      <c r="E20" s="353"/>
      <c r="F20" s="353"/>
      <c r="G20" s="353"/>
      <c r="H20" s="353"/>
      <c r="I20" s="353"/>
      <c r="J20" s="353"/>
    </row>
  </sheetData>
  <sheetProtection selectLockedCells="1" selectUnlockedCells="1"/>
  <mergeCells count="1">
    <mergeCell ref="B2:J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D609-C101-45E7-ABC2-28649EDA3B1C}">
  <sheetPr codeName="Blad4">
    <tabColor rgb="FF00B050"/>
    <pageSetUpPr fitToPage="1"/>
  </sheetPr>
  <dimension ref="B1:R79"/>
  <sheetViews>
    <sheetView showGridLines="0" zoomScaleNormal="100" workbookViewId="0">
      <selection activeCell="D58" sqref="D58"/>
    </sheetView>
  </sheetViews>
  <sheetFormatPr defaultColWidth="9.109375" defaultRowHeight="14.4"/>
  <cols>
    <col min="1" max="1" width="1.33203125" customWidth="1"/>
    <col min="2" max="2" width="3.109375" bestFit="1" customWidth="1"/>
    <col min="3" max="3" width="30.5546875" customWidth="1"/>
    <col min="4" max="6" width="17.5546875" style="7" customWidth="1"/>
    <col min="7" max="11" width="17.5546875" customWidth="1"/>
    <col min="12" max="12" width="17.5546875" style="8" customWidth="1"/>
    <col min="13" max="14" width="15.33203125" style="8" customWidth="1"/>
    <col min="15" max="17" width="15.3320312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C1" s="2" t="str">
        <f>invulformulier!B1</f>
        <v>Oeverplan Wijk 2,5,11 en 12</v>
      </c>
    </row>
    <row r="2" spans="2:18" s="3" customFormat="1" ht="18.600000000000001" customHeight="1">
      <c r="C2" s="2" t="s">
        <v>55</v>
      </c>
      <c r="E2" s="4"/>
      <c r="F2" s="4"/>
      <c r="G2" s="4"/>
      <c r="H2" s="4"/>
      <c r="I2" s="4"/>
      <c r="K2" s="4"/>
      <c r="L2" s="4"/>
      <c r="N2" s="4"/>
      <c r="O2" s="4"/>
    </row>
    <row r="3" spans="2:18" s="3" customFormat="1" ht="8.4" customHeight="1">
      <c r="C3" s="2"/>
      <c r="E3" s="4"/>
      <c r="F3" s="4"/>
      <c r="G3" s="4"/>
      <c r="H3" s="4"/>
      <c r="I3" s="4"/>
      <c r="K3" s="4"/>
      <c r="L3" s="4"/>
      <c r="N3" s="4"/>
      <c r="O3" s="4"/>
    </row>
    <row r="4" spans="2:18" s="3" customFormat="1" ht="15.6">
      <c r="C4" s="50" t="s">
        <v>1</v>
      </c>
      <c r="D4"/>
      <c r="E4" s="4"/>
      <c r="F4" s="4"/>
      <c r="G4" s="4"/>
      <c r="H4" s="4"/>
      <c r="I4" s="4"/>
      <c r="K4" s="4"/>
      <c r="L4" s="4"/>
      <c r="N4" s="4"/>
      <c r="O4" s="4"/>
    </row>
    <row r="5" spans="2:18" s="3" customFormat="1" ht="14.4" customHeight="1">
      <c r="C5" s="101" t="s">
        <v>2</v>
      </c>
      <c r="D5" s="102"/>
      <c r="F5" s="4"/>
      <c r="G5" s="4"/>
      <c r="H5" s="4"/>
      <c r="I5" s="4"/>
      <c r="K5" s="4"/>
      <c r="L5" s="4"/>
      <c r="N5" s="4"/>
      <c r="O5" s="4"/>
    </row>
    <row r="6" spans="2:18" s="3" customFormat="1" ht="6" customHeight="1">
      <c r="D6" s="103"/>
      <c r="L6" s="5"/>
      <c r="N6" s="4"/>
      <c r="O6" s="4"/>
    </row>
    <row r="7" spans="2:18" s="3" customFormat="1" ht="15.6">
      <c r="C7" s="50" t="s">
        <v>56</v>
      </c>
      <c r="L7" s="5"/>
      <c r="N7" s="4"/>
      <c r="O7" s="4"/>
    </row>
    <row r="8" spans="2:18" s="3" customFormat="1">
      <c r="C8" s="354">
        <f>invulformulier!B7</f>
        <v>0</v>
      </c>
      <c r="D8" s="354"/>
      <c r="L8" s="5"/>
      <c r="N8" s="4"/>
      <c r="O8" s="4"/>
    </row>
    <row r="9" spans="2:18" s="3" customFormat="1" ht="15" customHeight="1" thickBot="1">
      <c r="C9"/>
      <c r="D9" s="9"/>
      <c r="E9" s="9"/>
      <c r="F9" s="9"/>
      <c r="G9" s="9"/>
      <c r="H9" s="9"/>
      <c r="I9" s="9"/>
      <c r="J9" s="9"/>
      <c r="K9" s="9"/>
      <c r="L9" s="9"/>
      <c r="M9" s="9"/>
      <c r="N9" s="9"/>
      <c r="O9" s="5"/>
      <c r="Q9" s="4"/>
      <c r="R9" s="4"/>
    </row>
    <row r="10" spans="2:18" s="3" customFormat="1" ht="42.75" customHeight="1" thickBot="1">
      <c r="C10" s="246" t="s">
        <v>7</v>
      </c>
      <c r="D10" s="247"/>
      <c r="E10" s="247"/>
      <c r="F10" s="247"/>
      <c r="G10" s="247"/>
      <c r="H10" s="247"/>
      <c r="I10" s="247"/>
      <c r="J10" s="252"/>
      <c r="K10" s="355" t="s">
        <v>57</v>
      </c>
      <c r="L10" s="356"/>
    </row>
    <row r="11" spans="2:18" s="6" customFormat="1" ht="38.4" customHeight="1" thickBot="1">
      <c r="C11" s="265" t="s">
        <v>48</v>
      </c>
      <c r="D11" s="266" t="s">
        <v>58</v>
      </c>
      <c r="E11" s="267" t="s">
        <v>49</v>
      </c>
      <c r="F11" s="266"/>
      <c r="G11" s="266" t="s">
        <v>50</v>
      </c>
      <c r="H11" s="268" t="s">
        <v>59</v>
      </c>
      <c r="I11" s="268" t="s">
        <v>60</v>
      </c>
      <c r="J11" s="269" t="s">
        <v>9</v>
      </c>
      <c r="K11" s="265" t="s">
        <v>61</v>
      </c>
      <c r="L11" s="269" t="s">
        <v>62</v>
      </c>
    </row>
    <row r="12" spans="2:18" s="3" customFormat="1" ht="15" customHeight="1">
      <c r="B12" s="3">
        <v>1</v>
      </c>
      <c r="C12" s="104" t="str">
        <f>IF(bewijslast!C12="","",bewijslast!C12)</f>
        <v/>
      </c>
      <c r="D12" s="147"/>
      <c r="E12" s="105" t="str">
        <f>IF(bewijslast!D12="","",bewijslast!D12)</f>
        <v/>
      </c>
      <c r="F12" s="105"/>
      <c r="G12" s="105" t="str">
        <f>IF(bewijslast!F12="","",bewijslast!F12)</f>
        <v/>
      </c>
      <c r="H12" s="150"/>
      <c r="I12" s="150"/>
      <c r="J12" s="106" t="str">
        <f>IF(bewijslast!G12="","",bewijslast!G12)</f>
        <v/>
      </c>
      <c r="K12" s="140">
        <f>SUM(bewijslast!H12:K12)</f>
        <v>0</v>
      </c>
      <c r="L12" s="141">
        <f>SUM(Begin:Einde!J12)</f>
        <v>0</v>
      </c>
    </row>
    <row r="13" spans="2:18" s="3" customFormat="1" ht="15" customHeight="1">
      <c r="B13" s="3">
        <v>2</v>
      </c>
      <c r="C13" s="108" t="str">
        <f>IF(bewijslast!C13="","",bewijslast!C13)</f>
        <v/>
      </c>
      <c r="D13" s="148"/>
      <c r="E13" s="109" t="str">
        <f>IF(bewijslast!D13="","",bewijslast!D13)</f>
        <v/>
      </c>
      <c r="F13" s="109"/>
      <c r="G13" s="109" t="str">
        <f>IF(bewijslast!F13="","",bewijslast!F13)</f>
        <v/>
      </c>
      <c r="H13" s="151"/>
      <c r="I13" s="151"/>
      <c r="J13" s="110" t="str">
        <f>IF(bewijslast!G13="","",bewijslast!G13)</f>
        <v/>
      </c>
      <c r="K13" s="142">
        <f>SUM(bewijslast!H13:K13)</f>
        <v>0</v>
      </c>
      <c r="L13" s="143">
        <f>SUM(Begin:Einde!J13)</f>
        <v>0</v>
      </c>
    </row>
    <row r="14" spans="2:18" s="3" customFormat="1" ht="15.6">
      <c r="B14" s="3">
        <v>3</v>
      </c>
      <c r="C14" s="108" t="str">
        <f>IF(bewijslast!C14="","",bewijslast!C14)</f>
        <v/>
      </c>
      <c r="D14" s="148"/>
      <c r="E14" s="109" t="str">
        <f>IF(bewijslast!D14="","",bewijslast!D14)</f>
        <v/>
      </c>
      <c r="F14" s="109"/>
      <c r="G14" s="109" t="str">
        <f>IF(bewijslast!F14="","",bewijslast!F14)</f>
        <v/>
      </c>
      <c r="H14" s="151"/>
      <c r="I14" s="151"/>
      <c r="J14" s="110" t="str">
        <f>IF(bewijslast!G14="","",bewijslast!G14)</f>
        <v/>
      </c>
      <c r="K14" s="144">
        <f>SUM(bewijslast!H14:K14)</f>
        <v>0</v>
      </c>
      <c r="L14" s="143">
        <f>SUM(Begin:Einde!J14)</f>
        <v>0</v>
      </c>
    </row>
    <row r="15" spans="2:18" s="3" customFormat="1" ht="15.6">
      <c r="B15" s="3">
        <v>4</v>
      </c>
      <c r="C15" s="112" t="str">
        <f>IF(bewijslast!C15="","",bewijslast!C15)</f>
        <v/>
      </c>
      <c r="D15" s="148"/>
      <c r="E15" s="109" t="str">
        <f>IF(bewijslast!D15="","",bewijslast!D15)</f>
        <v/>
      </c>
      <c r="F15" s="109"/>
      <c r="G15" s="109" t="str">
        <f>IF(bewijslast!F15="","",bewijslast!F15)</f>
        <v/>
      </c>
      <c r="H15" s="151"/>
      <c r="I15" s="151"/>
      <c r="J15" s="110" t="str">
        <f>IF(bewijslast!G15="","",bewijslast!G15)</f>
        <v/>
      </c>
      <c r="K15" s="144">
        <f>SUM(bewijslast!H15:K15)</f>
        <v>0</v>
      </c>
      <c r="L15" s="143">
        <f>SUM(Begin:Einde!J15)</f>
        <v>0</v>
      </c>
    </row>
    <row r="16" spans="2:18" s="3" customFormat="1" ht="15" customHeight="1">
      <c r="B16" s="3">
        <v>5</v>
      </c>
      <c r="C16" s="108" t="str">
        <f>IF(bewijslast!C16="","",bewijslast!C16)</f>
        <v/>
      </c>
      <c r="D16" s="148"/>
      <c r="E16" s="109" t="str">
        <f>IF(bewijslast!D16="","",bewijslast!D16)</f>
        <v/>
      </c>
      <c r="F16" s="109"/>
      <c r="G16" s="109" t="str">
        <f>IF(bewijslast!F16="","",bewijslast!F16)</f>
        <v/>
      </c>
      <c r="H16" s="151"/>
      <c r="I16" s="151"/>
      <c r="J16" s="110" t="str">
        <f>IF(bewijslast!G16="","",bewijslast!G16)</f>
        <v/>
      </c>
      <c r="K16" s="144">
        <f>SUM(bewijslast!H16:K16)</f>
        <v>0</v>
      </c>
      <c r="L16" s="143">
        <f>SUM(Begin:Einde!J16)</f>
        <v>0</v>
      </c>
    </row>
    <row r="17" spans="2:12" s="3" customFormat="1" ht="15" customHeight="1">
      <c r="B17" s="3">
        <v>6</v>
      </c>
      <c r="C17" s="108" t="str">
        <f>IF(bewijslast!C17="","",bewijslast!C17)</f>
        <v/>
      </c>
      <c r="D17" s="148"/>
      <c r="E17" s="109" t="str">
        <f>IF(bewijslast!D17="","",bewijslast!D17)</f>
        <v/>
      </c>
      <c r="F17" s="109"/>
      <c r="G17" s="109" t="str">
        <f>IF(bewijslast!F17="","",bewijslast!F17)</f>
        <v/>
      </c>
      <c r="H17" s="151"/>
      <c r="I17" s="151"/>
      <c r="J17" s="110" t="str">
        <f>IF(bewijslast!G17="","",bewijslast!G17)</f>
        <v/>
      </c>
      <c r="K17" s="144">
        <f>SUM(bewijslast!H17:K17)</f>
        <v>0</v>
      </c>
      <c r="L17" s="143">
        <f>SUM(Begin:Einde!J17)</f>
        <v>0</v>
      </c>
    </row>
    <row r="18" spans="2:12" s="3" customFormat="1" ht="15" customHeight="1">
      <c r="B18" s="3">
        <v>7</v>
      </c>
      <c r="C18" s="108" t="str">
        <f>IF(bewijslast!C18="","",bewijslast!C18)</f>
        <v/>
      </c>
      <c r="D18" s="148"/>
      <c r="E18" s="109" t="str">
        <f>IF(bewijslast!D18="","",bewijslast!D18)</f>
        <v/>
      </c>
      <c r="F18" s="109"/>
      <c r="G18" s="109" t="str">
        <f>IF(bewijslast!F18="","",bewijslast!F18)</f>
        <v/>
      </c>
      <c r="H18" s="151"/>
      <c r="I18" s="151"/>
      <c r="J18" s="110" t="str">
        <f>IF(bewijslast!G18="","",bewijslast!G18)</f>
        <v/>
      </c>
      <c r="K18" s="144">
        <f>SUM(bewijslast!H18:K18)</f>
        <v>0</v>
      </c>
      <c r="L18" s="143">
        <f>SUM(Begin:Einde!J18)</f>
        <v>0</v>
      </c>
    </row>
    <row r="19" spans="2:12" s="3" customFormat="1" ht="15" customHeight="1">
      <c r="B19" s="3">
        <v>8</v>
      </c>
      <c r="C19" s="108" t="str">
        <f>IF(bewijslast!C19="","",bewijslast!C19)</f>
        <v/>
      </c>
      <c r="D19" s="148"/>
      <c r="E19" s="109" t="str">
        <f>IF(bewijslast!D19="","",bewijslast!D19)</f>
        <v/>
      </c>
      <c r="F19" s="109"/>
      <c r="G19" s="109" t="str">
        <f>IF(bewijslast!F19="","",bewijslast!F19)</f>
        <v/>
      </c>
      <c r="H19" s="151"/>
      <c r="I19" s="151"/>
      <c r="J19" s="110" t="str">
        <f>IF(bewijslast!G19="","",bewijslast!G19)</f>
        <v/>
      </c>
      <c r="K19" s="144">
        <f>SUM(bewijslast!H19:K19)</f>
        <v>0</v>
      </c>
      <c r="L19" s="143">
        <f>SUM(Begin:Einde!J19)</f>
        <v>0</v>
      </c>
    </row>
    <row r="20" spans="2:12" s="29" customFormat="1" ht="15.6">
      <c r="B20" s="3">
        <v>9</v>
      </c>
      <c r="C20" s="108" t="str">
        <f>IF(bewijslast!C20="","",bewijslast!C20)</f>
        <v/>
      </c>
      <c r="D20" s="148"/>
      <c r="E20" s="109" t="str">
        <f>IF(bewijslast!D20="","",bewijslast!D20)</f>
        <v/>
      </c>
      <c r="F20" s="109"/>
      <c r="G20" s="109" t="str">
        <f>IF(bewijslast!F20="","",bewijslast!F20)</f>
        <v/>
      </c>
      <c r="H20" s="151"/>
      <c r="I20" s="151"/>
      <c r="J20" s="110" t="str">
        <f>IF(bewijslast!G20="","",bewijslast!G20)</f>
        <v/>
      </c>
      <c r="K20" s="144">
        <f>SUM(bewijslast!H20:K20)</f>
        <v>0</v>
      </c>
      <c r="L20" s="143">
        <f>SUM(Begin:Einde!J20)</f>
        <v>0</v>
      </c>
    </row>
    <row r="21" spans="2:12" s="29" customFormat="1" ht="15.6">
      <c r="B21" s="3">
        <v>10</v>
      </c>
      <c r="C21" s="108" t="str">
        <f>IF(bewijslast!C21="","",bewijslast!C21)</f>
        <v/>
      </c>
      <c r="D21" s="148"/>
      <c r="E21" s="109" t="str">
        <f>IF(bewijslast!D21="","",bewijslast!D21)</f>
        <v/>
      </c>
      <c r="F21" s="109"/>
      <c r="G21" s="109" t="str">
        <f>IF(bewijslast!F21="","",bewijslast!F21)</f>
        <v/>
      </c>
      <c r="H21" s="151"/>
      <c r="I21" s="151"/>
      <c r="J21" s="110" t="str">
        <f>IF(bewijslast!G21="","",bewijslast!G21)</f>
        <v/>
      </c>
      <c r="K21" s="144">
        <f>SUM(bewijslast!H21:K21)</f>
        <v>0</v>
      </c>
      <c r="L21" s="143">
        <f>SUM(Begin:Einde!J21)</f>
        <v>0</v>
      </c>
    </row>
    <row r="22" spans="2:12" s="29" customFormat="1" ht="15.6">
      <c r="B22" s="3">
        <v>11</v>
      </c>
      <c r="C22" s="108" t="str">
        <f>IF(bewijslast!C22="","",bewijslast!C22)</f>
        <v/>
      </c>
      <c r="D22" s="148"/>
      <c r="E22" s="109" t="str">
        <f>IF(bewijslast!D22="","",bewijslast!D22)</f>
        <v/>
      </c>
      <c r="F22" s="109"/>
      <c r="G22" s="109" t="str">
        <f>IF(bewijslast!F22="","",bewijslast!F22)</f>
        <v/>
      </c>
      <c r="H22" s="151"/>
      <c r="I22" s="151"/>
      <c r="J22" s="110" t="str">
        <f>IF(bewijslast!G22="","",bewijslast!G22)</f>
        <v/>
      </c>
      <c r="K22" s="144">
        <f>SUM(bewijslast!H22:K22)</f>
        <v>0</v>
      </c>
      <c r="L22" s="143">
        <f>SUM(Begin:Einde!J22)</f>
        <v>0</v>
      </c>
    </row>
    <row r="23" spans="2:12" s="29" customFormat="1" ht="15.6">
      <c r="B23" s="3">
        <v>12</v>
      </c>
      <c r="C23" s="108" t="str">
        <f>IF(bewijslast!C23="","",bewijslast!C23)</f>
        <v/>
      </c>
      <c r="D23" s="148"/>
      <c r="E23" s="109" t="str">
        <f>IF(bewijslast!D23="","",bewijslast!D23)</f>
        <v/>
      </c>
      <c r="F23" s="109"/>
      <c r="G23" s="109" t="str">
        <f>IF(bewijslast!F23="","",bewijslast!F23)</f>
        <v/>
      </c>
      <c r="H23" s="151"/>
      <c r="I23" s="151"/>
      <c r="J23" s="110" t="str">
        <f>IF(bewijslast!G23="","",bewijslast!G23)</f>
        <v/>
      </c>
      <c r="K23" s="144">
        <f>SUM(bewijslast!H23:K23)</f>
        <v>0</v>
      </c>
      <c r="L23" s="143">
        <f>SUM(Begin:Einde!J23)</f>
        <v>0</v>
      </c>
    </row>
    <row r="24" spans="2:12" s="29" customFormat="1" ht="15.6">
      <c r="B24" s="3">
        <v>13</v>
      </c>
      <c r="C24" s="108" t="str">
        <f>IF(bewijslast!C24="","",bewijslast!C24)</f>
        <v/>
      </c>
      <c r="D24" s="148"/>
      <c r="E24" s="109" t="str">
        <f>IF(bewijslast!D24="","",bewijslast!D24)</f>
        <v/>
      </c>
      <c r="F24" s="109"/>
      <c r="G24" s="109" t="str">
        <f>IF(bewijslast!F24="","",bewijslast!F24)</f>
        <v/>
      </c>
      <c r="H24" s="151"/>
      <c r="I24" s="151"/>
      <c r="J24" s="110" t="str">
        <f>IF(bewijslast!G24="","",bewijslast!G24)</f>
        <v/>
      </c>
      <c r="K24" s="144">
        <f>SUM(bewijslast!H24:K24)</f>
        <v>0</v>
      </c>
      <c r="L24" s="143">
        <f>SUM(Begin:Einde!J24)</f>
        <v>0</v>
      </c>
    </row>
    <row r="25" spans="2:12" s="29" customFormat="1" ht="15.6">
      <c r="B25" s="3">
        <v>14</v>
      </c>
      <c r="C25" s="108" t="str">
        <f>IF(bewijslast!C25="","",bewijslast!C25)</f>
        <v/>
      </c>
      <c r="D25" s="148"/>
      <c r="E25" s="109" t="str">
        <f>IF(bewijslast!D25="","",bewijslast!D25)</f>
        <v/>
      </c>
      <c r="F25" s="109"/>
      <c r="G25" s="109" t="str">
        <f>IF(bewijslast!F25="","",bewijslast!F25)</f>
        <v/>
      </c>
      <c r="H25" s="151"/>
      <c r="I25" s="151"/>
      <c r="J25" s="110" t="str">
        <f>IF(bewijslast!G25="","",bewijslast!G25)</f>
        <v/>
      </c>
      <c r="K25" s="144">
        <f>SUM(bewijslast!H25:K25)</f>
        <v>0</v>
      </c>
      <c r="L25" s="143">
        <f>SUM(Begin:Einde!J25)</f>
        <v>0</v>
      </c>
    </row>
    <row r="26" spans="2:12" s="29" customFormat="1" ht="15.6">
      <c r="B26" s="3">
        <v>15</v>
      </c>
      <c r="C26" s="108" t="str">
        <f>IF(bewijslast!C26="","",bewijslast!C26)</f>
        <v/>
      </c>
      <c r="D26" s="148"/>
      <c r="E26" s="109" t="str">
        <f>IF(bewijslast!D26="","",bewijslast!D26)</f>
        <v/>
      </c>
      <c r="F26" s="109"/>
      <c r="G26" s="109" t="str">
        <f>IF(bewijslast!F26="","",bewijslast!F26)</f>
        <v/>
      </c>
      <c r="H26" s="151"/>
      <c r="I26" s="151"/>
      <c r="J26" s="110" t="str">
        <f>IF(bewijslast!G26="","",bewijslast!G26)</f>
        <v/>
      </c>
      <c r="K26" s="144">
        <f>SUM(bewijslast!H26:K26)</f>
        <v>0</v>
      </c>
      <c r="L26" s="143">
        <f>SUM(Begin:Einde!J26)</f>
        <v>0</v>
      </c>
    </row>
    <row r="27" spans="2:12" s="29" customFormat="1" ht="15.6">
      <c r="B27" s="3">
        <v>16</v>
      </c>
      <c r="C27" s="108" t="str">
        <f>IF(bewijslast!C27="","",bewijslast!C27)</f>
        <v/>
      </c>
      <c r="D27" s="148"/>
      <c r="E27" s="109" t="str">
        <f>IF(bewijslast!D27="","",bewijslast!D27)</f>
        <v/>
      </c>
      <c r="F27" s="109"/>
      <c r="G27" s="109" t="str">
        <f>IF(bewijslast!F27="","",bewijslast!F27)</f>
        <v/>
      </c>
      <c r="H27" s="151"/>
      <c r="I27" s="151"/>
      <c r="J27" s="110" t="str">
        <f>IF(bewijslast!G27="","",bewijslast!G27)</f>
        <v/>
      </c>
      <c r="K27" s="144">
        <f>SUM(bewijslast!H27:K27)</f>
        <v>0</v>
      </c>
      <c r="L27" s="143">
        <f>SUM(Begin:Einde!J27)</f>
        <v>0</v>
      </c>
    </row>
    <row r="28" spans="2:12" s="29" customFormat="1" ht="15.6">
      <c r="B28" s="3">
        <v>17</v>
      </c>
      <c r="C28" s="108" t="str">
        <f>IF(bewijslast!C28="","",bewijslast!C28)</f>
        <v/>
      </c>
      <c r="D28" s="148"/>
      <c r="E28" s="109" t="str">
        <f>IF(bewijslast!D28="","",bewijslast!D28)</f>
        <v/>
      </c>
      <c r="F28" s="109"/>
      <c r="G28" s="109" t="str">
        <f>IF(bewijslast!F28="","",bewijslast!F28)</f>
        <v/>
      </c>
      <c r="H28" s="151"/>
      <c r="I28" s="151"/>
      <c r="J28" s="110" t="str">
        <f>IF(bewijslast!G28="","",bewijslast!G28)</f>
        <v/>
      </c>
      <c r="K28" s="144">
        <f>SUM(bewijslast!H28:K28)</f>
        <v>0</v>
      </c>
      <c r="L28" s="143">
        <f>SUM(Begin:Einde!J28)</f>
        <v>0</v>
      </c>
    </row>
    <row r="29" spans="2:12" s="29" customFormat="1" ht="15.6">
      <c r="B29" s="3">
        <v>18</v>
      </c>
      <c r="C29" s="108" t="str">
        <f>IF(bewijslast!C29="","",bewijslast!C29)</f>
        <v/>
      </c>
      <c r="D29" s="148"/>
      <c r="E29" s="109" t="str">
        <f>IF(bewijslast!D29="","",bewijslast!D29)</f>
        <v/>
      </c>
      <c r="F29" s="109"/>
      <c r="G29" s="109" t="str">
        <f>IF(bewijslast!F29="","",bewijslast!F29)</f>
        <v/>
      </c>
      <c r="H29" s="151"/>
      <c r="I29" s="151"/>
      <c r="J29" s="110" t="str">
        <f>IF(bewijslast!G29="","",bewijslast!G29)</f>
        <v/>
      </c>
      <c r="K29" s="144">
        <f>SUM(bewijslast!H29:K29)</f>
        <v>0</v>
      </c>
      <c r="L29" s="143">
        <f>SUM(Begin:Einde!J29)</f>
        <v>0</v>
      </c>
    </row>
    <row r="30" spans="2:12" s="29" customFormat="1" ht="15.6">
      <c r="B30" s="3">
        <v>19</v>
      </c>
      <c r="C30" s="108" t="str">
        <f>IF(bewijslast!C30="","",bewijslast!C30)</f>
        <v/>
      </c>
      <c r="D30" s="148"/>
      <c r="E30" s="109" t="str">
        <f>IF(bewijslast!D30="","",bewijslast!D30)</f>
        <v/>
      </c>
      <c r="F30" s="109"/>
      <c r="G30" s="109" t="str">
        <f>IF(bewijslast!F30="","",bewijslast!F30)</f>
        <v/>
      </c>
      <c r="H30" s="151"/>
      <c r="I30" s="151"/>
      <c r="J30" s="110" t="str">
        <f>IF(bewijslast!G30="","",bewijslast!G30)</f>
        <v/>
      </c>
      <c r="K30" s="144">
        <f>SUM(bewijslast!H30:K30)</f>
        <v>0</v>
      </c>
      <c r="L30" s="143">
        <f>SUM(Begin:Einde!J30)</f>
        <v>0</v>
      </c>
    </row>
    <row r="31" spans="2:12" s="3" customFormat="1" ht="16.2" thickBot="1">
      <c r="B31" s="3">
        <v>20</v>
      </c>
      <c r="C31" s="113" t="str">
        <f>IF(bewijslast!C31="","",bewijslast!C31)</f>
        <v/>
      </c>
      <c r="D31" s="149"/>
      <c r="E31" s="114" t="str">
        <f>IF(bewijslast!D31="","",bewijslast!D31)</f>
        <v/>
      </c>
      <c r="F31" s="114"/>
      <c r="G31" s="114" t="str">
        <f>IF(bewijslast!F31="","",bewijslast!F31)</f>
        <v/>
      </c>
      <c r="H31" s="152"/>
      <c r="I31" s="152"/>
      <c r="J31" s="115" t="str">
        <f>IF(bewijslast!G31="","",bewijslast!G31)</f>
        <v/>
      </c>
      <c r="K31" s="145">
        <f>SUM(bewijslast!H31:K31)</f>
        <v>0</v>
      </c>
      <c r="L31" s="146">
        <f>SUM(Begin:Einde!J31)</f>
        <v>0</v>
      </c>
    </row>
    <row r="32" spans="2:12" s="3" customFormat="1">
      <c r="L32" s="4"/>
    </row>
    <row r="33" spans="2:12" s="3" customFormat="1" ht="15" thickBot="1">
      <c r="G33" s="16"/>
      <c r="H33" s="16"/>
      <c r="I33" s="16"/>
      <c r="J33" s="16"/>
      <c r="K33" s="16"/>
      <c r="L33" s="4"/>
    </row>
    <row r="34" spans="2:12" s="6" customFormat="1" ht="42.75" customHeight="1" thickBot="1">
      <c r="C34" s="246" t="s">
        <v>22</v>
      </c>
      <c r="D34" s="247"/>
      <c r="E34" s="247"/>
      <c r="F34" s="247"/>
      <c r="G34" s="247"/>
      <c r="H34" s="247"/>
      <c r="I34" s="247"/>
      <c r="J34" s="252"/>
      <c r="K34" s="355" t="s">
        <v>57</v>
      </c>
      <c r="L34" s="356"/>
    </row>
    <row r="35" spans="2:12" s="3" customFormat="1" ht="38.4" customHeight="1" thickBot="1">
      <c r="C35" s="265" t="s">
        <v>63</v>
      </c>
      <c r="D35" s="266" t="s">
        <v>58</v>
      </c>
      <c r="E35" s="266" t="s">
        <v>51</v>
      </c>
      <c r="F35" s="268" t="s">
        <v>23</v>
      </c>
      <c r="G35" s="266" t="s">
        <v>52</v>
      </c>
      <c r="H35" s="268" t="s">
        <v>59</v>
      </c>
      <c r="I35" s="268" t="s">
        <v>60</v>
      </c>
      <c r="J35" s="269" t="s">
        <v>9</v>
      </c>
      <c r="K35" s="265" t="s">
        <v>61</v>
      </c>
      <c r="L35" s="269" t="s">
        <v>62</v>
      </c>
    </row>
    <row r="36" spans="2:12" s="3" customFormat="1" ht="15" customHeight="1">
      <c r="B36" s="3">
        <v>1</v>
      </c>
      <c r="C36" s="104" t="str">
        <f>IF(bewijslast!C36="","",bewijslast!C36)</f>
        <v/>
      </c>
      <c r="D36" s="147"/>
      <c r="E36" s="105" t="str">
        <f>IF(bewijslast!D36="","",bewijslast!D36)</f>
        <v/>
      </c>
      <c r="F36" s="117" t="str">
        <f>IF(bewijslast!E36="","",bewijslast!E36)</f>
        <v/>
      </c>
      <c r="G36" s="105" t="str">
        <f>IF(bewijslast!F36="","",bewijslast!F36)</f>
        <v/>
      </c>
      <c r="H36" s="150"/>
      <c r="I36" s="150"/>
      <c r="J36" s="106" t="str">
        <f>IF(bewijslast!G36="","",bewijslast!G36)</f>
        <v/>
      </c>
      <c r="K36" s="140">
        <f>SUM(bewijslast!H36:K36)</f>
        <v>0</v>
      </c>
      <c r="L36" s="141">
        <f>SUM(Begin:Einde!J36)</f>
        <v>0</v>
      </c>
    </row>
    <row r="37" spans="2:12" s="3" customFormat="1" ht="15" customHeight="1">
      <c r="B37" s="3">
        <v>2</v>
      </c>
      <c r="C37" s="108" t="str">
        <f>IF(bewijslast!C37="","",bewijslast!C37)</f>
        <v/>
      </c>
      <c r="D37" s="148"/>
      <c r="E37" s="109" t="str">
        <f>IF(bewijslast!D37="","",bewijslast!D37)</f>
        <v/>
      </c>
      <c r="F37" s="118" t="str">
        <f>IF(bewijslast!E37="","",bewijslast!E37)</f>
        <v/>
      </c>
      <c r="G37" s="109" t="str">
        <f>IF(bewijslast!F37="","",bewijslast!F37)</f>
        <v/>
      </c>
      <c r="H37" s="151"/>
      <c r="I37" s="151"/>
      <c r="J37" s="110" t="str">
        <f>IF(bewijslast!G37="","",bewijslast!G37)</f>
        <v/>
      </c>
      <c r="K37" s="144">
        <f>SUM(bewijslast!H37:K37)</f>
        <v>0</v>
      </c>
      <c r="L37" s="143">
        <f>SUM(Begin:Einde!J37)</f>
        <v>0</v>
      </c>
    </row>
    <row r="38" spans="2:12" s="3" customFormat="1" ht="15" customHeight="1">
      <c r="B38" s="3">
        <v>3</v>
      </c>
      <c r="C38" s="108" t="str">
        <f>IF(bewijslast!C38="","",bewijslast!C38)</f>
        <v/>
      </c>
      <c r="D38" s="148"/>
      <c r="E38" s="109" t="str">
        <f>IF(bewijslast!D38="","",bewijslast!D38)</f>
        <v/>
      </c>
      <c r="F38" s="118" t="str">
        <f>IF(bewijslast!E38="","",bewijslast!E38)</f>
        <v/>
      </c>
      <c r="G38" s="109" t="str">
        <f>IF(bewijslast!F38="","",bewijslast!F38)</f>
        <v/>
      </c>
      <c r="H38" s="151"/>
      <c r="I38" s="151"/>
      <c r="J38" s="110" t="str">
        <f>IF(bewijslast!G38="","",bewijslast!G38)</f>
        <v/>
      </c>
      <c r="K38" s="144">
        <f>SUM(bewijslast!H38:K38)</f>
        <v>0</v>
      </c>
      <c r="L38" s="143">
        <f>SUM(Begin:Einde!J38)</f>
        <v>0</v>
      </c>
    </row>
    <row r="39" spans="2:12" s="3" customFormat="1" ht="15" customHeight="1">
      <c r="B39" s="3">
        <v>4</v>
      </c>
      <c r="C39" s="108" t="str">
        <f>IF(bewijslast!C39="","",bewijslast!C39)</f>
        <v/>
      </c>
      <c r="D39" s="148"/>
      <c r="E39" s="109" t="str">
        <f>IF(bewijslast!D39="","",bewijslast!D39)</f>
        <v/>
      </c>
      <c r="F39" s="118" t="str">
        <f>IF(bewijslast!E39="","",bewijslast!E39)</f>
        <v/>
      </c>
      <c r="G39" s="109" t="str">
        <f>IF(bewijslast!F39="","",bewijslast!F39)</f>
        <v/>
      </c>
      <c r="H39" s="151"/>
      <c r="I39" s="151"/>
      <c r="J39" s="110" t="str">
        <f>IF(bewijslast!G39="","",bewijslast!G39)</f>
        <v/>
      </c>
      <c r="K39" s="144">
        <f>SUM(bewijslast!H39:K39)</f>
        <v>0</v>
      </c>
      <c r="L39" s="143">
        <f>SUM(Begin:Einde!J39)</f>
        <v>0</v>
      </c>
    </row>
    <row r="40" spans="2:12" s="3" customFormat="1" ht="15" customHeight="1">
      <c r="B40" s="3">
        <v>5</v>
      </c>
      <c r="C40" s="108" t="str">
        <f>IF(bewijslast!C40="","",bewijslast!C40)</f>
        <v/>
      </c>
      <c r="D40" s="148"/>
      <c r="E40" s="109" t="str">
        <f>IF(bewijslast!D40="","",bewijslast!D40)</f>
        <v/>
      </c>
      <c r="F40" s="118" t="str">
        <f>IF(bewijslast!E40="","",bewijslast!E40)</f>
        <v/>
      </c>
      <c r="G40" s="109" t="str">
        <f>IF(bewijslast!F40="","",bewijslast!F40)</f>
        <v/>
      </c>
      <c r="H40" s="151"/>
      <c r="I40" s="151"/>
      <c r="J40" s="110" t="str">
        <f>IF(bewijslast!G40="","",bewijslast!G40)</f>
        <v/>
      </c>
      <c r="K40" s="144">
        <f>SUM(bewijslast!H40:K40)</f>
        <v>0</v>
      </c>
      <c r="L40" s="143">
        <f>SUM(Begin:Einde!J40)</f>
        <v>0</v>
      </c>
    </row>
    <row r="41" spans="2:12" s="3" customFormat="1" ht="15" customHeight="1">
      <c r="B41" s="3">
        <v>6</v>
      </c>
      <c r="C41" s="108" t="str">
        <f>IF(bewijslast!C41="","",bewijslast!C41)</f>
        <v/>
      </c>
      <c r="D41" s="148"/>
      <c r="E41" s="109" t="str">
        <f>IF(bewijslast!D41="","",bewijslast!D41)</f>
        <v/>
      </c>
      <c r="F41" s="118" t="str">
        <f>IF(bewijslast!E41="","",bewijslast!E41)</f>
        <v/>
      </c>
      <c r="G41" s="109" t="str">
        <f>IF(bewijslast!F41="","",bewijslast!F41)</f>
        <v/>
      </c>
      <c r="H41" s="151"/>
      <c r="I41" s="151"/>
      <c r="J41" s="110" t="str">
        <f>IF(bewijslast!G41="","",bewijslast!G41)</f>
        <v/>
      </c>
      <c r="K41" s="144">
        <f>SUM(bewijslast!H41:K41)</f>
        <v>0</v>
      </c>
      <c r="L41" s="143">
        <f>SUM(Begin:Einde!J41)</f>
        <v>0</v>
      </c>
    </row>
    <row r="42" spans="2:12" s="3" customFormat="1" ht="15" customHeight="1">
      <c r="B42" s="3">
        <v>7</v>
      </c>
      <c r="C42" s="108" t="str">
        <f>IF(bewijslast!C42="","",bewijslast!C42)</f>
        <v/>
      </c>
      <c r="D42" s="148"/>
      <c r="E42" s="109" t="str">
        <f>IF(bewijslast!D42="","",bewijslast!D42)</f>
        <v/>
      </c>
      <c r="F42" s="118" t="str">
        <f>IF(bewijslast!E42="","",bewijslast!E42)</f>
        <v/>
      </c>
      <c r="G42" s="109" t="str">
        <f>IF(bewijslast!F42="","",bewijslast!F42)</f>
        <v/>
      </c>
      <c r="H42" s="151"/>
      <c r="I42" s="151"/>
      <c r="J42" s="110" t="str">
        <f>IF(bewijslast!G42="","",bewijslast!G42)</f>
        <v/>
      </c>
      <c r="K42" s="144">
        <f>SUM(bewijslast!H42:K42)</f>
        <v>0</v>
      </c>
      <c r="L42" s="143">
        <f>SUM(Begin:Einde!J42)</f>
        <v>0</v>
      </c>
    </row>
    <row r="43" spans="2:12" s="3" customFormat="1" ht="15" customHeight="1">
      <c r="B43" s="3">
        <v>8</v>
      </c>
      <c r="C43" s="108" t="str">
        <f>IF(bewijslast!C43="","",bewijslast!C43)</f>
        <v/>
      </c>
      <c r="D43" s="148"/>
      <c r="E43" s="109" t="str">
        <f>IF(bewijslast!D43="","",bewijslast!D43)</f>
        <v/>
      </c>
      <c r="F43" s="118" t="str">
        <f>IF(bewijslast!E43="","",bewijslast!E43)</f>
        <v/>
      </c>
      <c r="G43" s="109" t="str">
        <f>IF(bewijslast!F43="","",bewijslast!F43)</f>
        <v/>
      </c>
      <c r="H43" s="151"/>
      <c r="I43" s="151"/>
      <c r="J43" s="110" t="str">
        <f>IF(bewijslast!G43="","",bewijslast!G43)</f>
        <v/>
      </c>
      <c r="K43" s="144">
        <f>SUM(bewijslast!H43:K43)</f>
        <v>0</v>
      </c>
      <c r="L43" s="143">
        <f>SUM(Begin:Einde!J43)</f>
        <v>0</v>
      </c>
    </row>
    <row r="44" spans="2:12" s="3" customFormat="1" ht="15" customHeight="1">
      <c r="B44" s="3">
        <v>9</v>
      </c>
      <c r="C44" s="108" t="str">
        <f>IF(bewijslast!C44="","",bewijslast!C44)</f>
        <v/>
      </c>
      <c r="D44" s="148"/>
      <c r="E44" s="109" t="str">
        <f>IF(bewijslast!D44="","",bewijslast!D44)</f>
        <v/>
      </c>
      <c r="F44" s="118" t="str">
        <f>IF(bewijslast!E44="","",bewijslast!E44)</f>
        <v/>
      </c>
      <c r="G44" s="109" t="str">
        <f>IF(bewijslast!F44="","",bewijslast!F44)</f>
        <v/>
      </c>
      <c r="H44" s="151"/>
      <c r="I44" s="151"/>
      <c r="J44" s="110" t="str">
        <f>IF(bewijslast!G44="","",bewijslast!G44)</f>
        <v/>
      </c>
      <c r="K44" s="144">
        <f>SUM(bewijslast!H44:K44)</f>
        <v>0</v>
      </c>
      <c r="L44" s="143">
        <f>SUM(Begin:Einde!J44)</f>
        <v>0</v>
      </c>
    </row>
    <row r="45" spans="2:12" s="3" customFormat="1" ht="15" customHeight="1">
      <c r="B45" s="3">
        <v>10</v>
      </c>
      <c r="C45" s="108" t="str">
        <f>IF(bewijslast!C45="","",bewijslast!C45)</f>
        <v/>
      </c>
      <c r="D45" s="148"/>
      <c r="E45" s="109" t="str">
        <f>IF(bewijslast!D45="","",bewijslast!D45)</f>
        <v/>
      </c>
      <c r="F45" s="118" t="str">
        <f>IF(bewijslast!E45="","",bewijslast!E45)</f>
        <v/>
      </c>
      <c r="G45" s="109" t="str">
        <f>IF(bewijslast!F45="","",bewijslast!F45)</f>
        <v/>
      </c>
      <c r="H45" s="151"/>
      <c r="I45" s="151"/>
      <c r="J45" s="110" t="str">
        <f>IF(bewijslast!G45="","",bewijslast!G45)</f>
        <v/>
      </c>
      <c r="K45" s="144">
        <f>SUM(bewijslast!H45:K45)</f>
        <v>0</v>
      </c>
      <c r="L45" s="143">
        <f>SUM(Begin:Einde!J45)</f>
        <v>0</v>
      </c>
    </row>
    <row r="46" spans="2:12" s="3" customFormat="1" ht="15" customHeight="1">
      <c r="B46" s="3">
        <v>11</v>
      </c>
      <c r="C46" s="108" t="str">
        <f>IF(bewijslast!C46="","",bewijslast!C46)</f>
        <v/>
      </c>
      <c r="D46" s="148"/>
      <c r="E46" s="109" t="str">
        <f>IF(bewijslast!D46="","",bewijslast!D46)</f>
        <v/>
      </c>
      <c r="F46" s="118" t="str">
        <f>IF(bewijslast!E46="","",bewijslast!E46)</f>
        <v/>
      </c>
      <c r="G46" s="109" t="str">
        <f>IF(bewijslast!F46="","",bewijslast!F46)</f>
        <v/>
      </c>
      <c r="H46" s="151"/>
      <c r="I46" s="151"/>
      <c r="J46" s="110" t="str">
        <f>IF(bewijslast!G46="","",bewijslast!G46)</f>
        <v/>
      </c>
      <c r="K46" s="144">
        <f>SUM(bewijslast!H46:K46)</f>
        <v>0</v>
      </c>
      <c r="L46" s="143">
        <f>SUM(Begin:Einde!J46)</f>
        <v>0</v>
      </c>
    </row>
    <row r="47" spans="2:12" s="3" customFormat="1" ht="15" customHeight="1">
      <c r="B47" s="3">
        <v>12</v>
      </c>
      <c r="C47" s="108" t="str">
        <f>IF(bewijslast!C47="","",bewijslast!C47)</f>
        <v/>
      </c>
      <c r="D47" s="148"/>
      <c r="E47" s="109" t="str">
        <f>IF(bewijslast!D47="","",bewijslast!D47)</f>
        <v/>
      </c>
      <c r="F47" s="118" t="str">
        <f>IF(bewijslast!E47="","",bewijslast!E47)</f>
        <v/>
      </c>
      <c r="G47" s="109" t="str">
        <f>IF(bewijslast!F47="","",bewijslast!F47)</f>
        <v/>
      </c>
      <c r="H47" s="151"/>
      <c r="I47" s="151"/>
      <c r="J47" s="110" t="str">
        <f>IF(bewijslast!G47="","",bewijslast!G47)</f>
        <v/>
      </c>
      <c r="K47" s="144">
        <f>SUM(bewijslast!H47:K47)</f>
        <v>0</v>
      </c>
      <c r="L47" s="143">
        <f>SUM(Begin:Einde!J47)</f>
        <v>0</v>
      </c>
    </row>
    <row r="48" spans="2:12" s="3" customFormat="1" ht="15" customHeight="1">
      <c r="B48" s="3">
        <v>13</v>
      </c>
      <c r="C48" s="108" t="str">
        <f>IF(bewijslast!C48="","",bewijslast!C48)</f>
        <v/>
      </c>
      <c r="D48" s="148"/>
      <c r="E48" s="109" t="str">
        <f>IF(bewijslast!D48="","",bewijslast!D48)</f>
        <v/>
      </c>
      <c r="F48" s="118" t="str">
        <f>IF(bewijslast!E48="","",bewijslast!E48)</f>
        <v/>
      </c>
      <c r="G48" s="109" t="str">
        <f>IF(bewijslast!F48="","",bewijslast!F48)</f>
        <v/>
      </c>
      <c r="H48" s="151"/>
      <c r="I48" s="151"/>
      <c r="J48" s="110" t="str">
        <f>IF(bewijslast!G48="","",bewijslast!G48)</f>
        <v/>
      </c>
      <c r="K48" s="144">
        <f>SUM(bewijslast!H48:K48)</f>
        <v>0</v>
      </c>
      <c r="L48" s="143">
        <f>SUM(Begin:Einde!J48)</f>
        <v>0</v>
      </c>
    </row>
    <row r="49" spans="2:14" s="3" customFormat="1" ht="15" customHeight="1">
      <c r="B49" s="3">
        <v>14</v>
      </c>
      <c r="C49" s="108" t="str">
        <f>IF(bewijslast!C49="","",bewijslast!C49)</f>
        <v/>
      </c>
      <c r="D49" s="148"/>
      <c r="E49" s="109" t="str">
        <f>IF(bewijslast!D49="","",bewijslast!D49)</f>
        <v/>
      </c>
      <c r="F49" s="118" t="str">
        <f>IF(bewijslast!E49="","",bewijslast!E49)</f>
        <v/>
      </c>
      <c r="G49" s="109" t="str">
        <f>IF(bewijslast!F49="","",bewijslast!F49)</f>
        <v/>
      </c>
      <c r="H49" s="151"/>
      <c r="I49" s="151"/>
      <c r="J49" s="110" t="str">
        <f>IF(bewijslast!G49="","",bewijslast!G49)</f>
        <v/>
      </c>
      <c r="K49" s="144">
        <f>SUM(bewijslast!H49:K49)</f>
        <v>0</v>
      </c>
      <c r="L49" s="143">
        <f>SUM(Begin:Einde!J49)</f>
        <v>0</v>
      </c>
    </row>
    <row r="50" spans="2:14" s="3" customFormat="1" ht="15" customHeight="1">
      <c r="B50" s="3">
        <v>15</v>
      </c>
      <c r="C50" s="108" t="str">
        <f>IF(bewijslast!C50="","",bewijslast!C50)</f>
        <v/>
      </c>
      <c r="D50" s="148"/>
      <c r="E50" s="109" t="str">
        <f>IF(bewijslast!D50="","",bewijslast!D50)</f>
        <v/>
      </c>
      <c r="F50" s="118" t="str">
        <f>IF(bewijslast!E50="","",bewijslast!E50)</f>
        <v/>
      </c>
      <c r="G50" s="109" t="str">
        <f>IF(bewijslast!F50="","",bewijslast!F50)</f>
        <v/>
      </c>
      <c r="H50" s="151"/>
      <c r="I50" s="151"/>
      <c r="J50" s="110" t="str">
        <f>IF(bewijslast!G50="","",bewijslast!G50)</f>
        <v/>
      </c>
      <c r="K50" s="144">
        <f>SUM(bewijslast!H50:K50)</f>
        <v>0</v>
      </c>
      <c r="L50" s="143">
        <f>SUM(Begin:Einde!J50)</f>
        <v>0</v>
      </c>
    </row>
    <row r="51" spans="2:14" s="3" customFormat="1" ht="15" customHeight="1">
      <c r="B51" s="3">
        <v>16</v>
      </c>
      <c r="C51" s="108" t="str">
        <f>IF(bewijslast!C51="","",bewijslast!C51)</f>
        <v/>
      </c>
      <c r="D51" s="148"/>
      <c r="E51" s="109" t="str">
        <f>IF(bewijslast!D51="","",bewijslast!D51)</f>
        <v/>
      </c>
      <c r="F51" s="118" t="str">
        <f>IF(bewijslast!E51="","",bewijslast!E51)</f>
        <v/>
      </c>
      <c r="G51" s="109" t="str">
        <f>IF(bewijslast!F51="","",bewijslast!F51)</f>
        <v/>
      </c>
      <c r="H51" s="151"/>
      <c r="I51" s="151"/>
      <c r="J51" s="110" t="str">
        <f>IF(bewijslast!G51="","",bewijslast!G51)</f>
        <v/>
      </c>
      <c r="K51" s="144">
        <f>SUM(bewijslast!H51:K51)</f>
        <v>0</v>
      </c>
      <c r="L51" s="143">
        <f>SUM(Begin:Einde!J51)</f>
        <v>0</v>
      </c>
    </row>
    <row r="52" spans="2:14" s="3" customFormat="1" ht="15" customHeight="1">
      <c r="B52" s="3">
        <v>17</v>
      </c>
      <c r="C52" s="108" t="str">
        <f>IF(bewijslast!C52="","",bewijslast!C52)</f>
        <v/>
      </c>
      <c r="D52" s="148"/>
      <c r="E52" s="109" t="str">
        <f>IF(bewijslast!D52="","",bewijslast!D52)</f>
        <v/>
      </c>
      <c r="F52" s="118" t="str">
        <f>IF(bewijslast!E52="","",bewijslast!E52)</f>
        <v/>
      </c>
      <c r="G52" s="109" t="str">
        <f>IF(bewijslast!F52="","",bewijslast!F52)</f>
        <v/>
      </c>
      <c r="H52" s="151"/>
      <c r="I52" s="151"/>
      <c r="J52" s="110" t="str">
        <f>IF(bewijslast!G52="","",bewijslast!G52)</f>
        <v/>
      </c>
      <c r="K52" s="144">
        <f>SUM(bewijslast!H52:K52)</f>
        <v>0</v>
      </c>
      <c r="L52" s="143">
        <f>SUM(Begin:Einde!J52)</f>
        <v>0</v>
      </c>
    </row>
    <row r="53" spans="2:14" s="3" customFormat="1" ht="15" customHeight="1">
      <c r="B53" s="3">
        <v>18</v>
      </c>
      <c r="C53" s="108" t="str">
        <f>IF(bewijslast!C53="","",bewijslast!C53)</f>
        <v/>
      </c>
      <c r="D53" s="148"/>
      <c r="E53" s="109" t="str">
        <f>IF(bewijslast!D53="","",bewijslast!D53)</f>
        <v/>
      </c>
      <c r="F53" s="118" t="str">
        <f>IF(bewijslast!E53="","",bewijslast!E53)</f>
        <v/>
      </c>
      <c r="G53" s="109" t="str">
        <f>IF(bewijslast!F53="","",bewijslast!F53)</f>
        <v/>
      </c>
      <c r="H53" s="151"/>
      <c r="I53" s="151"/>
      <c r="J53" s="110" t="str">
        <f>IF(bewijslast!G53="","",bewijslast!G53)</f>
        <v/>
      </c>
      <c r="K53" s="144">
        <f>SUM(bewijslast!H53:K53)</f>
        <v>0</v>
      </c>
      <c r="L53" s="143">
        <f>SUM(Begin:Einde!J53)</f>
        <v>0</v>
      </c>
    </row>
    <row r="54" spans="2:14" s="3" customFormat="1" ht="15" customHeight="1">
      <c r="B54" s="3">
        <v>19</v>
      </c>
      <c r="C54" s="108" t="str">
        <f>IF(bewijslast!C54="","",bewijslast!C54)</f>
        <v/>
      </c>
      <c r="D54" s="148"/>
      <c r="E54" s="109" t="str">
        <f>IF(bewijslast!D54="","",bewijslast!D54)</f>
        <v/>
      </c>
      <c r="F54" s="118" t="str">
        <f>IF(bewijslast!E54="","",bewijslast!E54)</f>
        <v/>
      </c>
      <c r="G54" s="109" t="str">
        <f>IF(bewijslast!F54="","",bewijslast!F54)</f>
        <v/>
      </c>
      <c r="H54" s="151"/>
      <c r="I54" s="151"/>
      <c r="J54" s="110" t="str">
        <f>IF(bewijslast!G54="","",bewijslast!G54)</f>
        <v/>
      </c>
      <c r="K54" s="144">
        <f>SUM(bewijslast!H54:K54)</f>
        <v>0</v>
      </c>
      <c r="L54" s="143">
        <f>SUM(Begin:Einde!J54)</f>
        <v>0</v>
      </c>
    </row>
    <row r="55" spans="2:14" s="3" customFormat="1" ht="15" customHeight="1" thickBot="1">
      <c r="B55" s="3">
        <v>20</v>
      </c>
      <c r="C55" s="113" t="str">
        <f>IF(bewijslast!C55="","",bewijslast!C55)</f>
        <v/>
      </c>
      <c r="D55" s="149"/>
      <c r="E55" s="114" t="str">
        <f>IF(bewijslast!D55="","",bewijslast!D55)</f>
        <v/>
      </c>
      <c r="F55" s="119" t="str">
        <f>IF(bewijslast!E55="","",bewijslast!E55)</f>
        <v/>
      </c>
      <c r="G55" s="114" t="str">
        <f>IF(bewijslast!F55="","",bewijslast!F55)</f>
        <v/>
      </c>
      <c r="H55" s="152"/>
      <c r="I55" s="152"/>
      <c r="J55" s="115" t="str">
        <f>IF(bewijslast!G55="","",bewijslast!G55)</f>
        <v/>
      </c>
      <c r="K55" s="145">
        <f>SUM(bewijslast!H55:K55)</f>
        <v>0</v>
      </c>
      <c r="L55" s="146">
        <f>SUM(Begin:Einde!J55)</f>
        <v>0</v>
      </c>
    </row>
    <row r="56" spans="2:14" s="29" customFormat="1">
      <c r="C56" s="3"/>
      <c r="D56" s="3"/>
      <c r="E56" s="3"/>
      <c r="F56" s="3"/>
      <c r="G56" s="3"/>
      <c r="H56" s="3"/>
      <c r="I56" s="3"/>
      <c r="J56" s="3"/>
      <c r="K56" s="3"/>
      <c r="L56" s="4"/>
    </row>
    <row r="57" spans="2:14" s="3" customFormat="1" ht="15" thickBot="1"/>
    <row r="58" spans="2:14" ht="42.6" customHeight="1" thickBot="1">
      <c r="C58" s="246" t="s">
        <v>27</v>
      </c>
      <c r="D58" s="247"/>
      <c r="E58" s="247"/>
      <c r="F58" s="247"/>
      <c r="G58" s="247"/>
      <c r="H58" s="247"/>
      <c r="I58" s="247"/>
      <c r="J58" s="252"/>
      <c r="K58" s="355" t="s">
        <v>57</v>
      </c>
      <c r="L58" s="356"/>
      <c r="M58"/>
      <c r="N58"/>
    </row>
    <row r="59" spans="2:14" ht="38.4" customHeight="1" thickBot="1">
      <c r="C59" s="265" t="s">
        <v>63</v>
      </c>
      <c r="D59" s="268" t="s">
        <v>58</v>
      </c>
      <c r="E59" s="266" t="s">
        <v>64</v>
      </c>
      <c r="F59" s="270" t="s">
        <v>23</v>
      </c>
      <c r="G59" s="266"/>
      <c r="H59" s="268" t="s">
        <v>59</v>
      </c>
      <c r="I59" s="268" t="s">
        <v>60</v>
      </c>
      <c r="J59" s="269" t="s">
        <v>9</v>
      </c>
      <c r="K59" s="265" t="s">
        <v>61</v>
      </c>
      <c r="L59" s="269" t="s">
        <v>62</v>
      </c>
      <c r="M59"/>
      <c r="N59"/>
    </row>
    <row r="60" spans="2:14" ht="15.6">
      <c r="B60" s="3">
        <v>1</v>
      </c>
      <c r="C60" s="104" t="str">
        <f>IF(bewijslast!C60="","",bewijslast!C60)</f>
        <v/>
      </c>
      <c r="D60" s="150"/>
      <c r="E60" s="105" t="str">
        <f>IF(bewijslast!D60="","",bewijslast!D60)</f>
        <v/>
      </c>
      <c r="F60" s="117" t="str">
        <f>IF(bewijslast!E60="","",bewijslast!E60)</f>
        <v/>
      </c>
      <c r="G60" s="105"/>
      <c r="H60" s="150"/>
      <c r="I60" s="150"/>
      <c r="J60" s="106" t="str">
        <f>IF(bewijslast!G60="","",bewijslast!G60)</f>
        <v/>
      </c>
      <c r="K60" s="140">
        <f>SUM(bewijslast!H60:K60)</f>
        <v>0</v>
      </c>
      <c r="L60" s="141">
        <f>SUM(Begin:Einde!J60)</f>
        <v>0</v>
      </c>
      <c r="M60"/>
      <c r="N60"/>
    </row>
    <row r="61" spans="2:14" ht="15.6">
      <c r="B61" s="3">
        <v>2</v>
      </c>
      <c r="C61" s="108" t="str">
        <f>IF(bewijslast!C61="","",bewijslast!C61)</f>
        <v/>
      </c>
      <c r="D61" s="151"/>
      <c r="E61" s="109" t="str">
        <f>IF(bewijslast!D61="","",bewijslast!D61)</f>
        <v/>
      </c>
      <c r="F61" s="118" t="str">
        <f>IF(bewijslast!E61="","",bewijslast!E61)</f>
        <v/>
      </c>
      <c r="G61" s="109"/>
      <c r="H61" s="151"/>
      <c r="I61" s="151"/>
      <c r="J61" s="110" t="str">
        <f>IF(bewijslast!G61="","",bewijslast!G61)</f>
        <v/>
      </c>
      <c r="K61" s="144">
        <f>SUM(bewijslast!H61:K61)</f>
        <v>0</v>
      </c>
      <c r="L61" s="143">
        <f>SUM(Begin:Einde!J61)</f>
        <v>0</v>
      </c>
      <c r="M61"/>
      <c r="N61"/>
    </row>
    <row r="62" spans="2:14" ht="15.6">
      <c r="B62" s="3">
        <v>3</v>
      </c>
      <c r="C62" s="108" t="str">
        <f>IF(bewijslast!C62="","",bewijslast!C62)</f>
        <v/>
      </c>
      <c r="D62" s="151"/>
      <c r="E62" s="109" t="str">
        <f>IF(bewijslast!D62="","",bewijslast!D62)</f>
        <v/>
      </c>
      <c r="F62" s="118" t="str">
        <f>IF(bewijslast!E62="","",bewijslast!E62)</f>
        <v/>
      </c>
      <c r="G62" s="109"/>
      <c r="H62" s="151"/>
      <c r="I62" s="151"/>
      <c r="J62" s="110" t="str">
        <f>IF(bewijslast!G62="","",bewijslast!G62)</f>
        <v/>
      </c>
      <c r="K62" s="144">
        <f>SUM(bewijslast!H62:K62)</f>
        <v>0</v>
      </c>
      <c r="L62" s="143">
        <f>SUM(Begin:Einde!J62)</f>
        <v>0</v>
      </c>
      <c r="M62"/>
      <c r="N62"/>
    </row>
    <row r="63" spans="2:14" ht="15.6">
      <c r="B63" s="3">
        <v>4</v>
      </c>
      <c r="C63" s="108" t="str">
        <f>IF(bewijslast!C63="","",bewijslast!C63)</f>
        <v/>
      </c>
      <c r="D63" s="151"/>
      <c r="E63" s="109" t="str">
        <f>IF(bewijslast!D63="","",bewijslast!D63)</f>
        <v/>
      </c>
      <c r="F63" s="118" t="str">
        <f>IF(bewijslast!E63="","",bewijslast!E63)</f>
        <v/>
      </c>
      <c r="G63" s="109"/>
      <c r="H63" s="151"/>
      <c r="I63" s="151"/>
      <c r="J63" s="110" t="str">
        <f>IF(bewijslast!G63="","",bewijslast!G63)</f>
        <v/>
      </c>
      <c r="K63" s="144">
        <f>SUM(bewijslast!H63:K63)</f>
        <v>0</v>
      </c>
      <c r="L63" s="143">
        <f>SUM(Begin:Einde!J63)</f>
        <v>0</v>
      </c>
      <c r="M63"/>
      <c r="N63"/>
    </row>
    <row r="64" spans="2:14" ht="15.6">
      <c r="B64" s="3">
        <v>5</v>
      </c>
      <c r="C64" s="108" t="str">
        <f>IF(bewijslast!C64="","",bewijslast!C64)</f>
        <v/>
      </c>
      <c r="D64" s="151"/>
      <c r="E64" s="109" t="str">
        <f>IF(bewijslast!D64="","",bewijslast!D64)</f>
        <v/>
      </c>
      <c r="F64" s="118" t="str">
        <f>IF(bewijslast!E64="","",bewijslast!E64)</f>
        <v/>
      </c>
      <c r="G64" s="109"/>
      <c r="H64" s="151"/>
      <c r="I64" s="151"/>
      <c r="J64" s="110" t="str">
        <f>IF(bewijslast!G64="","",bewijslast!G64)</f>
        <v/>
      </c>
      <c r="K64" s="144">
        <f>SUM(bewijslast!H64:K64)</f>
        <v>0</v>
      </c>
      <c r="L64" s="143">
        <f>SUM(Begin:Einde!J64)</f>
        <v>0</v>
      </c>
      <c r="M64"/>
      <c r="N64"/>
    </row>
    <row r="65" spans="2:14" ht="15.6">
      <c r="B65" s="3">
        <v>6</v>
      </c>
      <c r="C65" s="108" t="str">
        <f>IF(bewijslast!C65="","",bewijslast!C65)</f>
        <v/>
      </c>
      <c r="D65" s="151"/>
      <c r="E65" s="109" t="str">
        <f>IF(bewijslast!D65="","",bewijslast!D65)</f>
        <v/>
      </c>
      <c r="F65" s="118" t="str">
        <f>IF(bewijslast!E65="","",bewijslast!E65)</f>
        <v/>
      </c>
      <c r="G65" s="109"/>
      <c r="H65" s="151"/>
      <c r="I65" s="151"/>
      <c r="J65" s="110" t="str">
        <f>IF(bewijslast!G65="","",bewijslast!G65)</f>
        <v/>
      </c>
      <c r="K65" s="144">
        <f>SUM(bewijslast!H65:K65)</f>
        <v>0</v>
      </c>
      <c r="L65" s="143">
        <f>SUM(Begin:Einde!J65)</f>
        <v>0</v>
      </c>
      <c r="M65"/>
      <c r="N65"/>
    </row>
    <row r="66" spans="2:14" ht="15.6">
      <c r="B66" s="3">
        <v>7</v>
      </c>
      <c r="C66" s="108" t="str">
        <f>IF(bewijslast!C66="","",bewijslast!C66)</f>
        <v/>
      </c>
      <c r="D66" s="151"/>
      <c r="E66" s="109" t="str">
        <f>IF(bewijslast!D66="","",bewijslast!D66)</f>
        <v/>
      </c>
      <c r="F66" s="118" t="str">
        <f>IF(bewijslast!E66="","",bewijslast!E66)</f>
        <v/>
      </c>
      <c r="G66" s="109"/>
      <c r="H66" s="151"/>
      <c r="I66" s="151"/>
      <c r="J66" s="110" t="str">
        <f>IF(bewijslast!G66="","",bewijslast!G66)</f>
        <v/>
      </c>
      <c r="K66" s="144">
        <f>SUM(bewijslast!H66:K66)</f>
        <v>0</v>
      </c>
      <c r="L66" s="143">
        <f>SUM(Begin:Einde!J66)</f>
        <v>0</v>
      </c>
      <c r="M66"/>
      <c r="N66"/>
    </row>
    <row r="67" spans="2:14" ht="15.6">
      <c r="B67" s="3">
        <v>8</v>
      </c>
      <c r="C67" s="108" t="str">
        <f>IF(bewijslast!C67="","",bewijslast!C67)</f>
        <v/>
      </c>
      <c r="D67" s="151"/>
      <c r="E67" s="109" t="str">
        <f>IF(bewijslast!D67="","",bewijslast!D67)</f>
        <v/>
      </c>
      <c r="F67" s="118" t="str">
        <f>IF(bewijslast!E67="","",bewijslast!E67)</f>
        <v/>
      </c>
      <c r="G67" s="109"/>
      <c r="H67" s="151"/>
      <c r="I67" s="151"/>
      <c r="J67" s="110" t="str">
        <f>IF(bewijslast!G67="","",bewijslast!G67)</f>
        <v/>
      </c>
      <c r="K67" s="144">
        <f>SUM(bewijslast!H67:K67)</f>
        <v>0</v>
      </c>
      <c r="L67" s="143">
        <f>SUM(Begin:Einde!J67)</f>
        <v>0</v>
      </c>
      <c r="M67"/>
      <c r="N67"/>
    </row>
    <row r="68" spans="2:14" ht="15.6">
      <c r="B68" s="3">
        <v>9</v>
      </c>
      <c r="C68" s="108" t="str">
        <f>IF(bewijslast!C68="","",bewijslast!C68)</f>
        <v/>
      </c>
      <c r="D68" s="151"/>
      <c r="E68" s="109" t="str">
        <f>IF(bewijslast!D68="","",bewijslast!D68)</f>
        <v/>
      </c>
      <c r="F68" s="118" t="str">
        <f>IF(bewijslast!E68="","",bewijslast!E68)</f>
        <v/>
      </c>
      <c r="G68" s="109"/>
      <c r="H68" s="151"/>
      <c r="I68" s="151"/>
      <c r="J68" s="110" t="str">
        <f>IF(bewijslast!G68="","",bewijslast!G68)</f>
        <v/>
      </c>
      <c r="K68" s="144">
        <f>SUM(bewijslast!H68:K68)</f>
        <v>0</v>
      </c>
      <c r="L68" s="143">
        <f>SUM(Begin:Einde!J68)</f>
        <v>0</v>
      </c>
      <c r="M68"/>
      <c r="N68"/>
    </row>
    <row r="69" spans="2:14" ht="15.6">
      <c r="B69" s="3">
        <v>10</v>
      </c>
      <c r="C69" s="108" t="str">
        <f>IF(bewijslast!C69="","",bewijslast!C69)</f>
        <v/>
      </c>
      <c r="D69" s="151"/>
      <c r="E69" s="109" t="str">
        <f>IF(bewijslast!D69="","",bewijslast!D69)</f>
        <v/>
      </c>
      <c r="F69" s="118" t="str">
        <f>IF(bewijslast!E69="","",bewijslast!E69)</f>
        <v/>
      </c>
      <c r="G69" s="109"/>
      <c r="H69" s="151"/>
      <c r="I69" s="151"/>
      <c r="J69" s="110" t="str">
        <f>IF(bewijslast!G69="","",bewijslast!G69)</f>
        <v/>
      </c>
      <c r="K69" s="144">
        <f>SUM(bewijslast!H69:K69)</f>
        <v>0</v>
      </c>
      <c r="L69" s="143">
        <f>SUM(Begin:Einde!J69)</f>
        <v>0</v>
      </c>
      <c r="M69"/>
      <c r="N69"/>
    </row>
    <row r="70" spans="2:14" ht="15.6">
      <c r="B70" s="3">
        <v>11</v>
      </c>
      <c r="C70" s="108" t="str">
        <f>IF(bewijslast!C70="","",bewijslast!C70)</f>
        <v/>
      </c>
      <c r="D70" s="151"/>
      <c r="E70" s="109" t="str">
        <f>IF(bewijslast!D70="","",bewijslast!D70)</f>
        <v/>
      </c>
      <c r="F70" s="118" t="str">
        <f>IF(bewijslast!E70="","",bewijslast!E70)</f>
        <v/>
      </c>
      <c r="G70" s="109"/>
      <c r="H70" s="151"/>
      <c r="I70" s="151"/>
      <c r="J70" s="110" t="str">
        <f>IF(bewijslast!G70="","",bewijslast!G70)</f>
        <v/>
      </c>
      <c r="K70" s="144">
        <f>SUM(bewijslast!H70:K70)</f>
        <v>0</v>
      </c>
      <c r="L70" s="143">
        <f>SUM(Begin:Einde!J70)</f>
        <v>0</v>
      </c>
      <c r="M70"/>
      <c r="N70"/>
    </row>
    <row r="71" spans="2:14" ht="15.6">
      <c r="B71" s="3">
        <v>12</v>
      </c>
      <c r="C71" s="108" t="str">
        <f>IF(bewijslast!C71="","",bewijslast!C71)</f>
        <v/>
      </c>
      <c r="D71" s="151"/>
      <c r="E71" s="109" t="str">
        <f>IF(bewijslast!D71="","",bewijslast!D71)</f>
        <v/>
      </c>
      <c r="F71" s="118" t="str">
        <f>IF(bewijslast!E71="","",bewijslast!E71)</f>
        <v/>
      </c>
      <c r="G71" s="109"/>
      <c r="H71" s="151"/>
      <c r="I71" s="151"/>
      <c r="J71" s="110" t="str">
        <f>IF(bewijslast!G71="","",bewijslast!G71)</f>
        <v/>
      </c>
      <c r="K71" s="144">
        <f>SUM(bewijslast!H71:K71)</f>
        <v>0</v>
      </c>
      <c r="L71" s="143">
        <f>SUM(Begin:Einde!J71)</f>
        <v>0</v>
      </c>
      <c r="M71"/>
      <c r="N71"/>
    </row>
    <row r="72" spans="2:14" ht="15.6">
      <c r="B72" s="3">
        <v>13</v>
      </c>
      <c r="C72" s="108" t="str">
        <f>IF(bewijslast!C72="","",bewijslast!C72)</f>
        <v/>
      </c>
      <c r="D72" s="151"/>
      <c r="E72" s="109" t="str">
        <f>IF(bewijslast!D72="","",bewijslast!D72)</f>
        <v/>
      </c>
      <c r="F72" s="118" t="str">
        <f>IF(bewijslast!E72="","",bewijslast!E72)</f>
        <v/>
      </c>
      <c r="G72" s="109"/>
      <c r="H72" s="151"/>
      <c r="I72" s="151"/>
      <c r="J72" s="110" t="str">
        <f>IF(bewijslast!G72="","",bewijslast!G72)</f>
        <v/>
      </c>
      <c r="K72" s="144">
        <f>SUM(bewijslast!H72:K72)</f>
        <v>0</v>
      </c>
      <c r="L72" s="143">
        <f>SUM(Begin:Einde!J72)</f>
        <v>0</v>
      </c>
      <c r="M72"/>
      <c r="N72"/>
    </row>
    <row r="73" spans="2:14" ht="15.6">
      <c r="B73" s="3">
        <v>14</v>
      </c>
      <c r="C73" s="108" t="str">
        <f>IF(bewijslast!C73="","",bewijslast!C73)</f>
        <v/>
      </c>
      <c r="D73" s="151"/>
      <c r="E73" s="109" t="str">
        <f>IF(bewijslast!D73="","",bewijslast!D73)</f>
        <v/>
      </c>
      <c r="F73" s="118" t="str">
        <f>IF(bewijslast!E73="","",bewijslast!E73)</f>
        <v/>
      </c>
      <c r="G73" s="109"/>
      <c r="H73" s="151"/>
      <c r="I73" s="151"/>
      <c r="J73" s="110" t="str">
        <f>IF(bewijslast!G73="","",bewijslast!G73)</f>
        <v/>
      </c>
      <c r="K73" s="144">
        <f>SUM(bewijslast!H73:K73)</f>
        <v>0</v>
      </c>
      <c r="L73" s="143">
        <f>SUM(Begin:Einde!J73)</f>
        <v>0</v>
      </c>
      <c r="M73"/>
      <c r="N73"/>
    </row>
    <row r="74" spans="2:14" ht="15.6">
      <c r="B74" s="3">
        <v>15</v>
      </c>
      <c r="C74" s="108" t="str">
        <f>IF(bewijslast!C74="","",bewijslast!C74)</f>
        <v/>
      </c>
      <c r="D74" s="151"/>
      <c r="E74" s="109" t="str">
        <f>IF(bewijslast!D74="","",bewijslast!D74)</f>
        <v/>
      </c>
      <c r="F74" s="118" t="str">
        <f>IF(bewijslast!E74="","",bewijslast!E74)</f>
        <v/>
      </c>
      <c r="G74" s="109"/>
      <c r="H74" s="151"/>
      <c r="I74" s="151"/>
      <c r="J74" s="110" t="str">
        <f>IF(bewijslast!G74="","",bewijslast!G74)</f>
        <v/>
      </c>
      <c r="K74" s="144">
        <f>SUM(bewijslast!H74:K74)</f>
        <v>0</v>
      </c>
      <c r="L74" s="143">
        <f>SUM(Begin:Einde!J74)</f>
        <v>0</v>
      </c>
      <c r="M74"/>
      <c r="N74"/>
    </row>
    <row r="75" spans="2:14" ht="15.6">
      <c r="B75" s="3">
        <v>16</v>
      </c>
      <c r="C75" s="108" t="str">
        <f>IF(bewijslast!C75="","",bewijslast!C75)</f>
        <v/>
      </c>
      <c r="D75" s="151"/>
      <c r="E75" s="109" t="str">
        <f>IF(bewijslast!D75="","",bewijslast!D75)</f>
        <v/>
      </c>
      <c r="F75" s="118" t="str">
        <f>IF(bewijslast!E75="","",bewijslast!E75)</f>
        <v/>
      </c>
      <c r="G75" s="109"/>
      <c r="H75" s="151"/>
      <c r="I75" s="151"/>
      <c r="J75" s="110" t="str">
        <f>IF(bewijslast!G75="","",bewijslast!G75)</f>
        <v/>
      </c>
      <c r="K75" s="144">
        <f>SUM(bewijslast!H75:K75)</f>
        <v>0</v>
      </c>
      <c r="L75" s="143">
        <f>SUM(Begin:Einde!J75)</f>
        <v>0</v>
      </c>
      <c r="M75"/>
      <c r="N75"/>
    </row>
    <row r="76" spans="2:14" ht="15.6">
      <c r="B76" s="3">
        <v>17</v>
      </c>
      <c r="C76" s="108" t="str">
        <f>IF(bewijslast!C76="","",bewijslast!C76)</f>
        <v/>
      </c>
      <c r="D76" s="151"/>
      <c r="E76" s="109" t="str">
        <f>IF(bewijslast!D76="","",bewijslast!D76)</f>
        <v/>
      </c>
      <c r="F76" s="118" t="str">
        <f>IF(bewijslast!E76="","",bewijslast!E76)</f>
        <v/>
      </c>
      <c r="G76" s="109"/>
      <c r="H76" s="151"/>
      <c r="I76" s="151"/>
      <c r="J76" s="110" t="str">
        <f>IF(bewijslast!G76="","",bewijslast!G76)</f>
        <v/>
      </c>
      <c r="K76" s="144">
        <f>SUM(bewijslast!H76:K76)</f>
        <v>0</v>
      </c>
      <c r="L76" s="143">
        <f>SUM(Begin:Einde!J76)</f>
        <v>0</v>
      </c>
      <c r="M76"/>
      <c r="N76"/>
    </row>
    <row r="77" spans="2:14" ht="15.6">
      <c r="B77" s="3">
        <v>18</v>
      </c>
      <c r="C77" s="108" t="str">
        <f>IF(bewijslast!C77="","",bewijslast!C77)</f>
        <v/>
      </c>
      <c r="D77" s="151"/>
      <c r="E77" s="109" t="str">
        <f>IF(bewijslast!D77="","",bewijslast!D77)</f>
        <v/>
      </c>
      <c r="F77" s="118" t="str">
        <f>IF(bewijslast!E77="","",bewijslast!E77)</f>
        <v/>
      </c>
      <c r="G77" s="109"/>
      <c r="H77" s="151"/>
      <c r="I77" s="151"/>
      <c r="J77" s="110" t="str">
        <f>IF(bewijslast!G77="","",bewijslast!G77)</f>
        <v/>
      </c>
      <c r="K77" s="144">
        <f>SUM(bewijslast!H77:K77)</f>
        <v>0</v>
      </c>
      <c r="L77" s="143">
        <f>SUM(Begin:Einde!J77)</f>
        <v>0</v>
      </c>
      <c r="M77"/>
      <c r="N77"/>
    </row>
    <row r="78" spans="2:14" ht="15.6">
      <c r="B78" s="3">
        <v>19</v>
      </c>
      <c r="C78" s="108" t="str">
        <f>IF(bewijslast!C78="","",bewijslast!C78)</f>
        <v/>
      </c>
      <c r="D78" s="151"/>
      <c r="E78" s="109" t="str">
        <f>IF(bewijslast!D78="","",bewijslast!D78)</f>
        <v/>
      </c>
      <c r="F78" s="118" t="str">
        <f>IF(bewijslast!E78="","",bewijslast!E78)</f>
        <v/>
      </c>
      <c r="G78" s="109"/>
      <c r="H78" s="151"/>
      <c r="I78" s="151"/>
      <c r="J78" s="110" t="str">
        <f>IF(bewijslast!G78="","",bewijslast!G78)</f>
        <v/>
      </c>
      <c r="K78" s="144">
        <f>SUM(bewijslast!H78:K78)</f>
        <v>0</v>
      </c>
      <c r="L78" s="143">
        <f>SUM(Begin:Einde!J78)</f>
        <v>0</v>
      </c>
      <c r="M78"/>
      <c r="N78"/>
    </row>
    <row r="79" spans="2:14" ht="16.2" thickBot="1">
      <c r="B79" s="3">
        <v>20</v>
      </c>
      <c r="C79" s="113" t="str">
        <f>IF(bewijslast!C79="","",bewijslast!C79)</f>
        <v/>
      </c>
      <c r="D79" s="152"/>
      <c r="E79" s="114" t="str">
        <f>IF(bewijslast!D79="","",bewijslast!D79)</f>
        <v/>
      </c>
      <c r="F79" s="119" t="str">
        <f>IF(bewijslast!E79="","",bewijslast!E79)</f>
        <v/>
      </c>
      <c r="G79" s="114"/>
      <c r="H79" s="152"/>
      <c r="I79" s="152"/>
      <c r="J79" s="115" t="str">
        <f>IF(bewijslast!G79="","",bewijslast!G79)</f>
        <v/>
      </c>
      <c r="K79" s="145">
        <f>SUM(bewijslast!H79:K79)</f>
        <v>0</v>
      </c>
      <c r="L79" s="146">
        <f>SUM(Begin:Einde!J79)</f>
        <v>0</v>
      </c>
      <c r="M79"/>
      <c r="N79"/>
    </row>
  </sheetData>
  <sheetProtection selectLockedCells="1"/>
  <mergeCells count="4">
    <mergeCell ref="C8:D8"/>
    <mergeCell ref="K34:L34"/>
    <mergeCell ref="K10:L10"/>
    <mergeCell ref="K58:L58"/>
  </mergeCells>
  <conditionalFormatting sqref="L12:L31 L36:L55 L60:L79">
    <cfRule type="cellIs" dxfId="0" priority="1" operator="greaterThan">
      <formula>0</formula>
    </cfRule>
  </conditionalFormatting>
  <pageMargins left="0.7" right="0.7" top="0.75" bottom="0.75" header="0.3" footer="0.3"/>
  <pageSetup paperSize="9" scale="54" orientation="portrait" r:id="rId1"/>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8198-3A01-4753-8F0D-C18D80EBD0B4}">
  <sheetPr codeName="Blad5">
    <tabColor rgb="FFC00000"/>
  </sheetPr>
  <dimension ref="B2:J20"/>
  <sheetViews>
    <sheetView showGridLines="0" workbookViewId="0">
      <selection activeCell="B2" sqref="B2:J20"/>
    </sheetView>
  </sheetViews>
  <sheetFormatPr defaultRowHeight="14.4"/>
  <sheetData>
    <row r="2" spans="2:10" ht="14.4" customHeight="1">
      <c r="B2" s="353" t="s">
        <v>65</v>
      </c>
      <c r="C2" s="353"/>
      <c r="D2" s="353"/>
      <c r="E2" s="353"/>
      <c r="F2" s="353"/>
      <c r="G2" s="353"/>
      <c r="H2" s="353"/>
      <c r="I2" s="353"/>
      <c r="J2" s="353"/>
    </row>
    <row r="3" spans="2:10">
      <c r="B3" s="353"/>
      <c r="C3" s="353"/>
      <c r="D3" s="353"/>
      <c r="E3" s="353"/>
      <c r="F3" s="353"/>
      <c r="G3" s="353"/>
      <c r="H3" s="353"/>
      <c r="I3" s="353"/>
      <c r="J3" s="353"/>
    </row>
    <row r="4" spans="2:10">
      <c r="B4" s="353"/>
      <c r="C4" s="353"/>
      <c r="D4" s="353"/>
      <c r="E4" s="353"/>
      <c r="F4" s="353"/>
      <c r="G4" s="353"/>
      <c r="H4" s="353"/>
      <c r="I4" s="353"/>
      <c r="J4" s="353"/>
    </row>
    <row r="5" spans="2:10">
      <c r="B5" s="353"/>
      <c r="C5" s="353"/>
      <c r="D5" s="353"/>
      <c r="E5" s="353"/>
      <c r="F5" s="353"/>
      <c r="G5" s="353"/>
      <c r="H5" s="353"/>
      <c r="I5" s="353"/>
      <c r="J5" s="353"/>
    </row>
    <row r="6" spans="2:10">
      <c r="B6" s="353"/>
      <c r="C6" s="353"/>
      <c r="D6" s="353"/>
      <c r="E6" s="353"/>
      <c r="F6" s="353"/>
      <c r="G6" s="353"/>
      <c r="H6" s="353"/>
      <c r="I6" s="353"/>
      <c r="J6" s="353"/>
    </row>
    <row r="7" spans="2:10">
      <c r="B7" s="353"/>
      <c r="C7" s="353"/>
      <c r="D7" s="353"/>
      <c r="E7" s="353"/>
      <c r="F7" s="353"/>
      <c r="G7" s="353"/>
      <c r="H7" s="353"/>
      <c r="I7" s="353"/>
      <c r="J7" s="353"/>
    </row>
    <row r="8" spans="2:10">
      <c r="B8" s="353"/>
      <c r="C8" s="353"/>
      <c r="D8" s="353"/>
      <c r="E8" s="353"/>
      <c r="F8" s="353"/>
      <c r="G8" s="353"/>
      <c r="H8" s="353"/>
      <c r="I8" s="353"/>
      <c r="J8" s="353"/>
    </row>
    <row r="9" spans="2:10">
      <c r="B9" s="353"/>
      <c r="C9" s="353"/>
      <c r="D9" s="353"/>
      <c r="E9" s="353"/>
      <c r="F9" s="353"/>
      <c r="G9" s="353"/>
      <c r="H9" s="353"/>
      <c r="I9" s="353"/>
      <c r="J9" s="353"/>
    </row>
    <row r="10" spans="2:10">
      <c r="B10" s="353"/>
      <c r="C10" s="353"/>
      <c r="D10" s="353"/>
      <c r="E10" s="353"/>
      <c r="F10" s="353"/>
      <c r="G10" s="353"/>
      <c r="H10" s="353"/>
      <c r="I10" s="353"/>
      <c r="J10" s="353"/>
    </row>
    <row r="11" spans="2:10">
      <c r="B11" s="353"/>
      <c r="C11" s="353"/>
      <c r="D11" s="353"/>
      <c r="E11" s="353"/>
      <c r="F11" s="353"/>
      <c r="G11" s="353"/>
      <c r="H11" s="353"/>
      <c r="I11" s="353"/>
      <c r="J11" s="353"/>
    </row>
    <row r="12" spans="2:10">
      <c r="B12" s="353"/>
      <c r="C12" s="353"/>
      <c r="D12" s="353"/>
      <c r="E12" s="353"/>
      <c r="F12" s="353"/>
      <c r="G12" s="353"/>
      <c r="H12" s="353"/>
      <c r="I12" s="353"/>
      <c r="J12" s="353"/>
    </row>
    <row r="13" spans="2:10">
      <c r="B13" s="353"/>
      <c r="C13" s="353"/>
      <c r="D13" s="353"/>
      <c r="E13" s="353"/>
      <c r="F13" s="353"/>
      <c r="G13" s="353"/>
      <c r="H13" s="353"/>
      <c r="I13" s="353"/>
      <c r="J13" s="353"/>
    </row>
    <row r="14" spans="2:10">
      <c r="B14" s="353"/>
      <c r="C14" s="353"/>
      <c r="D14" s="353"/>
      <c r="E14" s="353"/>
      <c r="F14" s="353"/>
      <c r="G14" s="353"/>
      <c r="H14" s="353"/>
      <c r="I14" s="353"/>
      <c r="J14" s="353"/>
    </row>
    <row r="15" spans="2:10">
      <c r="B15" s="353"/>
      <c r="C15" s="353"/>
      <c r="D15" s="353"/>
      <c r="E15" s="353"/>
      <c r="F15" s="353"/>
      <c r="G15" s="353"/>
      <c r="H15" s="353"/>
      <c r="I15" s="353"/>
      <c r="J15" s="353"/>
    </row>
    <row r="16" spans="2:10">
      <c r="B16" s="353"/>
      <c r="C16" s="353"/>
      <c r="D16" s="353"/>
      <c r="E16" s="353"/>
      <c r="F16" s="353"/>
      <c r="G16" s="353"/>
      <c r="H16" s="353"/>
      <c r="I16" s="353"/>
      <c r="J16" s="353"/>
    </row>
    <row r="17" spans="2:10">
      <c r="B17" s="353"/>
      <c r="C17" s="353"/>
      <c r="D17" s="353"/>
      <c r="E17" s="353"/>
      <c r="F17" s="353"/>
      <c r="G17" s="353"/>
      <c r="H17" s="353"/>
      <c r="I17" s="353"/>
      <c r="J17" s="353"/>
    </row>
    <row r="18" spans="2:10">
      <c r="B18" s="353"/>
      <c r="C18" s="353"/>
      <c r="D18" s="353"/>
      <c r="E18" s="353"/>
      <c r="F18" s="353"/>
      <c r="G18" s="353"/>
      <c r="H18" s="353"/>
      <c r="I18" s="353"/>
      <c r="J18" s="353"/>
    </row>
    <row r="19" spans="2:10">
      <c r="B19" s="353"/>
      <c r="C19" s="353"/>
      <c r="D19" s="353"/>
      <c r="E19" s="353"/>
      <c r="F19" s="353"/>
      <c r="G19" s="353"/>
      <c r="H19" s="353"/>
      <c r="I19" s="353"/>
      <c r="J19" s="353"/>
    </row>
    <row r="20" spans="2:10">
      <c r="B20" s="353"/>
      <c r="C20" s="353"/>
      <c r="D20" s="353"/>
      <c r="E20" s="353"/>
      <c r="F20" s="353"/>
      <c r="G20" s="353"/>
      <c r="H20" s="353"/>
      <c r="I20" s="353"/>
      <c r="J20" s="353"/>
    </row>
  </sheetData>
  <sheetProtection selectLockedCells="1" selectUnlockedCells="1"/>
  <mergeCells count="1">
    <mergeCell ref="B2:J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codeName="Blad6">
    <tabColor rgb="FF00B050"/>
    <pageSetUpPr fitToPage="1"/>
  </sheetPr>
  <dimension ref="B1:Z79"/>
  <sheetViews>
    <sheetView showGridLines="0" zoomScaleNormal="100" workbookViewId="0">
      <selection activeCell="L40" sqref="L40"/>
    </sheetView>
  </sheetViews>
  <sheetFormatPr defaultColWidth="9.109375" defaultRowHeight="14.4"/>
  <cols>
    <col min="1" max="1" width="1.33203125" customWidth="1"/>
    <col min="2" max="2" width="3.109375" bestFit="1" customWidth="1"/>
    <col min="3" max="3" width="30.5546875" customWidth="1"/>
    <col min="4" max="4" width="17.5546875" style="7" hidden="1" customWidth="1"/>
    <col min="5" max="6" width="17.5546875" style="7" customWidth="1"/>
    <col min="7" max="7" width="17.5546875" style="7" hidden="1" customWidth="1"/>
    <col min="8" max="11" width="17.5546875" hidden="1" customWidth="1"/>
    <col min="12" max="12" width="19.109375" bestFit="1" customWidth="1"/>
    <col min="13" max="13" width="18.33203125" style="8" bestFit="1" customWidth="1"/>
    <col min="14" max="15" width="8.109375" style="8" customWidth="1"/>
    <col min="16" max="25" width="8.109375" customWidth="1"/>
    <col min="26" max="43" width="11.5546875" customWidth="1"/>
    <col min="44" max="44" width="9.109375" customWidth="1"/>
    <col min="45" max="45" width="10.88671875" customWidth="1"/>
    <col min="46" max="46" width="14.44140625" customWidth="1"/>
    <col min="47" max="47" width="9.109375" customWidth="1"/>
    <col min="48" max="48" width="13.33203125" customWidth="1"/>
  </cols>
  <sheetData>
    <row r="1" spans="2:26" s="1" customFormat="1" ht="18">
      <c r="C1" s="2" t="str">
        <f>invulformulier!B1</f>
        <v>Oeverplan Wijk 2,5,11 en 12</v>
      </c>
    </row>
    <row r="2" spans="2:26" s="3" customFormat="1" ht="18">
      <c r="C2" s="2" t="s">
        <v>66</v>
      </c>
      <c r="M2" s="4"/>
      <c r="O2" s="4"/>
      <c r="P2" s="4"/>
      <c r="Y2" s="4"/>
      <c r="Z2" s="4"/>
    </row>
    <row r="3" spans="2:26" s="3" customFormat="1" ht="8.4" customHeight="1">
      <c r="C3" s="2"/>
      <c r="M3" s="4"/>
      <c r="O3" s="4"/>
      <c r="P3" s="4"/>
      <c r="Y3" s="4"/>
      <c r="Z3" s="4"/>
    </row>
    <row r="4" spans="2:26" s="3" customFormat="1" ht="15.6">
      <c r="C4" s="50" t="s">
        <v>1</v>
      </c>
      <c r="D4"/>
      <c r="E4"/>
      <c r="F4"/>
      <c r="G4"/>
      <c r="M4" s="4"/>
      <c r="O4" s="4"/>
      <c r="P4" s="4"/>
      <c r="Y4" s="4"/>
      <c r="Z4" s="4"/>
    </row>
    <row r="5" spans="2:26" s="3" customFormat="1">
      <c r="C5" s="101" t="s">
        <v>2</v>
      </c>
      <c r="F5" s="102"/>
      <c r="G5"/>
      <c r="M5" s="4"/>
      <c r="O5" s="4"/>
      <c r="P5" s="4"/>
      <c r="Y5" s="4"/>
      <c r="Z5" s="4"/>
    </row>
    <row r="6" spans="2:26" s="3" customFormat="1" ht="6" customHeight="1">
      <c r="D6" s="103"/>
      <c r="E6" s="103"/>
      <c r="F6"/>
      <c r="G6"/>
      <c r="P6" s="5"/>
      <c r="Y6" s="4"/>
      <c r="Z6" s="4"/>
    </row>
    <row r="7" spans="2:26" s="3" customFormat="1" ht="15.6">
      <c r="C7" s="50" t="s">
        <v>56</v>
      </c>
      <c r="F7"/>
      <c r="G7"/>
      <c r="P7" s="5"/>
      <c r="Y7" s="4"/>
      <c r="Z7" s="4"/>
    </row>
    <row r="8" spans="2:26" s="3" customFormat="1">
      <c r="C8" s="354">
        <f>invulformulier!B7</f>
        <v>0</v>
      </c>
      <c r="D8" s="354"/>
      <c r="E8" s="6"/>
      <c r="F8"/>
      <c r="G8"/>
      <c r="P8" s="5"/>
      <c r="Y8" s="4"/>
      <c r="Z8" s="4"/>
    </row>
    <row r="9" spans="2:26" s="3" customFormat="1" ht="15" customHeight="1" thickBot="1">
      <c r="C9"/>
      <c r="D9" s="9"/>
      <c r="E9" s="9"/>
      <c r="F9" s="9"/>
      <c r="G9" s="9"/>
      <c r="H9" s="9"/>
      <c r="I9" s="9"/>
      <c r="J9" s="9"/>
      <c r="K9" s="9"/>
      <c r="L9" s="9"/>
      <c r="M9" s="9"/>
      <c r="N9" s="9"/>
      <c r="O9" s="9"/>
      <c r="P9" s="5"/>
      <c r="Y9" s="4"/>
      <c r="Z9" s="4"/>
    </row>
    <row r="10" spans="2:26" s="3" customFormat="1" ht="42.75" customHeight="1" thickBot="1">
      <c r="C10" s="246" t="s">
        <v>7</v>
      </c>
      <c r="D10" s="247"/>
      <c r="E10" s="247"/>
      <c r="F10" s="247"/>
      <c r="G10" s="247"/>
      <c r="H10" s="247"/>
      <c r="I10" s="247"/>
      <c r="J10" s="247"/>
      <c r="K10" s="252"/>
      <c r="L10" s="355" t="s">
        <v>57</v>
      </c>
      <c r="M10" s="357"/>
      <c r="N10" s="355" t="s">
        <v>67</v>
      </c>
      <c r="O10" s="357"/>
      <c r="P10" s="357"/>
      <c r="Q10" s="357"/>
      <c r="R10" s="357"/>
      <c r="S10" s="357"/>
      <c r="T10" s="357"/>
      <c r="U10" s="357"/>
      <c r="V10" s="357"/>
      <c r="W10" s="357"/>
      <c r="X10" s="357"/>
      <c r="Y10" s="356"/>
    </row>
    <row r="11" spans="2:26" s="6" customFormat="1" ht="38.4" customHeight="1">
      <c r="C11" s="274" t="s">
        <v>63</v>
      </c>
      <c r="D11" s="267" t="s">
        <v>58</v>
      </c>
      <c r="E11" s="267" t="s">
        <v>23</v>
      </c>
      <c r="F11" s="267" t="s">
        <v>49</v>
      </c>
      <c r="G11" s="267"/>
      <c r="H11" s="267" t="s">
        <v>50</v>
      </c>
      <c r="I11" s="275" t="s">
        <v>59</v>
      </c>
      <c r="J11" s="275" t="s">
        <v>60</v>
      </c>
      <c r="K11" s="276" t="s">
        <v>9</v>
      </c>
      <c r="L11" s="265" t="s">
        <v>61</v>
      </c>
      <c r="M11" s="268" t="s">
        <v>62</v>
      </c>
      <c r="N11" s="277" t="s">
        <v>68</v>
      </c>
      <c r="O11" s="278" t="s">
        <v>69</v>
      </c>
      <c r="P11" s="278" t="s">
        <v>70</v>
      </c>
      <c r="Q11" s="278" t="s">
        <v>71</v>
      </c>
      <c r="R11" s="279" t="s">
        <v>72</v>
      </c>
      <c r="S11" s="279" t="s">
        <v>73</v>
      </c>
      <c r="T11" s="279" t="s">
        <v>74</v>
      </c>
      <c r="U11" s="279" t="s">
        <v>75</v>
      </c>
      <c r="V11" s="279" t="s">
        <v>76</v>
      </c>
      <c r="W11" s="279" t="s">
        <v>77</v>
      </c>
      <c r="X11" s="279" t="s">
        <v>78</v>
      </c>
      <c r="Y11" s="280" t="s">
        <v>79</v>
      </c>
    </row>
    <row r="12" spans="2:26" s="3" customFormat="1" ht="15" customHeight="1">
      <c r="B12" s="3">
        <v>1</v>
      </c>
      <c r="C12" s="104" t="str">
        <f>IF(bewijslast!C12="","",bewijslast!C12)</f>
        <v/>
      </c>
      <c r="D12" s="105" t="str">
        <f>IF('logboek overzicht'!D12="","",'logboek overzicht'!D12)</f>
        <v/>
      </c>
      <c r="E12" s="109" t="str">
        <f>IF(bewijslast!E12="","",bewijslast!E12)</f>
        <v/>
      </c>
      <c r="F12" s="105" t="str">
        <f>IF(bewijslast!D12="","",bewijslast!D12)</f>
        <v/>
      </c>
      <c r="G12" s="105" t="str">
        <f>IF(bewijslast!E12="","",bewijslast!E12)</f>
        <v/>
      </c>
      <c r="H12" s="105" t="str">
        <f>IF(bewijslast!F12="","",bewijslast!F12)</f>
        <v/>
      </c>
      <c r="I12" s="105" t="str">
        <f>IF('logboek overzicht'!H12="","",'logboek overzicht'!H12)</f>
        <v/>
      </c>
      <c r="J12" s="105" t="str">
        <f>IF('logboek overzicht'!I12="","",'logboek overzicht'!I12)</f>
        <v/>
      </c>
      <c r="K12" s="106" t="str">
        <f>IF(bewijslast!G12="","",bewijslast!G12)</f>
        <v/>
      </c>
      <c r="L12" s="104" t="str">
        <f>IF(bewijslast!H12="","",bewijslast!H12)</f>
        <v/>
      </c>
      <c r="M12" s="107">
        <f>SUM(N12:Y12)</f>
        <v>0</v>
      </c>
      <c r="N12" s="120"/>
      <c r="O12" s="121"/>
      <c r="P12" s="121"/>
      <c r="Q12" s="121"/>
      <c r="R12" s="122"/>
      <c r="S12" s="122"/>
      <c r="T12" s="122"/>
      <c r="U12" s="122"/>
      <c r="V12" s="122"/>
      <c r="W12" s="122"/>
      <c r="X12" s="122"/>
      <c r="Y12" s="123"/>
    </row>
    <row r="13" spans="2:26" s="3" customFormat="1" ht="15" customHeight="1">
      <c r="B13" s="3">
        <v>2</v>
      </c>
      <c r="C13" s="108" t="str">
        <f>IF(bewijslast!C13="","",bewijslast!C13)</f>
        <v/>
      </c>
      <c r="D13" s="109" t="str">
        <f>IF('logboek overzicht'!D13="","",'logboek overzicht'!D13)</f>
        <v/>
      </c>
      <c r="E13" s="109" t="str">
        <f>IF(bewijslast!E13="","",bewijslast!E13)</f>
        <v/>
      </c>
      <c r="F13" s="109" t="str">
        <f>IF(bewijslast!D13="","",bewijslast!D13)</f>
        <v/>
      </c>
      <c r="G13" s="109" t="str">
        <f>IF(bewijslast!E13="","",bewijslast!E13)</f>
        <v/>
      </c>
      <c r="H13" s="109" t="str">
        <f>IF(bewijslast!F13="","",bewijslast!F13)</f>
        <v/>
      </c>
      <c r="I13" s="109" t="str">
        <f>IF('logboek overzicht'!H13="","",'logboek overzicht'!H13)</f>
        <v/>
      </c>
      <c r="J13" s="109" t="str">
        <f>IF('logboek overzicht'!I13="","",'logboek overzicht'!I13)</f>
        <v/>
      </c>
      <c r="K13" s="110" t="str">
        <f>IF(bewijslast!G13="","",bewijslast!G13)</f>
        <v/>
      </c>
      <c r="L13" s="108" t="str">
        <f>IF(bewijslast!H13="","",bewijslast!H13)</f>
        <v/>
      </c>
      <c r="M13" s="111">
        <f t="shared" ref="M13:M31" si="0">SUM(N13:Y13)</f>
        <v>0</v>
      </c>
      <c r="N13" s="124"/>
      <c r="O13" s="125"/>
      <c r="P13" s="125"/>
      <c r="Q13" s="125"/>
      <c r="R13" s="126"/>
      <c r="S13" s="126"/>
      <c r="T13" s="126"/>
      <c r="U13" s="126"/>
      <c r="V13" s="126"/>
      <c r="W13" s="126"/>
      <c r="X13" s="126"/>
      <c r="Y13" s="127"/>
    </row>
    <row r="14" spans="2:26" s="3" customFormat="1" ht="15.6">
      <c r="B14" s="3">
        <v>3</v>
      </c>
      <c r="C14" s="108" t="str">
        <f>IF(bewijslast!C14="","",bewijslast!C14)</f>
        <v/>
      </c>
      <c r="D14" s="109" t="str">
        <f>IF('logboek overzicht'!D14="","",'logboek overzicht'!D14)</f>
        <v/>
      </c>
      <c r="E14" s="109" t="str">
        <f>IF(bewijslast!E14="","",bewijslast!E14)</f>
        <v/>
      </c>
      <c r="F14" s="109" t="str">
        <f>IF(bewijslast!D14="","",bewijslast!D14)</f>
        <v/>
      </c>
      <c r="G14" s="109" t="str">
        <f>IF(bewijslast!E14="","",bewijslast!E14)</f>
        <v/>
      </c>
      <c r="H14" s="109" t="str">
        <f>IF(bewijslast!F14="","",bewijslast!F14)</f>
        <v/>
      </c>
      <c r="I14" s="109" t="str">
        <f>IF('logboek overzicht'!H14="","",'logboek overzicht'!H14)</f>
        <v/>
      </c>
      <c r="J14" s="109" t="str">
        <f>IF('logboek overzicht'!I14="","",'logboek overzicht'!I14)</f>
        <v/>
      </c>
      <c r="K14" s="110" t="str">
        <f>IF(bewijslast!G14="","",bewijslast!G14)</f>
        <v/>
      </c>
      <c r="L14" s="108" t="str">
        <f>IF(bewijslast!H14="","",bewijslast!H14)</f>
        <v/>
      </c>
      <c r="M14" s="111">
        <f t="shared" si="0"/>
        <v>0</v>
      </c>
      <c r="N14" s="124"/>
      <c r="O14" s="125"/>
      <c r="P14" s="125"/>
      <c r="Q14" s="125"/>
      <c r="R14" s="126"/>
      <c r="S14" s="126"/>
      <c r="T14" s="126"/>
      <c r="U14" s="126"/>
      <c r="V14" s="126"/>
      <c r="W14" s="126"/>
      <c r="X14" s="126"/>
      <c r="Y14" s="127"/>
    </row>
    <row r="15" spans="2:26" s="3" customFormat="1" ht="15.6">
      <c r="B15" s="3">
        <v>4</v>
      </c>
      <c r="C15" s="112" t="str">
        <f>IF(bewijslast!C15="","",bewijslast!C15)</f>
        <v/>
      </c>
      <c r="D15" s="109" t="str">
        <f>IF('logboek overzicht'!D15="","",'logboek overzicht'!D15)</f>
        <v/>
      </c>
      <c r="E15" s="109" t="str">
        <f>IF(bewijslast!E15="","",bewijslast!E15)</f>
        <v/>
      </c>
      <c r="F15" s="109" t="str">
        <f>IF(bewijslast!D15="","",bewijslast!D15)</f>
        <v/>
      </c>
      <c r="G15" s="109" t="str">
        <f>IF(bewijslast!E15="","",bewijslast!E15)</f>
        <v/>
      </c>
      <c r="H15" s="109" t="str">
        <f>IF(bewijslast!F15="","",bewijslast!F15)</f>
        <v/>
      </c>
      <c r="I15" s="109" t="str">
        <f>IF('logboek overzicht'!H15="","",'logboek overzicht'!H15)</f>
        <v/>
      </c>
      <c r="J15" s="109" t="str">
        <f>IF('logboek overzicht'!I15="","",'logboek overzicht'!I15)</f>
        <v/>
      </c>
      <c r="K15" s="110" t="str">
        <f>IF(bewijslast!G15="","",bewijslast!G15)</f>
        <v/>
      </c>
      <c r="L15" s="108" t="str">
        <f>IF(bewijslast!H15="","",bewijslast!H15)</f>
        <v/>
      </c>
      <c r="M15" s="111">
        <f t="shared" si="0"/>
        <v>0</v>
      </c>
      <c r="N15" s="124"/>
      <c r="O15" s="125"/>
      <c r="P15" s="125"/>
      <c r="Q15" s="125"/>
      <c r="R15" s="126"/>
      <c r="S15" s="126"/>
      <c r="T15" s="126"/>
      <c r="U15" s="126"/>
      <c r="V15" s="126"/>
      <c r="W15" s="126"/>
      <c r="X15" s="126"/>
      <c r="Y15" s="127"/>
    </row>
    <row r="16" spans="2:26" s="3" customFormat="1" ht="15" customHeight="1">
      <c r="B16" s="3">
        <v>5</v>
      </c>
      <c r="C16" s="108" t="str">
        <f>IF(bewijslast!C16="","",bewijslast!C16)</f>
        <v/>
      </c>
      <c r="D16" s="109" t="str">
        <f>IF('logboek overzicht'!D16="","",'logboek overzicht'!D16)</f>
        <v/>
      </c>
      <c r="E16" s="109" t="str">
        <f>IF(bewijslast!E16="","",bewijslast!E16)</f>
        <v/>
      </c>
      <c r="F16" s="109" t="str">
        <f>IF(bewijslast!D16="","",bewijslast!D16)</f>
        <v/>
      </c>
      <c r="G16" s="109" t="str">
        <f>IF(bewijslast!E16="","",bewijslast!E16)</f>
        <v/>
      </c>
      <c r="H16" s="109" t="str">
        <f>IF(bewijslast!F16="","",bewijslast!F16)</f>
        <v/>
      </c>
      <c r="I16" s="109" t="str">
        <f>IF('logboek overzicht'!H16="","",'logboek overzicht'!H16)</f>
        <v/>
      </c>
      <c r="J16" s="109" t="str">
        <f>IF('logboek overzicht'!I16="","",'logboek overzicht'!I16)</f>
        <v/>
      </c>
      <c r="K16" s="110" t="str">
        <f>IF(bewijslast!G16="","",bewijslast!G16)</f>
        <v/>
      </c>
      <c r="L16" s="108" t="str">
        <f>IF(bewijslast!H16="","",bewijslast!H16)</f>
        <v/>
      </c>
      <c r="M16" s="111">
        <f t="shared" si="0"/>
        <v>0</v>
      </c>
      <c r="N16" s="124"/>
      <c r="O16" s="125"/>
      <c r="P16" s="125"/>
      <c r="Q16" s="125"/>
      <c r="R16" s="126"/>
      <c r="S16" s="126"/>
      <c r="T16" s="126"/>
      <c r="U16" s="126"/>
      <c r="V16" s="126"/>
      <c r="W16" s="126"/>
      <c r="X16" s="126"/>
      <c r="Y16" s="127"/>
    </row>
    <row r="17" spans="2:25" s="3" customFormat="1" ht="15" customHeight="1">
      <c r="B17" s="3">
        <v>6</v>
      </c>
      <c r="C17" s="108" t="str">
        <f>IF(bewijslast!C17="","",bewijslast!C17)</f>
        <v/>
      </c>
      <c r="D17" s="109" t="str">
        <f>IF('logboek overzicht'!D17="","",'logboek overzicht'!D17)</f>
        <v/>
      </c>
      <c r="E17" s="109" t="str">
        <f>IF(bewijslast!E17="","",bewijslast!E17)</f>
        <v/>
      </c>
      <c r="F17" s="109" t="str">
        <f>IF(bewijslast!D17="","",bewijslast!D17)</f>
        <v/>
      </c>
      <c r="G17" s="109" t="str">
        <f>IF(bewijslast!E17="","",bewijslast!E17)</f>
        <v/>
      </c>
      <c r="H17" s="109" t="str">
        <f>IF(bewijslast!F17="","",bewijslast!F17)</f>
        <v/>
      </c>
      <c r="I17" s="109" t="str">
        <f>IF('logboek overzicht'!H17="","",'logboek overzicht'!H17)</f>
        <v/>
      </c>
      <c r="J17" s="109" t="str">
        <f>IF('logboek overzicht'!I17="","",'logboek overzicht'!I17)</f>
        <v/>
      </c>
      <c r="K17" s="110" t="str">
        <f>IF(bewijslast!G17="","",bewijslast!G17)</f>
        <v/>
      </c>
      <c r="L17" s="108" t="str">
        <f>IF(bewijslast!H17="","",bewijslast!H17)</f>
        <v/>
      </c>
      <c r="M17" s="111">
        <f t="shared" si="0"/>
        <v>0</v>
      </c>
      <c r="N17" s="124"/>
      <c r="O17" s="125"/>
      <c r="P17" s="125"/>
      <c r="Q17" s="125"/>
      <c r="R17" s="126"/>
      <c r="S17" s="126"/>
      <c r="T17" s="126"/>
      <c r="U17" s="126"/>
      <c r="V17" s="126"/>
      <c r="W17" s="126"/>
      <c r="X17" s="126"/>
      <c r="Y17" s="127"/>
    </row>
    <row r="18" spans="2:25" s="3" customFormat="1" ht="15" customHeight="1">
      <c r="B18" s="3">
        <v>7</v>
      </c>
      <c r="C18" s="108" t="str">
        <f>IF(bewijslast!C18="","",bewijslast!C18)</f>
        <v/>
      </c>
      <c r="D18" s="109" t="str">
        <f>IF('logboek overzicht'!D18="","",'logboek overzicht'!D18)</f>
        <v/>
      </c>
      <c r="E18" s="109" t="str">
        <f>IF(bewijslast!E18="","",bewijslast!E18)</f>
        <v/>
      </c>
      <c r="F18" s="109" t="str">
        <f>IF(bewijslast!D18="","",bewijslast!D18)</f>
        <v/>
      </c>
      <c r="G18" s="109" t="str">
        <f>IF(bewijslast!E18="","",bewijslast!E18)</f>
        <v/>
      </c>
      <c r="H18" s="109" t="str">
        <f>IF(bewijslast!F18="","",bewijslast!F18)</f>
        <v/>
      </c>
      <c r="I18" s="109" t="str">
        <f>IF('logboek overzicht'!H18="","",'logboek overzicht'!H18)</f>
        <v/>
      </c>
      <c r="J18" s="109" t="str">
        <f>IF('logboek overzicht'!I18="","",'logboek overzicht'!I18)</f>
        <v/>
      </c>
      <c r="K18" s="110" t="str">
        <f>IF(bewijslast!G18="","",bewijslast!G18)</f>
        <v/>
      </c>
      <c r="L18" s="108" t="str">
        <f>IF(bewijslast!H18="","",bewijslast!H18)</f>
        <v/>
      </c>
      <c r="M18" s="111">
        <f t="shared" si="0"/>
        <v>0</v>
      </c>
      <c r="N18" s="124"/>
      <c r="O18" s="125"/>
      <c r="P18" s="125"/>
      <c r="Q18" s="125"/>
      <c r="R18" s="126"/>
      <c r="S18" s="126"/>
      <c r="T18" s="126"/>
      <c r="U18" s="126"/>
      <c r="V18" s="126"/>
      <c r="W18" s="126"/>
      <c r="X18" s="126"/>
      <c r="Y18" s="127"/>
    </row>
    <row r="19" spans="2:25" s="3" customFormat="1" ht="15" customHeight="1">
      <c r="B19" s="3">
        <v>8</v>
      </c>
      <c r="C19" s="108" t="str">
        <f>IF(bewijslast!C19="","",bewijslast!C19)</f>
        <v/>
      </c>
      <c r="D19" s="109" t="str">
        <f>IF('logboek overzicht'!D19="","",'logboek overzicht'!D19)</f>
        <v/>
      </c>
      <c r="E19" s="109" t="str">
        <f>IF(bewijslast!E19="","",bewijslast!E19)</f>
        <v/>
      </c>
      <c r="F19" s="109" t="str">
        <f>IF(bewijslast!D19="","",bewijslast!D19)</f>
        <v/>
      </c>
      <c r="G19" s="109" t="str">
        <f>IF(bewijslast!E19="","",bewijslast!E19)</f>
        <v/>
      </c>
      <c r="H19" s="109" t="str">
        <f>IF(bewijslast!F19="","",bewijslast!F19)</f>
        <v/>
      </c>
      <c r="I19" s="109" t="str">
        <f>IF('logboek overzicht'!H19="","",'logboek overzicht'!H19)</f>
        <v/>
      </c>
      <c r="J19" s="109" t="str">
        <f>IF('logboek overzicht'!I19="","",'logboek overzicht'!I19)</f>
        <v/>
      </c>
      <c r="K19" s="110" t="str">
        <f>IF(bewijslast!G19="","",bewijslast!G19)</f>
        <v/>
      </c>
      <c r="L19" s="108" t="str">
        <f>IF(bewijslast!H19="","",bewijslast!H19)</f>
        <v/>
      </c>
      <c r="M19" s="111">
        <f t="shared" si="0"/>
        <v>0</v>
      </c>
      <c r="N19" s="124"/>
      <c r="O19" s="125"/>
      <c r="P19" s="125"/>
      <c r="Q19" s="125"/>
      <c r="R19" s="126"/>
      <c r="S19" s="126"/>
      <c r="T19" s="126"/>
      <c r="U19" s="126"/>
      <c r="V19" s="126"/>
      <c r="W19" s="126"/>
      <c r="X19" s="126"/>
      <c r="Y19" s="127"/>
    </row>
    <row r="20" spans="2:25" s="29" customFormat="1" ht="15.6">
      <c r="B20" s="3">
        <v>9</v>
      </c>
      <c r="C20" s="108" t="str">
        <f>IF(bewijslast!C20="","",bewijslast!C20)</f>
        <v/>
      </c>
      <c r="D20" s="109" t="str">
        <f>IF('logboek overzicht'!D20="","",'logboek overzicht'!D20)</f>
        <v/>
      </c>
      <c r="E20" s="109" t="str">
        <f>IF(bewijslast!E20="","",bewijslast!E20)</f>
        <v/>
      </c>
      <c r="F20" s="109" t="str">
        <f>IF(bewijslast!D20="","",bewijslast!D20)</f>
        <v/>
      </c>
      <c r="G20" s="109" t="str">
        <f>IF(bewijslast!E20="","",bewijslast!E20)</f>
        <v/>
      </c>
      <c r="H20" s="109" t="str">
        <f>IF(bewijslast!F20="","",bewijslast!F20)</f>
        <v/>
      </c>
      <c r="I20" s="109" t="str">
        <f>IF('logboek overzicht'!H20="","",'logboek overzicht'!H20)</f>
        <v/>
      </c>
      <c r="J20" s="109" t="str">
        <f>IF('logboek overzicht'!I20="","",'logboek overzicht'!I20)</f>
        <v/>
      </c>
      <c r="K20" s="110" t="str">
        <f>IF(bewijslast!G20="","",bewijslast!G20)</f>
        <v/>
      </c>
      <c r="L20" s="108" t="str">
        <f>IF(bewijslast!H20="","",bewijslast!H20)</f>
        <v/>
      </c>
      <c r="M20" s="111">
        <f t="shared" si="0"/>
        <v>0</v>
      </c>
      <c r="N20" s="128"/>
      <c r="O20" s="129"/>
      <c r="P20" s="129"/>
      <c r="Q20" s="129"/>
      <c r="R20" s="130"/>
      <c r="S20" s="130"/>
      <c r="T20" s="130"/>
      <c r="U20" s="130"/>
      <c r="V20" s="130"/>
      <c r="W20" s="130"/>
      <c r="X20" s="130"/>
      <c r="Y20" s="127"/>
    </row>
    <row r="21" spans="2:25" s="29" customFormat="1" ht="15.6">
      <c r="B21" s="3">
        <v>10</v>
      </c>
      <c r="C21" s="108" t="str">
        <f>IF(bewijslast!C21="","",bewijslast!C21)</f>
        <v/>
      </c>
      <c r="D21" s="109" t="str">
        <f>IF('logboek overzicht'!D21="","",'logboek overzicht'!D21)</f>
        <v/>
      </c>
      <c r="E21" s="109" t="str">
        <f>IF(bewijslast!E21="","",bewijslast!E21)</f>
        <v/>
      </c>
      <c r="F21" s="109" t="str">
        <f>IF(bewijslast!D21="","",bewijslast!D21)</f>
        <v/>
      </c>
      <c r="G21" s="109" t="str">
        <f>IF(bewijslast!E21="","",bewijslast!E21)</f>
        <v/>
      </c>
      <c r="H21" s="109" t="str">
        <f>IF(bewijslast!F21="","",bewijslast!F21)</f>
        <v/>
      </c>
      <c r="I21" s="109" t="str">
        <f>IF('logboek overzicht'!H21="","",'logboek overzicht'!H21)</f>
        <v/>
      </c>
      <c r="J21" s="109" t="str">
        <f>IF('logboek overzicht'!I21="","",'logboek overzicht'!I21)</f>
        <v/>
      </c>
      <c r="K21" s="110" t="str">
        <f>IF(bewijslast!G21="","",bewijslast!G21)</f>
        <v/>
      </c>
      <c r="L21" s="108" t="str">
        <f>IF(bewijslast!H21="","",bewijslast!H21)</f>
        <v/>
      </c>
      <c r="M21" s="111">
        <f t="shared" si="0"/>
        <v>0</v>
      </c>
      <c r="N21" s="128"/>
      <c r="O21" s="129"/>
      <c r="P21" s="129"/>
      <c r="Q21" s="129"/>
      <c r="R21" s="130"/>
      <c r="S21" s="130"/>
      <c r="T21" s="130"/>
      <c r="U21" s="130"/>
      <c r="V21" s="130"/>
      <c r="W21" s="130"/>
      <c r="X21" s="130"/>
      <c r="Y21" s="127"/>
    </row>
    <row r="22" spans="2:25" s="29" customFormat="1" ht="15.6">
      <c r="B22" s="3">
        <v>11</v>
      </c>
      <c r="C22" s="108" t="str">
        <f>IF(bewijslast!C22="","",bewijslast!C22)</f>
        <v/>
      </c>
      <c r="D22" s="109" t="str">
        <f>IF('logboek overzicht'!D22="","",'logboek overzicht'!D22)</f>
        <v/>
      </c>
      <c r="E22" s="109" t="str">
        <f>IF(bewijslast!E22="","",bewijslast!E22)</f>
        <v/>
      </c>
      <c r="F22" s="109" t="str">
        <f>IF(bewijslast!D22="","",bewijslast!D22)</f>
        <v/>
      </c>
      <c r="G22" s="109" t="str">
        <f>IF(bewijslast!E22="","",bewijslast!E22)</f>
        <v/>
      </c>
      <c r="H22" s="109" t="str">
        <f>IF(bewijslast!F22="","",bewijslast!F22)</f>
        <v/>
      </c>
      <c r="I22" s="109" t="str">
        <f>IF('logboek overzicht'!H22="","",'logboek overzicht'!H22)</f>
        <v/>
      </c>
      <c r="J22" s="109" t="str">
        <f>IF('logboek overzicht'!I22="","",'logboek overzicht'!I22)</f>
        <v/>
      </c>
      <c r="K22" s="110" t="str">
        <f>IF(bewijslast!G22="","",bewijslast!G22)</f>
        <v/>
      </c>
      <c r="L22" s="108" t="str">
        <f>IF(bewijslast!H22="","",bewijslast!H22)</f>
        <v/>
      </c>
      <c r="M22" s="111">
        <f t="shared" si="0"/>
        <v>0</v>
      </c>
      <c r="N22" s="128"/>
      <c r="O22" s="129"/>
      <c r="P22" s="129"/>
      <c r="Q22" s="129"/>
      <c r="R22" s="130"/>
      <c r="S22" s="130"/>
      <c r="T22" s="130"/>
      <c r="U22" s="130"/>
      <c r="V22" s="130"/>
      <c r="W22" s="130"/>
      <c r="X22" s="130"/>
      <c r="Y22" s="127"/>
    </row>
    <row r="23" spans="2:25" s="29" customFormat="1" ht="15.6">
      <c r="B23" s="3">
        <v>12</v>
      </c>
      <c r="C23" s="108" t="str">
        <f>IF(bewijslast!C23="","",bewijslast!C23)</f>
        <v/>
      </c>
      <c r="D23" s="109" t="str">
        <f>IF('logboek overzicht'!D23="","",'logboek overzicht'!D23)</f>
        <v/>
      </c>
      <c r="E23" s="109" t="str">
        <f>IF(bewijslast!E23="","",bewijslast!E23)</f>
        <v/>
      </c>
      <c r="F23" s="109" t="str">
        <f>IF(bewijslast!D23="","",bewijslast!D23)</f>
        <v/>
      </c>
      <c r="G23" s="109" t="str">
        <f>IF(bewijslast!E23="","",bewijslast!E23)</f>
        <v/>
      </c>
      <c r="H23" s="109" t="str">
        <f>IF(bewijslast!F23="","",bewijslast!F23)</f>
        <v/>
      </c>
      <c r="I23" s="109" t="str">
        <f>IF('logboek overzicht'!H23="","",'logboek overzicht'!H23)</f>
        <v/>
      </c>
      <c r="J23" s="109" t="str">
        <f>IF('logboek overzicht'!I23="","",'logboek overzicht'!I23)</f>
        <v/>
      </c>
      <c r="K23" s="110" t="str">
        <f>IF(bewijslast!G23="","",bewijslast!G23)</f>
        <v/>
      </c>
      <c r="L23" s="108" t="str">
        <f>IF(bewijslast!H23="","",bewijslast!H23)</f>
        <v/>
      </c>
      <c r="M23" s="111">
        <f t="shared" si="0"/>
        <v>0</v>
      </c>
      <c r="N23" s="128"/>
      <c r="O23" s="129"/>
      <c r="P23" s="129"/>
      <c r="Q23" s="129"/>
      <c r="R23" s="130"/>
      <c r="S23" s="130"/>
      <c r="T23" s="130"/>
      <c r="U23" s="130"/>
      <c r="V23" s="130"/>
      <c r="W23" s="130"/>
      <c r="X23" s="130"/>
      <c r="Y23" s="127"/>
    </row>
    <row r="24" spans="2:25" s="29" customFormat="1" ht="15.6">
      <c r="B24" s="3">
        <v>13</v>
      </c>
      <c r="C24" s="108" t="str">
        <f>IF(bewijslast!C24="","",bewijslast!C24)</f>
        <v/>
      </c>
      <c r="D24" s="109" t="str">
        <f>IF('logboek overzicht'!D24="","",'logboek overzicht'!D24)</f>
        <v/>
      </c>
      <c r="E24" s="109" t="str">
        <f>IF(bewijslast!E24="","",bewijslast!E24)</f>
        <v/>
      </c>
      <c r="F24" s="109" t="str">
        <f>IF(bewijslast!D24="","",bewijslast!D24)</f>
        <v/>
      </c>
      <c r="G24" s="109" t="str">
        <f>IF(bewijslast!E24="","",bewijslast!E24)</f>
        <v/>
      </c>
      <c r="H24" s="109" t="str">
        <f>IF(bewijslast!F24="","",bewijslast!F24)</f>
        <v/>
      </c>
      <c r="I24" s="109" t="str">
        <f>IF('logboek overzicht'!H24="","",'logboek overzicht'!H24)</f>
        <v/>
      </c>
      <c r="J24" s="109" t="str">
        <f>IF('logboek overzicht'!I24="","",'logboek overzicht'!I24)</f>
        <v/>
      </c>
      <c r="K24" s="110" t="str">
        <f>IF(bewijslast!G24="","",bewijslast!G24)</f>
        <v/>
      </c>
      <c r="L24" s="108" t="str">
        <f>IF(bewijslast!H24="","",bewijslast!H24)</f>
        <v/>
      </c>
      <c r="M24" s="111">
        <f t="shared" si="0"/>
        <v>0</v>
      </c>
      <c r="N24" s="128"/>
      <c r="O24" s="129"/>
      <c r="P24" s="129"/>
      <c r="Q24" s="129"/>
      <c r="R24" s="130"/>
      <c r="S24" s="130"/>
      <c r="T24" s="130"/>
      <c r="U24" s="130"/>
      <c r="V24" s="130"/>
      <c r="W24" s="130"/>
      <c r="X24" s="130"/>
      <c r="Y24" s="127"/>
    </row>
    <row r="25" spans="2:25" s="29" customFormat="1" ht="15.6">
      <c r="B25" s="3">
        <v>14</v>
      </c>
      <c r="C25" s="108" t="str">
        <f>IF(bewijslast!C25="","",bewijslast!C25)</f>
        <v/>
      </c>
      <c r="D25" s="109" t="str">
        <f>IF('logboek overzicht'!D25="","",'logboek overzicht'!D25)</f>
        <v/>
      </c>
      <c r="E25" s="109" t="str">
        <f>IF(bewijslast!E25="","",bewijslast!E25)</f>
        <v/>
      </c>
      <c r="F25" s="109" t="str">
        <f>IF(bewijslast!D25="","",bewijslast!D25)</f>
        <v/>
      </c>
      <c r="G25" s="109" t="str">
        <f>IF(bewijslast!E25="","",bewijslast!E25)</f>
        <v/>
      </c>
      <c r="H25" s="109" t="str">
        <f>IF(bewijslast!F25="","",bewijslast!F25)</f>
        <v/>
      </c>
      <c r="I25" s="109" t="str">
        <f>IF('logboek overzicht'!H25="","",'logboek overzicht'!H25)</f>
        <v/>
      </c>
      <c r="J25" s="109" t="str">
        <f>IF('logboek overzicht'!I25="","",'logboek overzicht'!I25)</f>
        <v/>
      </c>
      <c r="K25" s="110" t="str">
        <f>IF(bewijslast!G25="","",bewijslast!G25)</f>
        <v/>
      </c>
      <c r="L25" s="108" t="str">
        <f>IF(bewijslast!H25="","",bewijslast!H25)</f>
        <v/>
      </c>
      <c r="M25" s="111">
        <f t="shared" si="0"/>
        <v>0</v>
      </c>
      <c r="N25" s="128"/>
      <c r="O25" s="129"/>
      <c r="P25" s="129"/>
      <c r="Q25" s="129"/>
      <c r="R25" s="130"/>
      <c r="S25" s="130"/>
      <c r="T25" s="130"/>
      <c r="U25" s="130"/>
      <c r="V25" s="130"/>
      <c r="W25" s="130"/>
      <c r="X25" s="130"/>
      <c r="Y25" s="127"/>
    </row>
    <row r="26" spans="2:25" s="29" customFormat="1" ht="15.6">
      <c r="B26" s="3">
        <v>15</v>
      </c>
      <c r="C26" s="108" t="str">
        <f>IF(bewijslast!C26="","",bewijslast!C26)</f>
        <v/>
      </c>
      <c r="D26" s="109" t="str">
        <f>IF('logboek overzicht'!D26="","",'logboek overzicht'!D26)</f>
        <v/>
      </c>
      <c r="E26" s="109" t="str">
        <f>IF(bewijslast!E26="","",bewijslast!E26)</f>
        <v/>
      </c>
      <c r="F26" s="109" t="str">
        <f>IF(bewijslast!D26="","",bewijslast!D26)</f>
        <v/>
      </c>
      <c r="G26" s="109" t="str">
        <f>IF(bewijslast!E26="","",bewijslast!E26)</f>
        <v/>
      </c>
      <c r="H26" s="109" t="str">
        <f>IF(bewijslast!F26="","",bewijslast!F26)</f>
        <v/>
      </c>
      <c r="I26" s="109" t="str">
        <f>IF('logboek overzicht'!H26="","",'logboek overzicht'!H26)</f>
        <v/>
      </c>
      <c r="J26" s="109" t="str">
        <f>IF('logboek overzicht'!I26="","",'logboek overzicht'!I26)</f>
        <v/>
      </c>
      <c r="K26" s="110" t="str">
        <f>IF(bewijslast!G26="","",bewijslast!G26)</f>
        <v/>
      </c>
      <c r="L26" s="108" t="str">
        <f>IF(bewijslast!H26="","",bewijslast!H26)</f>
        <v/>
      </c>
      <c r="M26" s="111">
        <f t="shared" si="0"/>
        <v>0</v>
      </c>
      <c r="N26" s="128"/>
      <c r="O26" s="129"/>
      <c r="P26" s="129"/>
      <c r="Q26" s="129"/>
      <c r="R26" s="130"/>
      <c r="S26" s="130"/>
      <c r="T26" s="130"/>
      <c r="U26" s="130"/>
      <c r="V26" s="130"/>
      <c r="W26" s="130"/>
      <c r="X26" s="130"/>
      <c r="Y26" s="127"/>
    </row>
    <row r="27" spans="2:25" s="29" customFormat="1" ht="15.6">
      <c r="B27" s="3">
        <v>16</v>
      </c>
      <c r="C27" s="108" t="str">
        <f>IF(bewijslast!C27="","",bewijslast!C27)</f>
        <v/>
      </c>
      <c r="D27" s="109" t="str">
        <f>IF('logboek overzicht'!D27="","",'logboek overzicht'!D27)</f>
        <v/>
      </c>
      <c r="E27" s="109" t="str">
        <f>IF(bewijslast!E27="","",bewijslast!E27)</f>
        <v/>
      </c>
      <c r="F27" s="109" t="str">
        <f>IF(bewijslast!D27="","",bewijslast!D27)</f>
        <v/>
      </c>
      <c r="G27" s="109" t="str">
        <f>IF(bewijslast!E27="","",bewijslast!E27)</f>
        <v/>
      </c>
      <c r="H27" s="109" t="str">
        <f>IF(bewijslast!F27="","",bewijslast!F27)</f>
        <v/>
      </c>
      <c r="I27" s="109" t="str">
        <f>IF('logboek overzicht'!H27="","",'logboek overzicht'!H27)</f>
        <v/>
      </c>
      <c r="J27" s="109" t="str">
        <f>IF('logboek overzicht'!I27="","",'logboek overzicht'!I27)</f>
        <v/>
      </c>
      <c r="K27" s="110" t="str">
        <f>IF(bewijslast!G27="","",bewijslast!G27)</f>
        <v/>
      </c>
      <c r="L27" s="108" t="str">
        <f>IF(bewijslast!H27="","",bewijslast!H27)</f>
        <v/>
      </c>
      <c r="M27" s="111">
        <f t="shared" si="0"/>
        <v>0</v>
      </c>
      <c r="N27" s="128"/>
      <c r="O27" s="129"/>
      <c r="P27" s="129"/>
      <c r="Q27" s="129"/>
      <c r="R27" s="130"/>
      <c r="S27" s="130"/>
      <c r="T27" s="130"/>
      <c r="U27" s="130"/>
      <c r="V27" s="130"/>
      <c r="W27" s="130"/>
      <c r="X27" s="130"/>
      <c r="Y27" s="127"/>
    </row>
    <row r="28" spans="2:25" s="29" customFormat="1" ht="15.6">
      <c r="B28" s="3">
        <v>17</v>
      </c>
      <c r="C28" s="108" t="str">
        <f>IF(bewijslast!C28="","",bewijslast!C28)</f>
        <v/>
      </c>
      <c r="D28" s="109" t="str">
        <f>IF('logboek overzicht'!D28="","",'logboek overzicht'!D28)</f>
        <v/>
      </c>
      <c r="E28" s="109" t="str">
        <f>IF(bewijslast!E28="","",bewijslast!E28)</f>
        <v/>
      </c>
      <c r="F28" s="109" t="str">
        <f>IF(bewijslast!D28="","",bewijslast!D28)</f>
        <v/>
      </c>
      <c r="G28" s="109" t="str">
        <f>IF(bewijslast!E28="","",bewijslast!E28)</f>
        <v/>
      </c>
      <c r="H28" s="109" t="str">
        <f>IF(bewijslast!F28="","",bewijslast!F28)</f>
        <v/>
      </c>
      <c r="I28" s="109" t="str">
        <f>IF('logboek overzicht'!H28="","",'logboek overzicht'!H28)</f>
        <v/>
      </c>
      <c r="J28" s="109" t="str">
        <f>IF('logboek overzicht'!I28="","",'logboek overzicht'!I28)</f>
        <v/>
      </c>
      <c r="K28" s="110" t="str">
        <f>IF(bewijslast!G28="","",bewijslast!G28)</f>
        <v/>
      </c>
      <c r="L28" s="108" t="str">
        <f>IF(bewijslast!H28="","",bewijslast!H28)</f>
        <v/>
      </c>
      <c r="M28" s="111">
        <f t="shared" si="0"/>
        <v>0</v>
      </c>
      <c r="N28" s="128"/>
      <c r="O28" s="129"/>
      <c r="P28" s="129"/>
      <c r="Q28" s="129"/>
      <c r="R28" s="130"/>
      <c r="S28" s="130"/>
      <c r="T28" s="130"/>
      <c r="U28" s="130"/>
      <c r="V28" s="130"/>
      <c r="W28" s="130"/>
      <c r="X28" s="130"/>
      <c r="Y28" s="127"/>
    </row>
    <row r="29" spans="2:25" s="29" customFormat="1" ht="15.6">
      <c r="B29" s="3">
        <v>18</v>
      </c>
      <c r="C29" s="108" t="str">
        <f>IF(bewijslast!C29="","",bewijslast!C29)</f>
        <v/>
      </c>
      <c r="D29" s="109" t="str">
        <f>IF('logboek overzicht'!D29="","",'logboek overzicht'!D29)</f>
        <v/>
      </c>
      <c r="E29" s="109" t="str">
        <f>IF(bewijslast!E29="","",bewijslast!E29)</f>
        <v/>
      </c>
      <c r="F29" s="109" t="str">
        <f>IF(bewijslast!D29="","",bewijslast!D29)</f>
        <v/>
      </c>
      <c r="G29" s="109" t="str">
        <f>IF(bewijslast!E29="","",bewijslast!E29)</f>
        <v/>
      </c>
      <c r="H29" s="109" t="str">
        <f>IF(bewijslast!F29="","",bewijslast!F29)</f>
        <v/>
      </c>
      <c r="I29" s="109" t="str">
        <f>IF('logboek overzicht'!H29="","",'logboek overzicht'!H29)</f>
        <v/>
      </c>
      <c r="J29" s="109" t="str">
        <f>IF('logboek overzicht'!I29="","",'logboek overzicht'!I29)</f>
        <v/>
      </c>
      <c r="K29" s="110" t="str">
        <f>IF(bewijslast!G29="","",bewijslast!G29)</f>
        <v/>
      </c>
      <c r="L29" s="108" t="str">
        <f>IF(bewijslast!H29="","",bewijslast!H29)</f>
        <v/>
      </c>
      <c r="M29" s="111">
        <f t="shared" si="0"/>
        <v>0</v>
      </c>
      <c r="N29" s="128"/>
      <c r="O29" s="129"/>
      <c r="P29" s="129"/>
      <c r="Q29" s="129"/>
      <c r="R29" s="130"/>
      <c r="S29" s="130"/>
      <c r="T29" s="130"/>
      <c r="U29" s="130"/>
      <c r="V29" s="130"/>
      <c r="W29" s="130"/>
      <c r="X29" s="130"/>
      <c r="Y29" s="131"/>
    </row>
    <row r="30" spans="2:25" s="29" customFormat="1" ht="15.6">
      <c r="B30" s="3">
        <v>19</v>
      </c>
      <c r="C30" s="108" t="str">
        <f>IF(bewijslast!C30="","",bewijslast!C30)</f>
        <v/>
      </c>
      <c r="D30" s="109" t="str">
        <f>IF('logboek overzicht'!D30="","",'logboek overzicht'!D30)</f>
        <v/>
      </c>
      <c r="E30" s="109" t="str">
        <f>IF(bewijslast!E30="","",bewijslast!E30)</f>
        <v/>
      </c>
      <c r="F30" s="109" t="str">
        <f>IF(bewijslast!D30="","",bewijslast!D30)</f>
        <v/>
      </c>
      <c r="G30" s="109" t="str">
        <f>IF(bewijslast!E30="","",bewijslast!E30)</f>
        <v/>
      </c>
      <c r="H30" s="109" t="str">
        <f>IF(bewijslast!F30="","",bewijslast!F30)</f>
        <v/>
      </c>
      <c r="I30" s="109" t="str">
        <f>IF('logboek overzicht'!H30="","",'logboek overzicht'!H30)</f>
        <v/>
      </c>
      <c r="J30" s="109" t="str">
        <f>IF('logboek overzicht'!I30="","",'logboek overzicht'!I30)</f>
        <v/>
      </c>
      <c r="K30" s="110" t="str">
        <f>IF(bewijslast!G30="","",bewijslast!G30)</f>
        <v/>
      </c>
      <c r="L30" s="108" t="str">
        <f>IF(bewijslast!H30="","",bewijslast!H30)</f>
        <v/>
      </c>
      <c r="M30" s="111">
        <f t="shared" si="0"/>
        <v>0</v>
      </c>
      <c r="N30" s="132"/>
      <c r="O30" s="133"/>
      <c r="P30" s="133"/>
      <c r="Q30" s="133"/>
      <c r="R30" s="134"/>
      <c r="S30" s="134"/>
      <c r="T30" s="134"/>
      <c r="U30" s="134"/>
      <c r="V30" s="134"/>
      <c r="W30" s="134"/>
      <c r="X30" s="134"/>
      <c r="Y30" s="135"/>
    </row>
    <row r="31" spans="2:25" s="3" customFormat="1" ht="15.6">
      <c r="B31" s="3">
        <v>20</v>
      </c>
      <c r="C31" s="113" t="str">
        <f>IF(bewijslast!C31="","",bewijslast!C31)</f>
        <v/>
      </c>
      <c r="D31" s="114" t="str">
        <f>IF('logboek overzicht'!D31="","",'logboek overzicht'!D31)</f>
        <v/>
      </c>
      <c r="E31" s="281" t="str">
        <f>IF(bewijslast!E31="","",bewijslast!E31)</f>
        <v/>
      </c>
      <c r="F31" s="114" t="str">
        <f>IF(bewijslast!D31="","",bewijslast!D31)</f>
        <v/>
      </c>
      <c r="G31" s="114" t="str">
        <f>IF(bewijslast!E31="","",bewijslast!E31)</f>
        <v/>
      </c>
      <c r="H31" s="114" t="str">
        <f>IF(bewijslast!F31="","",bewijslast!F31)</f>
        <v/>
      </c>
      <c r="I31" s="114" t="str">
        <f>IF('logboek overzicht'!H31="","",'logboek overzicht'!H31)</f>
        <v/>
      </c>
      <c r="J31" s="114" t="str">
        <f>IF('logboek overzicht'!I31="","",'logboek overzicht'!I31)</f>
        <v/>
      </c>
      <c r="K31" s="115" t="str">
        <f>IF(bewijslast!G31="","",bewijslast!G31)</f>
        <v/>
      </c>
      <c r="L31" s="113" t="str">
        <f>IF(bewijslast!H31="","",bewijslast!H31)</f>
        <v/>
      </c>
      <c r="M31" s="116">
        <f t="shared" si="0"/>
        <v>0</v>
      </c>
      <c r="N31" s="136"/>
      <c r="O31" s="137"/>
      <c r="P31" s="137"/>
      <c r="Q31" s="137"/>
      <c r="R31" s="138"/>
      <c r="S31" s="138"/>
      <c r="T31" s="138"/>
      <c r="U31" s="138"/>
      <c r="V31" s="138"/>
      <c r="W31" s="138"/>
      <c r="X31" s="138"/>
      <c r="Y31" s="139"/>
    </row>
    <row r="32" spans="2:25" s="3" customFormat="1">
      <c r="M32" s="4"/>
      <c r="N32" s="25"/>
      <c r="O32" s="4"/>
    </row>
    <row r="33" spans="2:25" s="3" customFormat="1">
      <c r="H33" s="16"/>
      <c r="I33" s="16"/>
      <c r="J33" s="16"/>
      <c r="K33" s="16"/>
      <c r="L33" s="16"/>
      <c r="M33" s="4"/>
      <c r="O33" s="4"/>
    </row>
    <row r="34" spans="2:25" s="6" customFormat="1" ht="42.75" customHeight="1" thickBot="1">
      <c r="C34" s="246" t="s">
        <v>22</v>
      </c>
      <c r="D34" s="247"/>
      <c r="E34" s="247"/>
      <c r="F34" s="247"/>
      <c r="G34" s="247"/>
      <c r="H34" s="247"/>
      <c r="I34" s="247"/>
      <c r="J34" s="247"/>
      <c r="K34" s="252"/>
      <c r="L34" s="355" t="s">
        <v>57</v>
      </c>
      <c r="M34" s="357"/>
      <c r="N34" s="355" t="s">
        <v>80</v>
      </c>
      <c r="O34" s="357"/>
      <c r="P34" s="357"/>
      <c r="Q34" s="357"/>
      <c r="R34" s="357"/>
      <c r="S34" s="357"/>
      <c r="T34" s="357"/>
      <c r="U34" s="357"/>
      <c r="V34" s="357"/>
      <c r="W34" s="357"/>
      <c r="X34" s="357"/>
      <c r="Y34" s="356"/>
    </row>
    <row r="35" spans="2:25" s="3" customFormat="1" ht="38.4" customHeight="1">
      <c r="C35" s="265" t="s">
        <v>63</v>
      </c>
      <c r="D35" s="266" t="s">
        <v>58</v>
      </c>
      <c r="E35" s="266" t="s">
        <v>23</v>
      </c>
      <c r="F35" s="266" t="s">
        <v>51</v>
      </c>
      <c r="G35" s="268" t="s">
        <v>23</v>
      </c>
      <c r="H35" s="266" t="s">
        <v>52</v>
      </c>
      <c r="I35" s="275" t="s">
        <v>59</v>
      </c>
      <c r="J35" s="275" t="s">
        <v>60</v>
      </c>
      <c r="K35" s="269" t="s">
        <v>9</v>
      </c>
      <c r="L35" s="265" t="s">
        <v>61</v>
      </c>
      <c r="M35" s="268" t="s">
        <v>62</v>
      </c>
      <c r="N35" s="277" t="s">
        <v>68</v>
      </c>
      <c r="O35" s="278" t="s">
        <v>69</v>
      </c>
      <c r="P35" s="278" t="s">
        <v>70</v>
      </c>
      <c r="Q35" s="278" t="s">
        <v>71</v>
      </c>
      <c r="R35" s="279" t="s">
        <v>72</v>
      </c>
      <c r="S35" s="279" t="s">
        <v>73</v>
      </c>
      <c r="T35" s="279" t="s">
        <v>74</v>
      </c>
      <c r="U35" s="279" t="s">
        <v>75</v>
      </c>
      <c r="V35" s="279" t="s">
        <v>76</v>
      </c>
      <c r="W35" s="279" t="s">
        <v>77</v>
      </c>
      <c r="X35" s="279" t="s">
        <v>78</v>
      </c>
      <c r="Y35" s="280" t="s">
        <v>79</v>
      </c>
    </row>
    <row r="36" spans="2:25" s="3" customFormat="1" ht="15" customHeight="1">
      <c r="B36" s="3">
        <v>1</v>
      </c>
      <c r="C36" s="104" t="str">
        <f>IF(bewijslast!C36="","",bewijslast!C36)</f>
        <v/>
      </c>
      <c r="D36" s="105" t="str">
        <f>IF('logboek overzicht'!D36="","",'logboek overzicht'!D36)</f>
        <v/>
      </c>
      <c r="E36" s="109" t="str">
        <f>IF(bewijslast!E36="","",bewijslast!E36)</f>
        <v/>
      </c>
      <c r="F36" s="105" t="str">
        <f>IF(bewijslast!D36="","",bewijslast!D36)</f>
        <v/>
      </c>
      <c r="G36" s="117" t="str">
        <f>IF(bewijslast!E36="","",bewijslast!E36)</f>
        <v/>
      </c>
      <c r="H36" s="105" t="str">
        <f>IF(bewijslast!F36="","",bewijslast!F36)</f>
        <v/>
      </c>
      <c r="I36" s="105" t="str">
        <f>IF('logboek overzicht'!H36="","",'logboek overzicht'!H36)</f>
        <v/>
      </c>
      <c r="J36" s="105" t="str">
        <f>IF('logboek overzicht'!I36="","",'logboek overzicht'!I36)</f>
        <v/>
      </c>
      <c r="K36" s="106" t="str">
        <f>IF(bewijslast!G36="","",bewijslast!G36)</f>
        <v/>
      </c>
      <c r="L36" s="104" t="str">
        <f>IF(bewijslast!H36="","",bewijslast!H36)</f>
        <v/>
      </c>
      <c r="M36" s="107">
        <f t="shared" ref="M36:M55" si="1">SUM(N36:Y36)</f>
        <v>0</v>
      </c>
      <c r="N36" s="120"/>
      <c r="O36" s="121"/>
      <c r="P36" s="121"/>
      <c r="Q36" s="121"/>
      <c r="R36" s="122"/>
      <c r="S36" s="122"/>
      <c r="T36" s="122"/>
      <c r="U36" s="122"/>
      <c r="V36" s="122"/>
      <c r="W36" s="122"/>
      <c r="X36" s="122"/>
      <c r="Y36" s="123"/>
    </row>
    <row r="37" spans="2:25" s="3" customFormat="1" ht="15" customHeight="1">
      <c r="B37" s="3">
        <v>2</v>
      </c>
      <c r="C37" s="108" t="str">
        <f>IF(bewijslast!C37="","",bewijslast!C37)</f>
        <v/>
      </c>
      <c r="D37" s="109" t="str">
        <f>IF('logboek overzicht'!D37="","",'logboek overzicht'!D37)</f>
        <v/>
      </c>
      <c r="E37" s="109" t="str">
        <f>IF(bewijslast!E37="","",bewijslast!E37)</f>
        <v/>
      </c>
      <c r="F37" s="109" t="str">
        <f>IF(bewijslast!D37="","",bewijslast!D37)</f>
        <v/>
      </c>
      <c r="G37" s="118" t="str">
        <f>IF(bewijslast!E37="","",bewijslast!E37)</f>
        <v/>
      </c>
      <c r="H37" s="109" t="str">
        <f>IF(bewijslast!F37="","",bewijslast!F37)</f>
        <v/>
      </c>
      <c r="I37" s="109" t="str">
        <f>IF('logboek overzicht'!H37="","",'logboek overzicht'!H37)</f>
        <v/>
      </c>
      <c r="J37" s="109" t="str">
        <f>IF('logboek overzicht'!I37="","",'logboek overzicht'!I37)</f>
        <v/>
      </c>
      <c r="K37" s="110" t="str">
        <f>IF(bewijslast!G37="","",bewijslast!G37)</f>
        <v/>
      </c>
      <c r="L37" s="108" t="str">
        <f>IF(bewijslast!H37="","",bewijslast!H37)</f>
        <v/>
      </c>
      <c r="M37" s="111">
        <f t="shared" si="1"/>
        <v>0</v>
      </c>
      <c r="N37" s="124"/>
      <c r="O37" s="125"/>
      <c r="P37" s="125"/>
      <c r="Q37" s="125"/>
      <c r="R37" s="126"/>
      <c r="S37" s="126"/>
      <c r="T37" s="126"/>
      <c r="U37" s="126"/>
      <c r="V37" s="126"/>
      <c r="W37" s="126"/>
      <c r="X37" s="126"/>
      <c r="Y37" s="127"/>
    </row>
    <row r="38" spans="2:25" s="3" customFormat="1" ht="15" customHeight="1">
      <c r="B38" s="3">
        <v>3</v>
      </c>
      <c r="C38" s="108" t="str">
        <f>IF(bewijslast!C38="","",bewijslast!C38)</f>
        <v/>
      </c>
      <c r="D38" s="109" t="str">
        <f>IF('logboek overzicht'!D38="","",'logboek overzicht'!D38)</f>
        <v/>
      </c>
      <c r="E38" s="109" t="str">
        <f>IF(bewijslast!E38="","",bewijslast!E38)</f>
        <v/>
      </c>
      <c r="F38" s="109" t="str">
        <f>IF(bewijslast!D38="","",bewijslast!D38)</f>
        <v/>
      </c>
      <c r="G38" s="118" t="str">
        <f>IF(bewijslast!E38="","",bewijslast!E38)</f>
        <v/>
      </c>
      <c r="H38" s="109" t="str">
        <f>IF(bewijslast!F38="","",bewijslast!F38)</f>
        <v/>
      </c>
      <c r="I38" s="109" t="str">
        <f>IF('logboek overzicht'!H38="","",'logboek overzicht'!H38)</f>
        <v/>
      </c>
      <c r="J38" s="109" t="str">
        <f>IF('logboek overzicht'!I38="","",'logboek overzicht'!I38)</f>
        <v/>
      </c>
      <c r="K38" s="110" t="str">
        <f>IF(bewijslast!G38="","",bewijslast!G38)</f>
        <v/>
      </c>
      <c r="L38" s="108" t="str">
        <f>IF(bewijslast!H38="","",bewijslast!H38)</f>
        <v/>
      </c>
      <c r="M38" s="111">
        <f t="shared" si="1"/>
        <v>0</v>
      </c>
      <c r="N38" s="124"/>
      <c r="O38" s="125"/>
      <c r="P38" s="125"/>
      <c r="Q38" s="125"/>
      <c r="R38" s="126"/>
      <c r="S38" s="126"/>
      <c r="T38" s="126"/>
      <c r="U38" s="126"/>
      <c r="V38" s="126"/>
      <c r="W38" s="126"/>
      <c r="X38" s="126"/>
      <c r="Y38" s="127"/>
    </row>
    <row r="39" spans="2:25" s="3" customFormat="1" ht="15" customHeight="1">
      <c r="B39" s="3">
        <v>4</v>
      </c>
      <c r="C39" s="108" t="str">
        <f>IF(bewijslast!C39="","",bewijslast!C39)</f>
        <v/>
      </c>
      <c r="D39" s="109" t="str">
        <f>IF('logboek overzicht'!D39="","",'logboek overzicht'!D39)</f>
        <v/>
      </c>
      <c r="E39" s="109" t="str">
        <f>IF(bewijslast!E39="","",bewijslast!E39)</f>
        <v/>
      </c>
      <c r="F39" s="109" t="str">
        <f>IF(bewijslast!D39="","",bewijslast!D39)</f>
        <v/>
      </c>
      <c r="G39" s="118" t="str">
        <f>IF(bewijslast!E39="","",bewijslast!E39)</f>
        <v/>
      </c>
      <c r="H39" s="109" t="str">
        <f>IF(bewijslast!F39="","",bewijslast!F39)</f>
        <v/>
      </c>
      <c r="I39" s="109" t="str">
        <f>IF('logboek overzicht'!H39="","",'logboek overzicht'!H39)</f>
        <v/>
      </c>
      <c r="J39" s="109" t="str">
        <f>IF('logboek overzicht'!I39="","",'logboek overzicht'!I39)</f>
        <v/>
      </c>
      <c r="K39" s="110" t="str">
        <f>IF(bewijslast!G39="","",bewijslast!G39)</f>
        <v/>
      </c>
      <c r="L39" s="108" t="str">
        <f>IF(bewijslast!H39="","",bewijslast!H39)</f>
        <v/>
      </c>
      <c r="M39" s="111">
        <f t="shared" si="1"/>
        <v>0</v>
      </c>
      <c r="N39" s="124"/>
      <c r="O39" s="125"/>
      <c r="P39" s="125"/>
      <c r="Q39" s="125"/>
      <c r="R39" s="126"/>
      <c r="S39" s="126"/>
      <c r="T39" s="126"/>
      <c r="U39" s="126"/>
      <c r="V39" s="126"/>
      <c r="W39" s="126"/>
      <c r="X39" s="126"/>
      <c r="Y39" s="127"/>
    </row>
    <row r="40" spans="2:25" s="3" customFormat="1" ht="15" customHeight="1">
      <c r="B40" s="3">
        <v>5</v>
      </c>
      <c r="C40" s="108" t="str">
        <f>IF(bewijslast!C40="","",bewijslast!C40)</f>
        <v/>
      </c>
      <c r="D40" s="109" t="str">
        <f>IF('logboek overzicht'!D40="","",'logboek overzicht'!D40)</f>
        <v/>
      </c>
      <c r="E40" s="109" t="str">
        <f>IF(bewijslast!E40="","",bewijslast!E40)</f>
        <v/>
      </c>
      <c r="F40" s="109" t="str">
        <f>IF(bewijslast!D40="","",bewijslast!D40)</f>
        <v/>
      </c>
      <c r="G40" s="118" t="str">
        <f>IF(bewijslast!E40="","",bewijslast!E40)</f>
        <v/>
      </c>
      <c r="H40" s="109" t="str">
        <f>IF(bewijslast!F40="","",bewijslast!F40)</f>
        <v/>
      </c>
      <c r="I40" s="109" t="str">
        <f>IF('logboek overzicht'!H40="","",'logboek overzicht'!H40)</f>
        <v/>
      </c>
      <c r="J40" s="109" t="str">
        <f>IF('logboek overzicht'!I40="","",'logboek overzicht'!I40)</f>
        <v/>
      </c>
      <c r="K40" s="110" t="str">
        <f>IF(bewijslast!G40="","",bewijslast!G40)</f>
        <v/>
      </c>
      <c r="L40" s="108" t="str">
        <f>IF(bewijslast!H40="","",bewijslast!H40)</f>
        <v/>
      </c>
      <c r="M40" s="111">
        <f t="shared" si="1"/>
        <v>0</v>
      </c>
      <c r="N40" s="124"/>
      <c r="O40" s="125"/>
      <c r="P40" s="125"/>
      <c r="Q40" s="125"/>
      <c r="R40" s="126"/>
      <c r="S40" s="126"/>
      <c r="T40" s="126"/>
      <c r="U40" s="126"/>
      <c r="V40" s="126"/>
      <c r="W40" s="126"/>
      <c r="X40" s="126"/>
      <c r="Y40" s="127"/>
    </row>
    <row r="41" spans="2:25" s="3" customFormat="1" ht="15" customHeight="1">
      <c r="B41" s="3">
        <v>6</v>
      </c>
      <c r="C41" s="108" t="str">
        <f>IF(bewijslast!C41="","",bewijslast!C41)</f>
        <v/>
      </c>
      <c r="D41" s="109" t="str">
        <f>IF('logboek overzicht'!D41="","",'logboek overzicht'!D41)</f>
        <v/>
      </c>
      <c r="E41" s="109" t="str">
        <f>IF(bewijslast!E41="","",bewijslast!E41)</f>
        <v/>
      </c>
      <c r="F41" s="109" t="str">
        <f>IF(bewijslast!D41="","",bewijslast!D41)</f>
        <v/>
      </c>
      <c r="G41" s="118" t="str">
        <f>IF(bewijslast!E41="","",bewijslast!E41)</f>
        <v/>
      </c>
      <c r="H41" s="109" t="str">
        <f>IF(bewijslast!F41="","",bewijslast!F41)</f>
        <v/>
      </c>
      <c r="I41" s="109" t="str">
        <f>IF('logboek overzicht'!H41="","",'logboek overzicht'!H41)</f>
        <v/>
      </c>
      <c r="J41" s="109" t="str">
        <f>IF('logboek overzicht'!I41="","",'logboek overzicht'!I41)</f>
        <v/>
      </c>
      <c r="K41" s="110" t="str">
        <f>IF(bewijslast!G41="","",bewijslast!G41)</f>
        <v/>
      </c>
      <c r="L41" s="108" t="str">
        <f>IF(bewijslast!H41="","",bewijslast!H41)</f>
        <v/>
      </c>
      <c r="M41" s="111">
        <f t="shared" si="1"/>
        <v>0</v>
      </c>
      <c r="N41" s="124"/>
      <c r="O41" s="125"/>
      <c r="P41" s="125"/>
      <c r="Q41" s="125"/>
      <c r="R41" s="126"/>
      <c r="S41" s="126"/>
      <c r="T41" s="126"/>
      <c r="U41" s="126"/>
      <c r="V41" s="126"/>
      <c r="W41" s="126"/>
      <c r="X41" s="126"/>
      <c r="Y41" s="127"/>
    </row>
    <row r="42" spans="2:25" s="3" customFormat="1" ht="15" customHeight="1">
      <c r="B42" s="3">
        <v>7</v>
      </c>
      <c r="C42" s="108" t="str">
        <f>IF(bewijslast!C42="","",bewijslast!C42)</f>
        <v/>
      </c>
      <c r="D42" s="109" t="str">
        <f>IF('logboek overzicht'!D42="","",'logboek overzicht'!D42)</f>
        <v/>
      </c>
      <c r="E42" s="109" t="str">
        <f>IF(bewijslast!E42="","",bewijslast!E42)</f>
        <v/>
      </c>
      <c r="F42" s="109" t="str">
        <f>IF(bewijslast!D42="","",bewijslast!D42)</f>
        <v/>
      </c>
      <c r="G42" s="118" t="str">
        <f>IF(bewijslast!E42="","",bewijslast!E42)</f>
        <v/>
      </c>
      <c r="H42" s="109" t="str">
        <f>IF(bewijslast!F42="","",bewijslast!F42)</f>
        <v/>
      </c>
      <c r="I42" s="109" t="str">
        <f>IF('logboek overzicht'!H42="","",'logboek overzicht'!H42)</f>
        <v/>
      </c>
      <c r="J42" s="109" t="str">
        <f>IF('logboek overzicht'!I42="","",'logboek overzicht'!I42)</f>
        <v/>
      </c>
      <c r="K42" s="110" t="str">
        <f>IF(bewijslast!G42="","",bewijslast!G42)</f>
        <v/>
      </c>
      <c r="L42" s="108" t="str">
        <f>IF(bewijslast!H42="","",bewijslast!H42)</f>
        <v/>
      </c>
      <c r="M42" s="111">
        <f t="shared" si="1"/>
        <v>0</v>
      </c>
      <c r="N42" s="124"/>
      <c r="O42" s="125"/>
      <c r="P42" s="125"/>
      <c r="Q42" s="125"/>
      <c r="R42" s="126"/>
      <c r="S42" s="126"/>
      <c r="T42" s="126"/>
      <c r="U42" s="126"/>
      <c r="V42" s="126"/>
      <c r="W42" s="126"/>
      <c r="X42" s="126"/>
      <c r="Y42" s="127"/>
    </row>
    <row r="43" spans="2:25" s="3" customFormat="1" ht="15" customHeight="1">
      <c r="B43" s="3">
        <v>8</v>
      </c>
      <c r="C43" s="108" t="str">
        <f>IF(bewijslast!C43="","",bewijslast!C43)</f>
        <v/>
      </c>
      <c r="D43" s="109" t="str">
        <f>IF('logboek overzicht'!D43="","",'logboek overzicht'!D43)</f>
        <v/>
      </c>
      <c r="E43" s="109" t="str">
        <f>IF(bewijslast!E43="","",bewijslast!E43)</f>
        <v/>
      </c>
      <c r="F43" s="109" t="str">
        <f>IF(bewijslast!D43="","",bewijslast!D43)</f>
        <v/>
      </c>
      <c r="G43" s="118" t="str">
        <f>IF(bewijslast!E43="","",bewijslast!E43)</f>
        <v/>
      </c>
      <c r="H43" s="109" t="str">
        <f>IF(bewijslast!F43="","",bewijslast!F43)</f>
        <v/>
      </c>
      <c r="I43" s="109" t="str">
        <f>IF('logboek overzicht'!H43="","",'logboek overzicht'!H43)</f>
        <v/>
      </c>
      <c r="J43" s="109" t="str">
        <f>IF('logboek overzicht'!I43="","",'logboek overzicht'!I43)</f>
        <v/>
      </c>
      <c r="K43" s="110" t="str">
        <f>IF(bewijslast!G43="","",bewijslast!G43)</f>
        <v/>
      </c>
      <c r="L43" s="108" t="str">
        <f>IF(bewijslast!H43="","",bewijslast!H43)</f>
        <v/>
      </c>
      <c r="M43" s="111">
        <f t="shared" si="1"/>
        <v>0</v>
      </c>
      <c r="N43" s="124"/>
      <c r="O43" s="125"/>
      <c r="P43" s="125"/>
      <c r="Q43" s="125"/>
      <c r="R43" s="126"/>
      <c r="S43" s="126"/>
      <c r="T43" s="126"/>
      <c r="U43" s="126"/>
      <c r="V43" s="126"/>
      <c r="W43" s="126"/>
      <c r="X43" s="126"/>
      <c r="Y43" s="127"/>
    </row>
    <row r="44" spans="2:25" s="3" customFormat="1" ht="15" customHeight="1">
      <c r="B44" s="3">
        <v>9</v>
      </c>
      <c r="C44" s="108" t="str">
        <f>IF(bewijslast!C44="","",bewijslast!C44)</f>
        <v/>
      </c>
      <c r="D44" s="109" t="str">
        <f>IF('logboek overzicht'!D44="","",'logboek overzicht'!D44)</f>
        <v/>
      </c>
      <c r="E44" s="109" t="str">
        <f>IF(bewijslast!E44="","",bewijslast!E44)</f>
        <v/>
      </c>
      <c r="F44" s="109" t="str">
        <f>IF(bewijslast!D44="","",bewijslast!D44)</f>
        <v/>
      </c>
      <c r="G44" s="118" t="str">
        <f>IF(bewijslast!E44="","",bewijslast!E44)</f>
        <v/>
      </c>
      <c r="H44" s="109" t="str">
        <f>IF(bewijslast!F44="","",bewijslast!F44)</f>
        <v/>
      </c>
      <c r="I44" s="109" t="str">
        <f>IF('logboek overzicht'!H44="","",'logboek overzicht'!H44)</f>
        <v/>
      </c>
      <c r="J44" s="109" t="str">
        <f>IF('logboek overzicht'!I44="","",'logboek overzicht'!I44)</f>
        <v/>
      </c>
      <c r="K44" s="110" t="str">
        <f>IF(bewijslast!G44="","",bewijslast!G44)</f>
        <v/>
      </c>
      <c r="L44" s="108" t="str">
        <f>IF(bewijslast!H44="","",bewijslast!H44)</f>
        <v/>
      </c>
      <c r="M44" s="111">
        <f t="shared" si="1"/>
        <v>0</v>
      </c>
      <c r="N44" s="128"/>
      <c r="O44" s="129"/>
      <c r="P44" s="129"/>
      <c r="Q44" s="129"/>
      <c r="R44" s="130"/>
      <c r="S44" s="130"/>
      <c r="T44" s="130"/>
      <c r="U44" s="130"/>
      <c r="V44" s="130"/>
      <c r="W44" s="130"/>
      <c r="X44" s="130"/>
      <c r="Y44" s="127"/>
    </row>
    <row r="45" spans="2:25" s="3" customFormat="1" ht="15" customHeight="1">
      <c r="B45" s="3">
        <v>10</v>
      </c>
      <c r="C45" s="108" t="str">
        <f>IF(bewijslast!C45="","",bewijslast!C45)</f>
        <v/>
      </c>
      <c r="D45" s="109" t="str">
        <f>IF('logboek overzicht'!D45="","",'logboek overzicht'!D45)</f>
        <v/>
      </c>
      <c r="E45" s="109" t="str">
        <f>IF(bewijslast!E45="","",bewijslast!E45)</f>
        <v/>
      </c>
      <c r="F45" s="109" t="str">
        <f>IF(bewijslast!D45="","",bewijslast!D45)</f>
        <v/>
      </c>
      <c r="G45" s="118" t="str">
        <f>IF(bewijslast!E45="","",bewijslast!E45)</f>
        <v/>
      </c>
      <c r="H45" s="109" t="str">
        <f>IF(bewijslast!F45="","",bewijslast!F45)</f>
        <v/>
      </c>
      <c r="I45" s="109" t="str">
        <f>IF('logboek overzicht'!H45="","",'logboek overzicht'!H45)</f>
        <v/>
      </c>
      <c r="J45" s="109" t="str">
        <f>IF('logboek overzicht'!I45="","",'logboek overzicht'!I45)</f>
        <v/>
      </c>
      <c r="K45" s="110" t="str">
        <f>IF(bewijslast!G45="","",bewijslast!G45)</f>
        <v/>
      </c>
      <c r="L45" s="108" t="str">
        <f>IF(bewijslast!H45="","",bewijslast!H45)</f>
        <v/>
      </c>
      <c r="M45" s="111">
        <f t="shared" si="1"/>
        <v>0</v>
      </c>
      <c r="N45" s="128"/>
      <c r="O45" s="129"/>
      <c r="P45" s="129"/>
      <c r="Q45" s="129"/>
      <c r="R45" s="130"/>
      <c r="S45" s="130"/>
      <c r="T45" s="130"/>
      <c r="U45" s="130"/>
      <c r="V45" s="130"/>
      <c r="W45" s="130"/>
      <c r="X45" s="130"/>
      <c r="Y45" s="127"/>
    </row>
    <row r="46" spans="2:25" s="3" customFormat="1" ht="15" customHeight="1">
      <c r="B46" s="3">
        <v>11</v>
      </c>
      <c r="C46" s="108" t="str">
        <f>IF(bewijslast!C46="","",bewijslast!C46)</f>
        <v/>
      </c>
      <c r="D46" s="109" t="str">
        <f>IF('logboek overzicht'!D46="","",'logboek overzicht'!D46)</f>
        <v/>
      </c>
      <c r="E46" s="109" t="str">
        <f>IF(bewijslast!E46="","",bewijslast!E46)</f>
        <v/>
      </c>
      <c r="F46" s="109" t="str">
        <f>IF(bewijslast!D46="","",bewijslast!D46)</f>
        <v/>
      </c>
      <c r="G46" s="118" t="str">
        <f>IF(bewijslast!E46="","",bewijslast!E46)</f>
        <v/>
      </c>
      <c r="H46" s="109" t="str">
        <f>IF(bewijslast!F46="","",bewijslast!F46)</f>
        <v/>
      </c>
      <c r="I46" s="109" t="str">
        <f>IF('logboek overzicht'!H46="","",'logboek overzicht'!H46)</f>
        <v/>
      </c>
      <c r="J46" s="109" t="str">
        <f>IF('logboek overzicht'!I46="","",'logboek overzicht'!I46)</f>
        <v/>
      </c>
      <c r="K46" s="110" t="str">
        <f>IF(bewijslast!G46="","",bewijslast!G46)</f>
        <v/>
      </c>
      <c r="L46" s="108" t="str">
        <f>IF(bewijslast!H46="","",bewijslast!H46)</f>
        <v/>
      </c>
      <c r="M46" s="111">
        <f t="shared" si="1"/>
        <v>0</v>
      </c>
      <c r="N46" s="128"/>
      <c r="O46" s="129"/>
      <c r="P46" s="129"/>
      <c r="Q46" s="129"/>
      <c r="R46" s="130"/>
      <c r="S46" s="130"/>
      <c r="T46" s="130"/>
      <c r="U46" s="130"/>
      <c r="V46" s="130"/>
      <c r="W46" s="130"/>
      <c r="X46" s="130"/>
      <c r="Y46" s="127"/>
    </row>
    <row r="47" spans="2:25" s="3" customFormat="1" ht="15" customHeight="1">
      <c r="B47" s="3">
        <v>12</v>
      </c>
      <c r="C47" s="108" t="str">
        <f>IF(bewijslast!C47="","",bewijslast!C47)</f>
        <v/>
      </c>
      <c r="D47" s="109" t="str">
        <f>IF('logboek overzicht'!D47="","",'logboek overzicht'!D47)</f>
        <v/>
      </c>
      <c r="E47" s="109" t="str">
        <f>IF(bewijslast!E47="","",bewijslast!E47)</f>
        <v/>
      </c>
      <c r="F47" s="109" t="str">
        <f>IF(bewijslast!D47="","",bewijslast!D47)</f>
        <v/>
      </c>
      <c r="G47" s="118" t="str">
        <f>IF(bewijslast!E47="","",bewijslast!E47)</f>
        <v/>
      </c>
      <c r="H47" s="109" t="str">
        <f>IF(bewijslast!F47="","",bewijslast!F47)</f>
        <v/>
      </c>
      <c r="I47" s="109" t="str">
        <f>IF('logboek overzicht'!H47="","",'logboek overzicht'!H47)</f>
        <v/>
      </c>
      <c r="J47" s="109" t="str">
        <f>IF('logboek overzicht'!I47="","",'logboek overzicht'!I47)</f>
        <v/>
      </c>
      <c r="K47" s="110" t="str">
        <f>IF(bewijslast!G47="","",bewijslast!G47)</f>
        <v/>
      </c>
      <c r="L47" s="108" t="str">
        <f>IF(bewijslast!H47="","",bewijslast!H47)</f>
        <v/>
      </c>
      <c r="M47" s="111">
        <f t="shared" si="1"/>
        <v>0</v>
      </c>
      <c r="N47" s="128"/>
      <c r="O47" s="129"/>
      <c r="P47" s="129"/>
      <c r="Q47" s="129"/>
      <c r="R47" s="130"/>
      <c r="S47" s="130"/>
      <c r="T47" s="130"/>
      <c r="U47" s="130"/>
      <c r="V47" s="130"/>
      <c r="W47" s="130"/>
      <c r="X47" s="130"/>
      <c r="Y47" s="127"/>
    </row>
    <row r="48" spans="2:25" s="3" customFormat="1" ht="15" customHeight="1">
      <c r="B48" s="3">
        <v>13</v>
      </c>
      <c r="C48" s="108" t="str">
        <f>IF(bewijslast!C48="","",bewijslast!C48)</f>
        <v/>
      </c>
      <c r="D48" s="109" t="str">
        <f>IF('logboek overzicht'!D48="","",'logboek overzicht'!D48)</f>
        <v/>
      </c>
      <c r="E48" s="109" t="str">
        <f>IF(bewijslast!E48="","",bewijslast!E48)</f>
        <v/>
      </c>
      <c r="F48" s="109" t="str">
        <f>IF(bewijslast!D48="","",bewijslast!D48)</f>
        <v/>
      </c>
      <c r="G48" s="118" t="str">
        <f>IF(bewijslast!E48="","",bewijslast!E48)</f>
        <v/>
      </c>
      <c r="H48" s="109" t="str">
        <f>IF(bewijslast!F48="","",bewijslast!F48)</f>
        <v/>
      </c>
      <c r="I48" s="109" t="str">
        <f>IF('logboek overzicht'!H48="","",'logboek overzicht'!H48)</f>
        <v/>
      </c>
      <c r="J48" s="109" t="str">
        <f>IF('logboek overzicht'!I48="","",'logboek overzicht'!I48)</f>
        <v/>
      </c>
      <c r="K48" s="110" t="str">
        <f>IF(bewijslast!G48="","",bewijslast!G48)</f>
        <v/>
      </c>
      <c r="L48" s="108" t="str">
        <f>IF(bewijslast!H48="","",bewijslast!H48)</f>
        <v/>
      </c>
      <c r="M48" s="111">
        <f t="shared" si="1"/>
        <v>0</v>
      </c>
      <c r="N48" s="128"/>
      <c r="O48" s="129"/>
      <c r="P48" s="129"/>
      <c r="Q48" s="129"/>
      <c r="R48" s="130"/>
      <c r="S48" s="130"/>
      <c r="T48" s="130"/>
      <c r="U48" s="130"/>
      <c r="V48" s="130"/>
      <c r="W48" s="130"/>
      <c r="X48" s="130"/>
      <c r="Y48" s="127"/>
    </row>
    <row r="49" spans="2:25" s="3" customFormat="1" ht="15" customHeight="1">
      <c r="B49" s="3">
        <v>14</v>
      </c>
      <c r="C49" s="108" t="str">
        <f>IF(bewijslast!C49="","",bewijslast!C49)</f>
        <v/>
      </c>
      <c r="D49" s="109" t="str">
        <f>IF('logboek overzicht'!D49="","",'logboek overzicht'!D49)</f>
        <v/>
      </c>
      <c r="E49" s="109" t="str">
        <f>IF(bewijslast!E49="","",bewijslast!E49)</f>
        <v/>
      </c>
      <c r="F49" s="109" t="str">
        <f>IF(bewijslast!D49="","",bewijslast!D49)</f>
        <v/>
      </c>
      <c r="G49" s="118" t="str">
        <f>IF(bewijslast!E49="","",bewijslast!E49)</f>
        <v/>
      </c>
      <c r="H49" s="109" t="str">
        <f>IF(bewijslast!F49="","",bewijslast!F49)</f>
        <v/>
      </c>
      <c r="I49" s="109" t="str">
        <f>IF('logboek overzicht'!H49="","",'logboek overzicht'!H49)</f>
        <v/>
      </c>
      <c r="J49" s="109" t="str">
        <f>IF('logboek overzicht'!I49="","",'logboek overzicht'!I49)</f>
        <v/>
      </c>
      <c r="K49" s="110" t="str">
        <f>IF(bewijslast!G49="","",bewijslast!G49)</f>
        <v/>
      </c>
      <c r="L49" s="108" t="str">
        <f>IF(bewijslast!H49="","",bewijslast!H49)</f>
        <v/>
      </c>
      <c r="M49" s="111">
        <f t="shared" si="1"/>
        <v>0</v>
      </c>
      <c r="N49" s="128"/>
      <c r="O49" s="129"/>
      <c r="P49" s="129"/>
      <c r="Q49" s="129"/>
      <c r="R49" s="130"/>
      <c r="S49" s="130"/>
      <c r="T49" s="130"/>
      <c r="U49" s="130"/>
      <c r="V49" s="130"/>
      <c r="W49" s="130"/>
      <c r="X49" s="130"/>
      <c r="Y49" s="127"/>
    </row>
    <row r="50" spans="2:25" s="3" customFormat="1" ht="15" customHeight="1">
      <c r="B50" s="3">
        <v>15</v>
      </c>
      <c r="C50" s="108" t="str">
        <f>IF(bewijslast!C50="","",bewijslast!C50)</f>
        <v/>
      </c>
      <c r="D50" s="109" t="str">
        <f>IF('logboek overzicht'!D50="","",'logboek overzicht'!D50)</f>
        <v/>
      </c>
      <c r="E50" s="109" t="str">
        <f>IF(bewijslast!E50="","",bewijslast!E50)</f>
        <v/>
      </c>
      <c r="F50" s="109" t="str">
        <f>IF(bewijslast!D50="","",bewijslast!D50)</f>
        <v/>
      </c>
      <c r="G50" s="118" t="str">
        <f>IF(bewijslast!E50="","",bewijslast!E50)</f>
        <v/>
      </c>
      <c r="H50" s="109" t="str">
        <f>IF(bewijslast!F50="","",bewijslast!F50)</f>
        <v/>
      </c>
      <c r="I50" s="109" t="str">
        <f>IF('logboek overzicht'!H50="","",'logboek overzicht'!H50)</f>
        <v/>
      </c>
      <c r="J50" s="109" t="str">
        <f>IF('logboek overzicht'!I50="","",'logboek overzicht'!I50)</f>
        <v/>
      </c>
      <c r="K50" s="110" t="str">
        <f>IF(bewijslast!G50="","",bewijslast!G50)</f>
        <v/>
      </c>
      <c r="L50" s="108" t="str">
        <f>IF(bewijslast!H50="","",bewijslast!H50)</f>
        <v/>
      </c>
      <c r="M50" s="111">
        <f t="shared" si="1"/>
        <v>0</v>
      </c>
      <c r="N50" s="128"/>
      <c r="O50" s="129"/>
      <c r="P50" s="129"/>
      <c r="Q50" s="129"/>
      <c r="R50" s="130"/>
      <c r="S50" s="130"/>
      <c r="T50" s="130"/>
      <c r="U50" s="130"/>
      <c r="V50" s="130"/>
      <c r="W50" s="130"/>
      <c r="X50" s="130"/>
      <c r="Y50" s="127"/>
    </row>
    <row r="51" spans="2:25" s="3" customFormat="1" ht="15" customHeight="1">
      <c r="B51" s="3">
        <v>16</v>
      </c>
      <c r="C51" s="108" t="str">
        <f>IF(bewijslast!C51="","",bewijslast!C51)</f>
        <v/>
      </c>
      <c r="D51" s="109" t="str">
        <f>IF('logboek overzicht'!D51="","",'logboek overzicht'!D51)</f>
        <v/>
      </c>
      <c r="E51" s="109" t="str">
        <f>IF(bewijslast!E51="","",bewijslast!E51)</f>
        <v/>
      </c>
      <c r="F51" s="109" t="str">
        <f>IF(bewijslast!D51="","",bewijslast!D51)</f>
        <v/>
      </c>
      <c r="G51" s="118" t="str">
        <f>IF(bewijslast!E51="","",bewijslast!E51)</f>
        <v/>
      </c>
      <c r="H51" s="109" t="str">
        <f>IF(bewijslast!F51="","",bewijslast!F51)</f>
        <v/>
      </c>
      <c r="I51" s="109" t="str">
        <f>IF('logboek overzicht'!H51="","",'logboek overzicht'!H51)</f>
        <v/>
      </c>
      <c r="J51" s="109" t="str">
        <f>IF('logboek overzicht'!I51="","",'logboek overzicht'!I51)</f>
        <v/>
      </c>
      <c r="K51" s="110" t="str">
        <f>IF(bewijslast!G51="","",bewijslast!G51)</f>
        <v/>
      </c>
      <c r="L51" s="108" t="str">
        <f>IF(bewijslast!H51="","",bewijslast!H51)</f>
        <v/>
      </c>
      <c r="M51" s="111">
        <f t="shared" si="1"/>
        <v>0</v>
      </c>
      <c r="N51" s="128"/>
      <c r="O51" s="129"/>
      <c r="P51" s="129"/>
      <c r="Q51" s="129"/>
      <c r="R51" s="130"/>
      <c r="S51" s="130"/>
      <c r="T51" s="130"/>
      <c r="U51" s="130"/>
      <c r="V51" s="130"/>
      <c r="W51" s="130"/>
      <c r="X51" s="130"/>
      <c r="Y51" s="127"/>
    </row>
    <row r="52" spans="2:25" s="3" customFormat="1" ht="15" customHeight="1">
      <c r="B52" s="3">
        <v>17</v>
      </c>
      <c r="C52" s="108" t="str">
        <f>IF(bewijslast!C52="","",bewijslast!C52)</f>
        <v/>
      </c>
      <c r="D52" s="109" t="str">
        <f>IF('logboek overzicht'!D52="","",'logboek overzicht'!D52)</f>
        <v/>
      </c>
      <c r="E52" s="109" t="str">
        <f>IF(bewijslast!E52="","",bewijslast!E52)</f>
        <v/>
      </c>
      <c r="F52" s="109" t="str">
        <f>IF(bewijslast!D52="","",bewijslast!D52)</f>
        <v/>
      </c>
      <c r="G52" s="118" t="str">
        <f>IF(bewijslast!E52="","",bewijslast!E52)</f>
        <v/>
      </c>
      <c r="H52" s="109" t="str">
        <f>IF(bewijslast!F52="","",bewijslast!F52)</f>
        <v/>
      </c>
      <c r="I52" s="109" t="str">
        <f>IF('logboek overzicht'!H52="","",'logboek overzicht'!H52)</f>
        <v/>
      </c>
      <c r="J52" s="109" t="str">
        <f>IF('logboek overzicht'!I52="","",'logboek overzicht'!I52)</f>
        <v/>
      </c>
      <c r="K52" s="110" t="str">
        <f>IF(bewijslast!G52="","",bewijslast!G52)</f>
        <v/>
      </c>
      <c r="L52" s="108" t="str">
        <f>IF(bewijslast!H52="","",bewijslast!H52)</f>
        <v/>
      </c>
      <c r="M52" s="111">
        <f t="shared" si="1"/>
        <v>0</v>
      </c>
      <c r="N52" s="128"/>
      <c r="O52" s="129"/>
      <c r="P52" s="129"/>
      <c r="Q52" s="129"/>
      <c r="R52" s="130"/>
      <c r="S52" s="130"/>
      <c r="T52" s="130"/>
      <c r="U52" s="130"/>
      <c r="V52" s="130"/>
      <c r="W52" s="130"/>
      <c r="X52" s="130"/>
      <c r="Y52" s="127"/>
    </row>
    <row r="53" spans="2:25" s="3" customFormat="1" ht="15" customHeight="1">
      <c r="B53" s="3">
        <v>18</v>
      </c>
      <c r="C53" s="108" t="str">
        <f>IF(bewijslast!C53="","",bewijslast!C53)</f>
        <v/>
      </c>
      <c r="D53" s="109" t="str">
        <f>IF('logboek overzicht'!D53="","",'logboek overzicht'!D53)</f>
        <v/>
      </c>
      <c r="E53" s="109" t="str">
        <f>IF(bewijslast!E53="","",bewijslast!E53)</f>
        <v/>
      </c>
      <c r="F53" s="109" t="str">
        <f>IF(bewijslast!D53="","",bewijslast!D53)</f>
        <v/>
      </c>
      <c r="G53" s="118" t="str">
        <f>IF(bewijslast!E53="","",bewijslast!E53)</f>
        <v/>
      </c>
      <c r="H53" s="109" t="str">
        <f>IF(bewijslast!F53="","",bewijslast!F53)</f>
        <v/>
      </c>
      <c r="I53" s="109" t="str">
        <f>IF('logboek overzicht'!H53="","",'logboek overzicht'!H53)</f>
        <v/>
      </c>
      <c r="J53" s="109" t="str">
        <f>IF('logboek overzicht'!I53="","",'logboek overzicht'!I53)</f>
        <v/>
      </c>
      <c r="K53" s="110" t="str">
        <f>IF(bewijslast!G53="","",bewijslast!G53)</f>
        <v/>
      </c>
      <c r="L53" s="108" t="str">
        <f>IF(bewijslast!H53="","",bewijslast!H53)</f>
        <v/>
      </c>
      <c r="M53" s="111">
        <f t="shared" si="1"/>
        <v>0</v>
      </c>
      <c r="N53" s="128"/>
      <c r="O53" s="129"/>
      <c r="P53" s="129"/>
      <c r="Q53" s="129"/>
      <c r="R53" s="130"/>
      <c r="S53" s="130"/>
      <c r="T53" s="130"/>
      <c r="U53" s="130"/>
      <c r="V53" s="130"/>
      <c r="W53" s="130"/>
      <c r="X53" s="130"/>
      <c r="Y53" s="131"/>
    </row>
    <row r="54" spans="2:25" s="3" customFormat="1" ht="15" customHeight="1">
      <c r="B54" s="3">
        <v>19</v>
      </c>
      <c r="C54" s="108" t="str">
        <f>IF(bewijslast!C54="","",bewijslast!C54)</f>
        <v/>
      </c>
      <c r="D54" s="109" t="str">
        <f>IF('logboek overzicht'!D54="","",'logboek overzicht'!D54)</f>
        <v/>
      </c>
      <c r="E54" s="109" t="str">
        <f>IF(bewijslast!E54="","",bewijslast!E54)</f>
        <v/>
      </c>
      <c r="F54" s="109" t="str">
        <f>IF(bewijslast!D54="","",bewijslast!D54)</f>
        <v/>
      </c>
      <c r="G54" s="118" t="str">
        <f>IF(bewijslast!E54="","",bewijslast!E54)</f>
        <v/>
      </c>
      <c r="H54" s="109" t="str">
        <f>IF(bewijslast!F54="","",bewijslast!F54)</f>
        <v/>
      </c>
      <c r="I54" s="109" t="str">
        <f>IF('logboek overzicht'!H54="","",'logboek overzicht'!H54)</f>
        <v/>
      </c>
      <c r="J54" s="109" t="str">
        <f>IF('logboek overzicht'!I54="","",'logboek overzicht'!I54)</f>
        <v/>
      </c>
      <c r="K54" s="110" t="str">
        <f>IF(bewijslast!G54="","",bewijslast!G54)</f>
        <v/>
      </c>
      <c r="L54" s="108" t="str">
        <f>IF(bewijslast!H54="","",bewijslast!H54)</f>
        <v/>
      </c>
      <c r="M54" s="111">
        <f t="shared" si="1"/>
        <v>0</v>
      </c>
      <c r="N54" s="132"/>
      <c r="O54" s="133"/>
      <c r="P54" s="133"/>
      <c r="Q54" s="133"/>
      <c r="R54" s="134"/>
      <c r="S54" s="134"/>
      <c r="T54" s="134"/>
      <c r="U54" s="134"/>
      <c r="V54" s="134"/>
      <c r="W54" s="134"/>
      <c r="X54" s="134"/>
      <c r="Y54" s="135"/>
    </row>
    <row r="55" spans="2:25" s="3" customFormat="1" ht="15" customHeight="1">
      <c r="B55" s="3">
        <v>20</v>
      </c>
      <c r="C55" s="113" t="str">
        <f>IF(bewijslast!C55="","",bewijslast!C55)</f>
        <v/>
      </c>
      <c r="D55" s="114" t="str">
        <f>IF('logboek overzicht'!D55="","",'logboek overzicht'!D55)</f>
        <v/>
      </c>
      <c r="E55" s="281" t="str">
        <f>IF(bewijslast!E55="","",bewijslast!E55)</f>
        <v/>
      </c>
      <c r="F55" s="114" t="str">
        <f>IF(bewijslast!D55="","",bewijslast!D55)</f>
        <v/>
      </c>
      <c r="G55" s="119" t="str">
        <f>IF(bewijslast!E55="","",bewijslast!E55)</f>
        <v/>
      </c>
      <c r="H55" s="114" t="str">
        <f>IF(bewijslast!F55="","",bewijslast!F55)</f>
        <v/>
      </c>
      <c r="I55" s="114" t="str">
        <f>IF('logboek overzicht'!H55="","",'logboek overzicht'!H55)</f>
        <v/>
      </c>
      <c r="J55" s="114" t="str">
        <f>IF('logboek overzicht'!I55="","",'logboek overzicht'!I55)</f>
        <v/>
      </c>
      <c r="K55" s="115" t="str">
        <f>IF(bewijslast!G55="","",bewijslast!G55)</f>
        <v/>
      </c>
      <c r="L55" s="113" t="str">
        <f>IF(bewijslast!H55="","",bewijslast!H55)</f>
        <v/>
      </c>
      <c r="M55" s="116">
        <f t="shared" si="1"/>
        <v>0</v>
      </c>
      <c r="N55" s="136"/>
      <c r="O55" s="137"/>
      <c r="P55" s="137"/>
      <c r="Q55" s="137"/>
      <c r="R55" s="138"/>
      <c r="S55" s="138"/>
      <c r="T55" s="138"/>
      <c r="U55" s="138"/>
      <c r="V55" s="138"/>
      <c r="W55" s="138"/>
      <c r="X55" s="138"/>
      <c r="Y55" s="139"/>
    </row>
    <row r="56" spans="2:25" s="29" customFormat="1">
      <c r="C56" s="3"/>
      <c r="D56" s="3"/>
      <c r="E56" s="3"/>
      <c r="F56" s="3"/>
      <c r="G56" s="3"/>
      <c r="H56" s="3"/>
      <c r="I56" s="3"/>
      <c r="J56" s="3"/>
      <c r="K56" s="3"/>
      <c r="L56" s="3"/>
      <c r="M56" s="4"/>
      <c r="N56" s="3"/>
      <c r="O56" s="4"/>
      <c r="P56" s="3"/>
      <c r="Q56" s="3"/>
      <c r="R56" s="3"/>
      <c r="S56" s="3"/>
      <c r="T56" s="3"/>
      <c r="U56" s="3"/>
      <c r="V56" s="3"/>
      <c r="W56" s="3"/>
      <c r="X56" s="3"/>
      <c r="Y56" s="3"/>
    </row>
    <row r="57" spans="2:25" s="3" customFormat="1">
      <c r="O57" s="4"/>
    </row>
    <row r="58" spans="2:25" ht="42.6" customHeight="1" thickBot="1">
      <c r="C58" s="246" t="s">
        <v>27</v>
      </c>
      <c r="D58" s="247"/>
      <c r="E58" s="247"/>
      <c r="F58" s="247"/>
      <c r="G58" s="247"/>
      <c r="H58" s="247"/>
      <c r="I58" s="247"/>
      <c r="J58" s="247"/>
      <c r="K58" s="252"/>
      <c r="L58" s="355" t="s">
        <v>57</v>
      </c>
      <c r="M58" s="357"/>
      <c r="N58" s="355" t="s">
        <v>80</v>
      </c>
      <c r="O58" s="357"/>
      <c r="P58" s="357"/>
      <c r="Q58" s="357"/>
      <c r="R58" s="357"/>
      <c r="S58" s="357"/>
      <c r="T58" s="357"/>
      <c r="U58" s="357"/>
      <c r="V58" s="357"/>
      <c r="W58" s="357"/>
      <c r="X58" s="357"/>
      <c r="Y58" s="356"/>
    </row>
    <row r="59" spans="2:25" ht="38.4" customHeight="1" thickBot="1">
      <c r="C59" s="265" t="s">
        <v>63</v>
      </c>
      <c r="D59" s="268" t="s">
        <v>58</v>
      </c>
      <c r="E59" s="268" t="s">
        <v>23</v>
      </c>
      <c r="F59" s="266" t="s">
        <v>64</v>
      </c>
      <c r="G59" s="270" t="s">
        <v>23</v>
      </c>
      <c r="H59" s="266"/>
      <c r="I59" s="275" t="s">
        <v>59</v>
      </c>
      <c r="J59" s="275" t="s">
        <v>60</v>
      </c>
      <c r="K59" s="269" t="s">
        <v>9</v>
      </c>
      <c r="L59" s="265" t="s">
        <v>61</v>
      </c>
      <c r="M59" s="268" t="s">
        <v>62</v>
      </c>
      <c r="N59" s="277" t="s">
        <v>68</v>
      </c>
      <c r="O59" s="278" t="s">
        <v>69</v>
      </c>
      <c r="P59" s="278" t="s">
        <v>70</v>
      </c>
      <c r="Q59" s="278" t="s">
        <v>71</v>
      </c>
      <c r="R59" s="279" t="s">
        <v>72</v>
      </c>
      <c r="S59" s="279" t="s">
        <v>73</v>
      </c>
      <c r="T59" s="279" t="s">
        <v>74</v>
      </c>
      <c r="U59" s="279" t="s">
        <v>75</v>
      </c>
      <c r="V59" s="279" t="s">
        <v>76</v>
      </c>
      <c r="W59" s="279" t="s">
        <v>77</v>
      </c>
      <c r="X59" s="279" t="s">
        <v>78</v>
      </c>
      <c r="Y59" s="280" t="s">
        <v>79</v>
      </c>
    </row>
    <row r="60" spans="2:25" ht="15.6">
      <c r="B60" s="3">
        <v>1</v>
      </c>
      <c r="C60" s="104" t="str">
        <f>IF(bewijslast!C60="","",bewijslast!C60)</f>
        <v/>
      </c>
      <c r="D60" s="109" t="str">
        <f>IF('logboek overzicht'!D60="","",'logboek overzicht'!D60)</f>
        <v/>
      </c>
      <c r="E60" s="109" t="str">
        <f>IF(bewijslast!E60="","",bewijslast!E60)</f>
        <v/>
      </c>
      <c r="F60" s="105" t="str">
        <f>IF(bewijslast!D60="","",bewijslast!D60)</f>
        <v/>
      </c>
      <c r="G60" s="117" t="str">
        <f>IF(bewijslast!E60="","",bewijslast!E60)</f>
        <v/>
      </c>
      <c r="H60" s="105"/>
      <c r="I60" s="105" t="str">
        <f>IF('logboek overzicht'!H60="","",'logboek overzicht'!H60)</f>
        <v/>
      </c>
      <c r="J60" s="105" t="str">
        <f>IF('logboek overzicht'!I60="","",'logboek overzicht'!I60)</f>
        <v/>
      </c>
      <c r="K60" s="106" t="str">
        <f>IF(bewijslast!G60="","",bewijslast!G60)</f>
        <v/>
      </c>
      <c r="L60" s="104" t="str">
        <f>IF(bewijslast!H60="","",bewijslast!H60)</f>
        <v/>
      </c>
      <c r="M60" s="107">
        <f t="shared" ref="M60:M79" si="2">SUM(N60:Y60)</f>
        <v>0</v>
      </c>
      <c r="N60" s="120"/>
      <c r="O60" s="121"/>
      <c r="P60" s="121"/>
      <c r="Q60" s="121"/>
      <c r="R60" s="122"/>
      <c r="S60" s="122"/>
      <c r="T60" s="122"/>
      <c r="U60" s="122"/>
      <c r="V60" s="122"/>
      <c r="W60" s="122"/>
      <c r="X60" s="122"/>
      <c r="Y60" s="123"/>
    </row>
    <row r="61" spans="2:25" ht="15.6">
      <c r="B61" s="3">
        <v>2</v>
      </c>
      <c r="C61" s="108" t="str">
        <f>IF(bewijslast!C61="","",bewijslast!C61)</f>
        <v/>
      </c>
      <c r="D61" s="109" t="str">
        <f>IF('logboek overzicht'!D61="","",'logboek overzicht'!D61)</f>
        <v/>
      </c>
      <c r="E61" s="109" t="str">
        <f>IF(bewijslast!E61="","",bewijslast!E61)</f>
        <v/>
      </c>
      <c r="F61" s="109" t="str">
        <f>IF(bewijslast!D61="","",bewijslast!D61)</f>
        <v/>
      </c>
      <c r="G61" s="118" t="str">
        <f>IF(bewijslast!E61="","",bewijslast!E61)</f>
        <v/>
      </c>
      <c r="H61" s="109"/>
      <c r="I61" s="109" t="str">
        <f>IF('logboek overzicht'!H61="","",'logboek overzicht'!H61)</f>
        <v/>
      </c>
      <c r="J61" s="109" t="str">
        <f>IF('logboek overzicht'!I61="","",'logboek overzicht'!I61)</f>
        <v/>
      </c>
      <c r="K61" s="110" t="str">
        <f>IF(bewijslast!G61="","",bewijslast!G61)</f>
        <v/>
      </c>
      <c r="L61" s="108" t="str">
        <f>IF(bewijslast!H61="","",bewijslast!H61)</f>
        <v/>
      </c>
      <c r="M61" s="111">
        <f t="shared" si="2"/>
        <v>0</v>
      </c>
      <c r="N61" s="124"/>
      <c r="O61" s="125"/>
      <c r="P61" s="125"/>
      <c r="Q61" s="125"/>
      <c r="R61" s="126"/>
      <c r="S61" s="126"/>
      <c r="T61" s="126"/>
      <c r="U61" s="126"/>
      <c r="V61" s="126"/>
      <c r="W61" s="126"/>
      <c r="X61" s="126"/>
      <c r="Y61" s="127"/>
    </row>
    <row r="62" spans="2:25" ht="15.6">
      <c r="B62" s="3">
        <v>3</v>
      </c>
      <c r="C62" s="108" t="str">
        <f>IF(bewijslast!C62="","",bewijslast!C62)</f>
        <v/>
      </c>
      <c r="D62" s="109" t="str">
        <f>IF('logboek overzicht'!D62="","",'logboek overzicht'!D62)</f>
        <v/>
      </c>
      <c r="E62" s="109" t="str">
        <f>IF(bewijslast!E62="","",bewijslast!E62)</f>
        <v/>
      </c>
      <c r="F62" s="109" t="str">
        <f>IF(bewijslast!D62="","",bewijslast!D62)</f>
        <v/>
      </c>
      <c r="G62" s="118" t="str">
        <f>IF(bewijslast!E62="","",bewijslast!E62)</f>
        <v/>
      </c>
      <c r="H62" s="109"/>
      <c r="I62" s="109" t="str">
        <f>IF('logboek overzicht'!H62="","",'logboek overzicht'!H62)</f>
        <v/>
      </c>
      <c r="J62" s="109" t="str">
        <f>IF('logboek overzicht'!I62="","",'logboek overzicht'!I62)</f>
        <v/>
      </c>
      <c r="K62" s="110" t="str">
        <f>IF(bewijslast!G62="","",bewijslast!G62)</f>
        <v/>
      </c>
      <c r="L62" s="108" t="str">
        <f>IF(bewijslast!H62="","",bewijslast!H62)</f>
        <v/>
      </c>
      <c r="M62" s="111">
        <f t="shared" si="2"/>
        <v>0</v>
      </c>
      <c r="N62" s="124"/>
      <c r="O62" s="125"/>
      <c r="P62" s="125"/>
      <c r="Q62" s="125"/>
      <c r="R62" s="126"/>
      <c r="S62" s="126"/>
      <c r="T62" s="126"/>
      <c r="U62" s="126"/>
      <c r="V62" s="126"/>
      <c r="W62" s="126"/>
      <c r="X62" s="126"/>
      <c r="Y62" s="127"/>
    </row>
    <row r="63" spans="2:25" ht="15.6">
      <c r="B63" s="3">
        <v>4</v>
      </c>
      <c r="C63" s="108" t="str">
        <f>IF(bewijslast!C63="","",bewijslast!C63)</f>
        <v/>
      </c>
      <c r="D63" s="109" t="str">
        <f>IF('logboek overzicht'!D63="","",'logboek overzicht'!D63)</f>
        <v/>
      </c>
      <c r="E63" s="109" t="str">
        <f>IF(bewijslast!E63="","",bewijslast!E63)</f>
        <v/>
      </c>
      <c r="F63" s="109" t="str">
        <f>IF(bewijslast!D63="","",bewijslast!D63)</f>
        <v/>
      </c>
      <c r="G63" s="118" t="str">
        <f>IF(bewijslast!E63="","",bewijslast!E63)</f>
        <v/>
      </c>
      <c r="H63" s="109"/>
      <c r="I63" s="109" t="str">
        <f>IF('logboek overzicht'!H63="","",'logboek overzicht'!H63)</f>
        <v/>
      </c>
      <c r="J63" s="109" t="str">
        <f>IF('logboek overzicht'!I63="","",'logboek overzicht'!I63)</f>
        <v/>
      </c>
      <c r="K63" s="110" t="str">
        <f>IF(bewijslast!G63="","",bewijslast!G63)</f>
        <v/>
      </c>
      <c r="L63" s="108" t="str">
        <f>IF(bewijslast!H63="","",bewijslast!H63)</f>
        <v/>
      </c>
      <c r="M63" s="111">
        <f t="shared" si="2"/>
        <v>0</v>
      </c>
      <c r="N63" s="124"/>
      <c r="O63" s="125"/>
      <c r="P63" s="125"/>
      <c r="Q63" s="125"/>
      <c r="R63" s="126"/>
      <c r="S63" s="126"/>
      <c r="T63" s="126"/>
      <c r="U63" s="126"/>
      <c r="V63" s="126"/>
      <c r="W63" s="126"/>
      <c r="X63" s="126"/>
      <c r="Y63" s="127"/>
    </row>
    <row r="64" spans="2:25" ht="15.6">
      <c r="B64" s="3">
        <v>5</v>
      </c>
      <c r="C64" s="108" t="str">
        <f>IF(bewijslast!C64="","",bewijslast!C64)</f>
        <v/>
      </c>
      <c r="D64" s="109" t="str">
        <f>IF('logboek overzicht'!D64="","",'logboek overzicht'!D64)</f>
        <v/>
      </c>
      <c r="E64" s="109" t="str">
        <f>IF(bewijslast!E64="","",bewijslast!E64)</f>
        <v/>
      </c>
      <c r="F64" s="109" t="str">
        <f>IF(bewijslast!D64="","",bewijslast!D64)</f>
        <v/>
      </c>
      <c r="G64" s="118" t="str">
        <f>IF(bewijslast!E64="","",bewijslast!E64)</f>
        <v/>
      </c>
      <c r="H64" s="109"/>
      <c r="I64" s="109" t="str">
        <f>IF('logboek overzicht'!H64="","",'logboek overzicht'!H64)</f>
        <v/>
      </c>
      <c r="J64" s="109" t="str">
        <f>IF('logboek overzicht'!I64="","",'logboek overzicht'!I64)</f>
        <v/>
      </c>
      <c r="K64" s="110" t="str">
        <f>IF(bewijslast!G64="","",bewijslast!G64)</f>
        <v/>
      </c>
      <c r="L64" s="108" t="str">
        <f>IF(bewijslast!H64="","",bewijslast!H64)</f>
        <v/>
      </c>
      <c r="M64" s="111">
        <f t="shared" si="2"/>
        <v>0</v>
      </c>
      <c r="N64" s="124"/>
      <c r="O64" s="125"/>
      <c r="P64" s="125"/>
      <c r="Q64" s="125"/>
      <c r="R64" s="126"/>
      <c r="S64" s="126"/>
      <c r="T64" s="126"/>
      <c r="U64" s="126"/>
      <c r="V64" s="126"/>
      <c r="W64" s="126"/>
      <c r="X64" s="126"/>
      <c r="Y64" s="127"/>
    </row>
    <row r="65" spans="2:25" ht="15.6">
      <c r="B65" s="3">
        <v>6</v>
      </c>
      <c r="C65" s="108" t="str">
        <f>IF(bewijslast!C65="","",bewijslast!C65)</f>
        <v/>
      </c>
      <c r="D65" s="109" t="str">
        <f>IF('logboek overzicht'!D65="","",'logboek overzicht'!D65)</f>
        <v/>
      </c>
      <c r="E65" s="109" t="str">
        <f>IF(bewijslast!E65="","",bewijslast!E65)</f>
        <v/>
      </c>
      <c r="F65" s="109" t="str">
        <f>IF(bewijslast!D65="","",bewijslast!D65)</f>
        <v/>
      </c>
      <c r="G65" s="118" t="str">
        <f>IF(bewijslast!E65="","",bewijslast!E65)</f>
        <v/>
      </c>
      <c r="H65" s="109"/>
      <c r="I65" s="109" t="str">
        <f>IF('logboek overzicht'!H65="","",'logboek overzicht'!H65)</f>
        <v/>
      </c>
      <c r="J65" s="109" t="str">
        <f>IF('logboek overzicht'!I65="","",'logboek overzicht'!I65)</f>
        <v/>
      </c>
      <c r="K65" s="110" t="str">
        <f>IF(bewijslast!G65="","",bewijslast!G65)</f>
        <v/>
      </c>
      <c r="L65" s="108" t="str">
        <f>IF(bewijslast!H65="","",bewijslast!H65)</f>
        <v/>
      </c>
      <c r="M65" s="111">
        <f t="shared" si="2"/>
        <v>0</v>
      </c>
      <c r="N65" s="124"/>
      <c r="O65" s="125"/>
      <c r="P65" s="125"/>
      <c r="Q65" s="125"/>
      <c r="R65" s="126"/>
      <c r="S65" s="126"/>
      <c r="T65" s="126"/>
      <c r="U65" s="126"/>
      <c r="V65" s="126"/>
      <c r="W65" s="126"/>
      <c r="X65" s="126"/>
      <c r="Y65" s="127"/>
    </row>
    <row r="66" spans="2:25" ht="15.6">
      <c r="B66" s="3">
        <v>7</v>
      </c>
      <c r="C66" s="108" t="str">
        <f>IF(bewijslast!C66="","",bewijslast!C66)</f>
        <v/>
      </c>
      <c r="D66" s="109" t="str">
        <f>IF('logboek overzicht'!D66="","",'logboek overzicht'!D66)</f>
        <v/>
      </c>
      <c r="E66" s="109" t="str">
        <f>IF(bewijslast!E66="","",bewijslast!E66)</f>
        <v/>
      </c>
      <c r="F66" s="109" t="str">
        <f>IF(bewijslast!D66="","",bewijslast!D66)</f>
        <v/>
      </c>
      <c r="G66" s="118" t="str">
        <f>IF(bewijslast!E66="","",bewijslast!E66)</f>
        <v/>
      </c>
      <c r="H66" s="109"/>
      <c r="I66" s="109" t="str">
        <f>IF('logboek overzicht'!H66="","",'logboek overzicht'!H66)</f>
        <v/>
      </c>
      <c r="J66" s="109" t="str">
        <f>IF('logboek overzicht'!I66="","",'logboek overzicht'!I66)</f>
        <v/>
      </c>
      <c r="K66" s="110" t="str">
        <f>IF(bewijslast!G66="","",bewijslast!G66)</f>
        <v/>
      </c>
      <c r="L66" s="108" t="str">
        <f>IF(bewijslast!H66="","",bewijslast!H66)</f>
        <v/>
      </c>
      <c r="M66" s="111">
        <f t="shared" si="2"/>
        <v>0</v>
      </c>
      <c r="N66" s="124"/>
      <c r="O66" s="125"/>
      <c r="P66" s="125"/>
      <c r="Q66" s="125"/>
      <c r="R66" s="126"/>
      <c r="S66" s="126"/>
      <c r="T66" s="126"/>
      <c r="U66" s="126"/>
      <c r="V66" s="126"/>
      <c r="W66" s="126"/>
      <c r="X66" s="126"/>
      <c r="Y66" s="127"/>
    </row>
    <row r="67" spans="2:25" ht="15.6">
      <c r="B67" s="3">
        <v>8</v>
      </c>
      <c r="C67" s="108" t="str">
        <f>IF(bewijslast!C67="","",bewijslast!C67)</f>
        <v/>
      </c>
      <c r="D67" s="109" t="str">
        <f>IF('logboek overzicht'!D67="","",'logboek overzicht'!D67)</f>
        <v/>
      </c>
      <c r="E67" s="109" t="str">
        <f>IF(bewijslast!E67="","",bewijslast!E67)</f>
        <v/>
      </c>
      <c r="F67" s="109" t="str">
        <f>IF(bewijslast!D67="","",bewijslast!D67)</f>
        <v/>
      </c>
      <c r="G67" s="118" t="str">
        <f>IF(bewijslast!E67="","",bewijslast!E67)</f>
        <v/>
      </c>
      <c r="H67" s="109"/>
      <c r="I67" s="109" t="str">
        <f>IF('logboek overzicht'!H67="","",'logboek overzicht'!H67)</f>
        <v/>
      </c>
      <c r="J67" s="109" t="str">
        <f>IF('logboek overzicht'!I67="","",'logboek overzicht'!I67)</f>
        <v/>
      </c>
      <c r="K67" s="110" t="str">
        <f>IF(bewijslast!G67="","",bewijslast!G67)</f>
        <v/>
      </c>
      <c r="L67" s="108" t="str">
        <f>IF(bewijslast!H67="","",bewijslast!H67)</f>
        <v/>
      </c>
      <c r="M67" s="111">
        <f t="shared" si="2"/>
        <v>0</v>
      </c>
      <c r="N67" s="124"/>
      <c r="O67" s="125"/>
      <c r="P67" s="125"/>
      <c r="Q67" s="125"/>
      <c r="R67" s="126"/>
      <c r="S67" s="126"/>
      <c r="T67" s="126"/>
      <c r="U67" s="126"/>
      <c r="V67" s="126"/>
      <c r="W67" s="126"/>
      <c r="X67" s="126"/>
      <c r="Y67" s="127"/>
    </row>
    <row r="68" spans="2:25" ht="15.6">
      <c r="B68" s="3">
        <v>9</v>
      </c>
      <c r="C68" s="108" t="str">
        <f>IF(bewijslast!C68="","",bewijslast!C68)</f>
        <v/>
      </c>
      <c r="D68" s="109" t="str">
        <f>IF('logboek overzicht'!D68="","",'logboek overzicht'!D68)</f>
        <v/>
      </c>
      <c r="E68" s="109" t="str">
        <f>IF(bewijslast!E68="","",bewijslast!E68)</f>
        <v/>
      </c>
      <c r="F68" s="109" t="str">
        <f>IF(bewijslast!D68="","",bewijslast!D68)</f>
        <v/>
      </c>
      <c r="G68" s="118" t="str">
        <f>IF(bewijslast!E68="","",bewijslast!E68)</f>
        <v/>
      </c>
      <c r="H68" s="109"/>
      <c r="I68" s="109" t="str">
        <f>IF('logboek overzicht'!H68="","",'logboek overzicht'!H68)</f>
        <v/>
      </c>
      <c r="J68" s="109" t="str">
        <f>IF('logboek overzicht'!I68="","",'logboek overzicht'!I68)</f>
        <v/>
      </c>
      <c r="K68" s="110" t="str">
        <f>IF(bewijslast!G68="","",bewijslast!G68)</f>
        <v/>
      </c>
      <c r="L68" s="108" t="str">
        <f>IF(bewijslast!H68="","",bewijslast!H68)</f>
        <v/>
      </c>
      <c r="M68" s="111">
        <f t="shared" si="2"/>
        <v>0</v>
      </c>
      <c r="N68" s="128"/>
      <c r="O68" s="129"/>
      <c r="P68" s="129"/>
      <c r="Q68" s="129"/>
      <c r="R68" s="130"/>
      <c r="S68" s="130"/>
      <c r="T68" s="130"/>
      <c r="U68" s="130"/>
      <c r="V68" s="130"/>
      <c r="W68" s="130"/>
      <c r="X68" s="130"/>
      <c r="Y68" s="127"/>
    </row>
    <row r="69" spans="2:25" ht="15.6">
      <c r="B69" s="3">
        <v>10</v>
      </c>
      <c r="C69" s="108" t="str">
        <f>IF(bewijslast!C69="","",bewijslast!C69)</f>
        <v/>
      </c>
      <c r="D69" s="109" t="str">
        <f>IF('logboek overzicht'!D69="","",'logboek overzicht'!D69)</f>
        <v/>
      </c>
      <c r="E69" s="109" t="str">
        <f>IF(bewijslast!E69="","",bewijslast!E69)</f>
        <v/>
      </c>
      <c r="F69" s="109" t="str">
        <f>IF(bewijslast!D69="","",bewijslast!D69)</f>
        <v/>
      </c>
      <c r="G69" s="118" t="str">
        <f>IF(bewijslast!E69="","",bewijslast!E69)</f>
        <v/>
      </c>
      <c r="H69" s="109"/>
      <c r="I69" s="109" t="str">
        <f>IF('logboek overzicht'!H69="","",'logboek overzicht'!H69)</f>
        <v/>
      </c>
      <c r="J69" s="109" t="str">
        <f>IF('logboek overzicht'!I69="","",'logboek overzicht'!I69)</f>
        <v/>
      </c>
      <c r="K69" s="110" t="str">
        <f>IF(bewijslast!G69="","",bewijslast!G69)</f>
        <v/>
      </c>
      <c r="L69" s="108" t="str">
        <f>IF(bewijslast!H69="","",bewijslast!H69)</f>
        <v/>
      </c>
      <c r="M69" s="111">
        <f t="shared" si="2"/>
        <v>0</v>
      </c>
      <c r="N69" s="128"/>
      <c r="O69" s="129"/>
      <c r="P69" s="129"/>
      <c r="Q69" s="129"/>
      <c r="R69" s="130"/>
      <c r="S69" s="130"/>
      <c r="T69" s="130"/>
      <c r="U69" s="130"/>
      <c r="V69" s="130"/>
      <c r="W69" s="130"/>
      <c r="X69" s="130"/>
      <c r="Y69" s="127"/>
    </row>
    <row r="70" spans="2:25" ht="15.6">
      <c r="B70" s="3">
        <v>11</v>
      </c>
      <c r="C70" s="108" t="str">
        <f>IF(bewijslast!C70="","",bewijslast!C70)</f>
        <v/>
      </c>
      <c r="D70" s="109" t="str">
        <f>IF('logboek overzicht'!D70="","",'logboek overzicht'!D70)</f>
        <v/>
      </c>
      <c r="E70" s="109" t="str">
        <f>IF(bewijslast!E70="","",bewijslast!E70)</f>
        <v/>
      </c>
      <c r="F70" s="109" t="str">
        <f>IF(bewijslast!D70="","",bewijslast!D70)</f>
        <v/>
      </c>
      <c r="G70" s="118" t="str">
        <f>IF(bewijslast!E70="","",bewijslast!E70)</f>
        <v/>
      </c>
      <c r="H70" s="109"/>
      <c r="I70" s="109" t="str">
        <f>IF('logboek overzicht'!H70="","",'logboek overzicht'!H70)</f>
        <v/>
      </c>
      <c r="J70" s="109" t="str">
        <f>IF('logboek overzicht'!I70="","",'logboek overzicht'!I70)</f>
        <v/>
      </c>
      <c r="K70" s="110" t="str">
        <f>IF(bewijslast!G70="","",bewijslast!G70)</f>
        <v/>
      </c>
      <c r="L70" s="108" t="str">
        <f>IF(bewijslast!H70="","",bewijslast!H70)</f>
        <v/>
      </c>
      <c r="M70" s="111">
        <f t="shared" si="2"/>
        <v>0</v>
      </c>
      <c r="N70" s="128"/>
      <c r="O70" s="129"/>
      <c r="P70" s="129"/>
      <c r="Q70" s="129"/>
      <c r="R70" s="130"/>
      <c r="S70" s="130"/>
      <c r="T70" s="130"/>
      <c r="U70" s="130"/>
      <c r="V70" s="130"/>
      <c r="W70" s="130"/>
      <c r="X70" s="130"/>
      <c r="Y70" s="127"/>
    </row>
    <row r="71" spans="2:25" ht="15.6">
      <c r="B71" s="3">
        <v>12</v>
      </c>
      <c r="C71" s="108" t="str">
        <f>IF(bewijslast!C71="","",bewijslast!C71)</f>
        <v/>
      </c>
      <c r="D71" s="109" t="str">
        <f>IF('logboek overzicht'!D71="","",'logboek overzicht'!D71)</f>
        <v/>
      </c>
      <c r="E71" s="109" t="str">
        <f>IF(bewijslast!E71="","",bewijslast!E71)</f>
        <v/>
      </c>
      <c r="F71" s="109" t="str">
        <f>IF(bewijslast!D71="","",bewijslast!D71)</f>
        <v/>
      </c>
      <c r="G71" s="118" t="str">
        <f>IF(bewijslast!E71="","",bewijslast!E71)</f>
        <v/>
      </c>
      <c r="H71" s="109"/>
      <c r="I71" s="109" t="str">
        <f>IF('logboek overzicht'!H71="","",'logboek overzicht'!H71)</f>
        <v/>
      </c>
      <c r="J71" s="109" t="str">
        <f>IF('logboek overzicht'!I71="","",'logboek overzicht'!I71)</f>
        <v/>
      </c>
      <c r="K71" s="110" t="str">
        <f>IF(bewijslast!G71="","",bewijslast!G71)</f>
        <v/>
      </c>
      <c r="L71" s="108" t="str">
        <f>IF(bewijslast!H71="","",bewijslast!H71)</f>
        <v/>
      </c>
      <c r="M71" s="111">
        <f t="shared" si="2"/>
        <v>0</v>
      </c>
      <c r="N71" s="128"/>
      <c r="O71" s="129"/>
      <c r="P71" s="129"/>
      <c r="Q71" s="129"/>
      <c r="R71" s="130"/>
      <c r="S71" s="130"/>
      <c r="T71" s="130"/>
      <c r="U71" s="130"/>
      <c r="V71" s="130"/>
      <c r="W71" s="130"/>
      <c r="X71" s="130"/>
      <c r="Y71" s="127"/>
    </row>
    <row r="72" spans="2:25" ht="15.6">
      <c r="B72" s="3">
        <v>13</v>
      </c>
      <c r="C72" s="108" t="str">
        <f>IF(bewijslast!C72="","",bewijslast!C72)</f>
        <v/>
      </c>
      <c r="D72" s="109" t="str">
        <f>IF('logboek overzicht'!D72="","",'logboek overzicht'!D72)</f>
        <v/>
      </c>
      <c r="E72" s="109" t="str">
        <f>IF(bewijslast!E72="","",bewijslast!E72)</f>
        <v/>
      </c>
      <c r="F72" s="109" t="str">
        <f>IF(bewijslast!D72="","",bewijslast!D72)</f>
        <v/>
      </c>
      <c r="G72" s="118" t="str">
        <f>IF(bewijslast!E72="","",bewijslast!E72)</f>
        <v/>
      </c>
      <c r="H72" s="109"/>
      <c r="I72" s="109" t="str">
        <f>IF('logboek overzicht'!H72="","",'logboek overzicht'!H72)</f>
        <v/>
      </c>
      <c r="J72" s="109" t="str">
        <f>IF('logboek overzicht'!I72="","",'logboek overzicht'!I72)</f>
        <v/>
      </c>
      <c r="K72" s="110" t="str">
        <f>IF(bewijslast!G72="","",bewijslast!G72)</f>
        <v/>
      </c>
      <c r="L72" s="108" t="str">
        <f>IF(bewijslast!H72="","",bewijslast!H72)</f>
        <v/>
      </c>
      <c r="M72" s="111">
        <f t="shared" si="2"/>
        <v>0</v>
      </c>
      <c r="N72" s="128"/>
      <c r="O72" s="129"/>
      <c r="P72" s="129"/>
      <c r="Q72" s="129"/>
      <c r="R72" s="130"/>
      <c r="S72" s="130"/>
      <c r="T72" s="130"/>
      <c r="U72" s="130"/>
      <c r="V72" s="130"/>
      <c r="W72" s="130"/>
      <c r="X72" s="130"/>
      <c r="Y72" s="127"/>
    </row>
    <row r="73" spans="2:25" ht="15.6">
      <c r="B73" s="3">
        <v>14</v>
      </c>
      <c r="C73" s="108" t="str">
        <f>IF(bewijslast!C73="","",bewijslast!C73)</f>
        <v/>
      </c>
      <c r="D73" s="109" t="str">
        <f>IF('logboek overzicht'!D73="","",'logboek overzicht'!D73)</f>
        <v/>
      </c>
      <c r="E73" s="109" t="str">
        <f>IF(bewijslast!E73="","",bewijslast!E73)</f>
        <v/>
      </c>
      <c r="F73" s="109" t="str">
        <f>IF(bewijslast!D73="","",bewijslast!D73)</f>
        <v/>
      </c>
      <c r="G73" s="118" t="str">
        <f>IF(bewijslast!E73="","",bewijslast!E73)</f>
        <v/>
      </c>
      <c r="H73" s="109"/>
      <c r="I73" s="109" t="str">
        <f>IF('logboek overzicht'!H73="","",'logboek overzicht'!H73)</f>
        <v/>
      </c>
      <c r="J73" s="109" t="str">
        <f>IF('logboek overzicht'!I73="","",'logboek overzicht'!I73)</f>
        <v/>
      </c>
      <c r="K73" s="110" t="str">
        <f>IF(bewijslast!G73="","",bewijslast!G73)</f>
        <v/>
      </c>
      <c r="L73" s="108" t="str">
        <f>IF(bewijslast!H73="","",bewijslast!H73)</f>
        <v/>
      </c>
      <c r="M73" s="111">
        <f t="shared" si="2"/>
        <v>0</v>
      </c>
      <c r="N73" s="128"/>
      <c r="O73" s="129"/>
      <c r="P73" s="129"/>
      <c r="Q73" s="129"/>
      <c r="R73" s="130"/>
      <c r="S73" s="130"/>
      <c r="T73" s="130"/>
      <c r="U73" s="130"/>
      <c r="V73" s="130"/>
      <c r="W73" s="130"/>
      <c r="X73" s="130"/>
      <c r="Y73" s="127"/>
    </row>
    <row r="74" spans="2:25" ht="15.6">
      <c r="B74" s="3">
        <v>15</v>
      </c>
      <c r="C74" s="108" t="str">
        <f>IF(bewijslast!C74="","",bewijslast!C74)</f>
        <v/>
      </c>
      <c r="D74" s="109" t="str">
        <f>IF('logboek overzicht'!D74="","",'logboek overzicht'!D74)</f>
        <v/>
      </c>
      <c r="E74" s="109" t="str">
        <f>IF(bewijslast!E74="","",bewijslast!E74)</f>
        <v/>
      </c>
      <c r="F74" s="109" t="str">
        <f>IF(bewijslast!D74="","",bewijslast!D74)</f>
        <v/>
      </c>
      <c r="G74" s="118" t="str">
        <f>IF(bewijslast!E74="","",bewijslast!E74)</f>
        <v/>
      </c>
      <c r="H74" s="109"/>
      <c r="I74" s="109" t="str">
        <f>IF('logboek overzicht'!H74="","",'logboek overzicht'!H74)</f>
        <v/>
      </c>
      <c r="J74" s="109" t="str">
        <f>IF('logboek overzicht'!I74="","",'logboek overzicht'!I74)</f>
        <v/>
      </c>
      <c r="K74" s="110" t="str">
        <f>IF(bewijslast!G74="","",bewijslast!G74)</f>
        <v/>
      </c>
      <c r="L74" s="108" t="str">
        <f>IF(bewijslast!H74="","",bewijslast!H74)</f>
        <v/>
      </c>
      <c r="M74" s="111">
        <f t="shared" si="2"/>
        <v>0</v>
      </c>
      <c r="N74" s="128"/>
      <c r="O74" s="129"/>
      <c r="P74" s="129"/>
      <c r="Q74" s="129"/>
      <c r="R74" s="130"/>
      <c r="S74" s="130"/>
      <c r="T74" s="130"/>
      <c r="U74" s="130"/>
      <c r="V74" s="130"/>
      <c r="W74" s="130"/>
      <c r="X74" s="130"/>
      <c r="Y74" s="127"/>
    </row>
    <row r="75" spans="2:25" ht="15.6">
      <c r="B75" s="3">
        <v>16</v>
      </c>
      <c r="C75" s="108" t="str">
        <f>IF(bewijslast!C75="","",bewijslast!C75)</f>
        <v/>
      </c>
      <c r="D75" s="109" t="str">
        <f>IF('logboek overzicht'!D75="","",'logboek overzicht'!D75)</f>
        <v/>
      </c>
      <c r="E75" s="109" t="str">
        <f>IF(bewijslast!E75="","",bewijslast!E75)</f>
        <v/>
      </c>
      <c r="F75" s="109" t="str">
        <f>IF(bewijslast!D75="","",bewijslast!D75)</f>
        <v/>
      </c>
      <c r="G75" s="118" t="str">
        <f>IF(bewijslast!E75="","",bewijslast!E75)</f>
        <v/>
      </c>
      <c r="H75" s="109"/>
      <c r="I75" s="109" t="str">
        <f>IF('logboek overzicht'!H75="","",'logboek overzicht'!H75)</f>
        <v/>
      </c>
      <c r="J75" s="109" t="str">
        <f>IF('logboek overzicht'!I75="","",'logboek overzicht'!I75)</f>
        <v/>
      </c>
      <c r="K75" s="110" t="str">
        <f>IF(bewijslast!G75="","",bewijslast!G75)</f>
        <v/>
      </c>
      <c r="L75" s="108" t="str">
        <f>IF(bewijslast!H75="","",bewijslast!H75)</f>
        <v/>
      </c>
      <c r="M75" s="111">
        <f t="shared" si="2"/>
        <v>0</v>
      </c>
      <c r="N75" s="128"/>
      <c r="O75" s="129"/>
      <c r="P75" s="129"/>
      <c r="Q75" s="129"/>
      <c r="R75" s="130"/>
      <c r="S75" s="130"/>
      <c r="T75" s="130"/>
      <c r="U75" s="130"/>
      <c r="V75" s="130"/>
      <c r="W75" s="130"/>
      <c r="X75" s="130"/>
      <c r="Y75" s="127"/>
    </row>
    <row r="76" spans="2:25" ht="15.6">
      <c r="B76" s="3">
        <v>17</v>
      </c>
      <c r="C76" s="108" t="str">
        <f>IF(bewijslast!C76="","",bewijslast!C76)</f>
        <v/>
      </c>
      <c r="D76" s="109" t="str">
        <f>IF('logboek overzicht'!D76="","",'logboek overzicht'!D76)</f>
        <v/>
      </c>
      <c r="E76" s="109" t="str">
        <f>IF(bewijslast!E76="","",bewijslast!E76)</f>
        <v/>
      </c>
      <c r="F76" s="109" t="str">
        <f>IF(bewijslast!D76="","",bewijslast!D76)</f>
        <v/>
      </c>
      <c r="G76" s="118" t="str">
        <f>IF(bewijslast!E76="","",bewijslast!E76)</f>
        <v/>
      </c>
      <c r="H76" s="109"/>
      <c r="I76" s="109" t="str">
        <f>IF('logboek overzicht'!H76="","",'logboek overzicht'!H76)</f>
        <v/>
      </c>
      <c r="J76" s="109" t="str">
        <f>IF('logboek overzicht'!I76="","",'logboek overzicht'!I76)</f>
        <v/>
      </c>
      <c r="K76" s="110" t="str">
        <f>IF(bewijslast!G76="","",bewijslast!G76)</f>
        <v/>
      </c>
      <c r="L76" s="108" t="str">
        <f>IF(bewijslast!H76="","",bewijslast!H76)</f>
        <v/>
      </c>
      <c r="M76" s="111">
        <f t="shared" si="2"/>
        <v>0</v>
      </c>
      <c r="N76" s="128"/>
      <c r="O76" s="129"/>
      <c r="P76" s="129"/>
      <c r="Q76" s="129"/>
      <c r="R76" s="130"/>
      <c r="S76" s="130"/>
      <c r="T76" s="130"/>
      <c r="U76" s="130"/>
      <c r="V76" s="130"/>
      <c r="W76" s="130"/>
      <c r="X76" s="130"/>
      <c r="Y76" s="127"/>
    </row>
    <row r="77" spans="2:25" ht="15.6">
      <c r="B77" s="3">
        <v>18</v>
      </c>
      <c r="C77" s="108" t="str">
        <f>IF(bewijslast!C77="","",bewijslast!C77)</f>
        <v/>
      </c>
      <c r="D77" s="109" t="str">
        <f>IF('logboek overzicht'!D77="","",'logboek overzicht'!D77)</f>
        <v/>
      </c>
      <c r="E77" s="109" t="str">
        <f>IF(bewijslast!E77="","",bewijslast!E77)</f>
        <v/>
      </c>
      <c r="F77" s="109" t="str">
        <f>IF(bewijslast!D77="","",bewijslast!D77)</f>
        <v/>
      </c>
      <c r="G77" s="118" t="str">
        <f>IF(bewijslast!E77="","",bewijslast!E77)</f>
        <v/>
      </c>
      <c r="H77" s="109"/>
      <c r="I77" s="109" t="str">
        <f>IF('logboek overzicht'!H77="","",'logboek overzicht'!H77)</f>
        <v/>
      </c>
      <c r="J77" s="109" t="str">
        <f>IF('logboek overzicht'!I77="","",'logboek overzicht'!I77)</f>
        <v/>
      </c>
      <c r="K77" s="110" t="str">
        <f>IF(bewijslast!G77="","",bewijslast!G77)</f>
        <v/>
      </c>
      <c r="L77" s="108" t="str">
        <f>IF(bewijslast!H77="","",bewijslast!H77)</f>
        <v/>
      </c>
      <c r="M77" s="111">
        <f t="shared" si="2"/>
        <v>0</v>
      </c>
      <c r="N77" s="128"/>
      <c r="O77" s="129"/>
      <c r="P77" s="129"/>
      <c r="Q77" s="129"/>
      <c r="R77" s="130"/>
      <c r="S77" s="130"/>
      <c r="T77" s="130"/>
      <c r="U77" s="130"/>
      <c r="V77" s="130"/>
      <c r="W77" s="130"/>
      <c r="X77" s="130"/>
      <c r="Y77" s="131"/>
    </row>
    <row r="78" spans="2:25" ht="15.6">
      <c r="B78" s="3">
        <v>19</v>
      </c>
      <c r="C78" s="108" t="str">
        <f>IF(bewijslast!C78="","",bewijslast!C78)</f>
        <v/>
      </c>
      <c r="D78" s="109" t="str">
        <f>IF('logboek overzicht'!D78="","",'logboek overzicht'!D78)</f>
        <v/>
      </c>
      <c r="E78" s="109" t="str">
        <f>IF(bewijslast!E78="","",bewijslast!E78)</f>
        <v/>
      </c>
      <c r="F78" s="109" t="str">
        <f>IF(bewijslast!D78="","",bewijslast!D78)</f>
        <v/>
      </c>
      <c r="G78" s="118" t="str">
        <f>IF(bewijslast!E78="","",bewijslast!E78)</f>
        <v/>
      </c>
      <c r="H78" s="109"/>
      <c r="I78" s="109" t="str">
        <f>IF('logboek overzicht'!H78="","",'logboek overzicht'!H78)</f>
        <v/>
      </c>
      <c r="J78" s="109" t="str">
        <f>IF('logboek overzicht'!I78="","",'logboek overzicht'!I78)</f>
        <v/>
      </c>
      <c r="K78" s="110" t="str">
        <f>IF(bewijslast!G78="","",bewijslast!G78)</f>
        <v/>
      </c>
      <c r="L78" s="108" t="str">
        <f>IF(bewijslast!H78="","",bewijslast!H78)</f>
        <v/>
      </c>
      <c r="M78" s="111">
        <f t="shared" si="2"/>
        <v>0</v>
      </c>
      <c r="N78" s="132"/>
      <c r="O78" s="133"/>
      <c r="P78" s="133"/>
      <c r="Q78" s="133"/>
      <c r="R78" s="134"/>
      <c r="S78" s="134"/>
      <c r="T78" s="134"/>
      <c r="U78" s="134"/>
      <c r="V78" s="134"/>
      <c r="W78" s="134"/>
      <c r="X78" s="134"/>
      <c r="Y78" s="135"/>
    </row>
    <row r="79" spans="2:25" ht="15.6">
      <c r="B79" s="3">
        <v>20</v>
      </c>
      <c r="C79" s="113" t="str">
        <f>IF(bewijslast!C79="","",bewijslast!C79)</f>
        <v/>
      </c>
      <c r="D79" s="114" t="str">
        <f>IF('logboek overzicht'!D79="","",'logboek overzicht'!D79)</f>
        <v/>
      </c>
      <c r="E79" s="281" t="str">
        <f>IF(bewijslast!E79="","",bewijslast!E79)</f>
        <v/>
      </c>
      <c r="F79" s="114" t="str">
        <f>IF(bewijslast!D79="","",bewijslast!D79)</f>
        <v/>
      </c>
      <c r="G79" s="119" t="str">
        <f>IF(bewijslast!E79="","",bewijslast!E79)</f>
        <v/>
      </c>
      <c r="H79" s="114"/>
      <c r="I79" s="114" t="str">
        <f>IF('logboek overzicht'!H79="","",'logboek overzicht'!H79)</f>
        <v/>
      </c>
      <c r="J79" s="114" t="str">
        <f>IF('logboek overzicht'!I79="","",'logboek overzicht'!I79)</f>
        <v/>
      </c>
      <c r="K79" s="115" t="str">
        <f>IF(bewijslast!G79="","",bewijslast!G79)</f>
        <v/>
      </c>
      <c r="L79" s="113" t="str">
        <f>IF(bewijslast!H79="","",bewijslast!H79)</f>
        <v/>
      </c>
      <c r="M79" s="116">
        <f t="shared" si="2"/>
        <v>0</v>
      </c>
      <c r="N79" s="136"/>
      <c r="O79" s="137"/>
      <c r="P79" s="137"/>
      <c r="Q79" s="137"/>
      <c r="R79" s="138"/>
      <c r="S79" s="138"/>
      <c r="T79" s="138"/>
      <c r="U79" s="138"/>
      <c r="V79" s="138"/>
      <c r="W79" s="138"/>
      <c r="X79" s="138"/>
      <c r="Y79" s="139"/>
    </row>
  </sheetData>
  <sheetProtection selectLockedCells="1"/>
  <mergeCells count="7">
    <mergeCell ref="C8:D8"/>
    <mergeCell ref="N10:Y10"/>
    <mergeCell ref="N34:Y34"/>
    <mergeCell ref="N58:Y58"/>
    <mergeCell ref="L58:M58"/>
    <mergeCell ref="L34:M34"/>
    <mergeCell ref="L10:M10"/>
  </mergeCells>
  <pageMargins left="0.7" right="0.7" top="0.75" bottom="0.75" header="0.3" footer="0.3"/>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F270-BB31-46C0-AAF3-CC1E97764002}">
  <sheetPr codeName="Blad7">
    <tabColor rgb="FFC00000"/>
  </sheetPr>
  <dimension ref="B2:J21"/>
  <sheetViews>
    <sheetView showGridLines="0" workbookViewId="0">
      <selection activeCell="B2" sqref="B2:J20"/>
    </sheetView>
  </sheetViews>
  <sheetFormatPr defaultRowHeight="14.4"/>
  <sheetData>
    <row r="2" spans="2:10" ht="14.4" customHeight="1">
      <c r="B2" s="353" t="s">
        <v>81</v>
      </c>
      <c r="C2" s="353"/>
      <c r="D2" s="353"/>
      <c r="E2" s="353"/>
      <c r="F2" s="353"/>
      <c r="G2" s="353"/>
      <c r="H2" s="353"/>
      <c r="I2" s="353"/>
      <c r="J2" s="353"/>
    </row>
    <row r="3" spans="2:10" ht="14.4" customHeight="1">
      <c r="B3" s="353"/>
      <c r="C3" s="353"/>
      <c r="D3" s="353"/>
      <c r="E3" s="353"/>
      <c r="F3" s="353"/>
      <c r="G3" s="353"/>
      <c r="H3" s="353"/>
      <c r="I3" s="353"/>
      <c r="J3" s="353"/>
    </row>
    <row r="4" spans="2:10">
      <c r="B4" s="353"/>
      <c r="C4" s="353"/>
      <c r="D4" s="353"/>
      <c r="E4" s="353"/>
      <c r="F4" s="353"/>
      <c r="G4" s="353"/>
      <c r="H4" s="353"/>
      <c r="I4" s="353"/>
      <c r="J4" s="353"/>
    </row>
    <row r="5" spans="2:10">
      <c r="B5" s="353"/>
      <c r="C5" s="353"/>
      <c r="D5" s="353"/>
      <c r="E5" s="353"/>
      <c r="F5" s="353"/>
      <c r="G5" s="353"/>
      <c r="H5" s="353"/>
      <c r="I5" s="353"/>
      <c r="J5" s="353"/>
    </row>
    <row r="6" spans="2:10">
      <c r="B6" s="353"/>
      <c r="C6" s="353"/>
      <c r="D6" s="353"/>
      <c r="E6" s="353"/>
      <c r="F6" s="353"/>
      <c r="G6" s="353"/>
      <c r="H6" s="353"/>
      <c r="I6" s="353"/>
      <c r="J6" s="353"/>
    </row>
    <row r="7" spans="2:10">
      <c r="B7" s="353"/>
      <c r="C7" s="353"/>
      <c r="D7" s="353"/>
      <c r="E7" s="353"/>
      <c r="F7" s="353"/>
      <c r="G7" s="353"/>
      <c r="H7" s="353"/>
      <c r="I7" s="353"/>
      <c r="J7" s="353"/>
    </row>
    <row r="8" spans="2:10">
      <c r="B8" s="353"/>
      <c r="C8" s="353"/>
      <c r="D8" s="353"/>
      <c r="E8" s="353"/>
      <c r="F8" s="353"/>
      <c r="G8" s="353"/>
      <c r="H8" s="353"/>
      <c r="I8" s="353"/>
      <c r="J8" s="353"/>
    </row>
    <row r="9" spans="2:10">
      <c r="B9" s="353"/>
      <c r="C9" s="353"/>
      <c r="D9" s="353"/>
      <c r="E9" s="353"/>
      <c r="F9" s="353"/>
      <c r="G9" s="353"/>
      <c r="H9" s="353"/>
      <c r="I9" s="353"/>
      <c r="J9" s="353"/>
    </row>
    <row r="10" spans="2:10">
      <c r="B10" s="353"/>
      <c r="C10" s="353"/>
      <c r="D10" s="353"/>
      <c r="E10" s="353"/>
      <c r="F10" s="353"/>
      <c r="G10" s="353"/>
      <c r="H10" s="353"/>
      <c r="I10" s="353"/>
      <c r="J10" s="353"/>
    </row>
    <row r="11" spans="2:10">
      <c r="B11" s="353"/>
      <c r="C11" s="353"/>
      <c r="D11" s="353"/>
      <c r="E11" s="353"/>
      <c r="F11" s="353"/>
      <c r="G11" s="353"/>
      <c r="H11" s="353"/>
      <c r="I11" s="353"/>
      <c r="J11" s="353"/>
    </row>
    <row r="12" spans="2:10">
      <c r="B12" s="353"/>
      <c r="C12" s="353"/>
      <c r="D12" s="353"/>
      <c r="E12" s="353"/>
      <c r="F12" s="353"/>
      <c r="G12" s="353"/>
      <c r="H12" s="353"/>
      <c r="I12" s="353"/>
      <c r="J12" s="353"/>
    </row>
    <row r="13" spans="2:10">
      <c r="B13" s="353"/>
      <c r="C13" s="353"/>
      <c r="D13" s="353"/>
      <c r="E13" s="353"/>
      <c r="F13" s="353"/>
      <c r="G13" s="353"/>
      <c r="H13" s="353"/>
      <c r="I13" s="353"/>
      <c r="J13" s="353"/>
    </row>
    <row r="14" spans="2:10">
      <c r="B14" s="353"/>
      <c r="C14" s="353"/>
      <c r="D14" s="353"/>
      <c r="E14" s="353"/>
      <c r="F14" s="353"/>
      <c r="G14" s="353"/>
      <c r="H14" s="353"/>
      <c r="I14" s="353"/>
      <c r="J14" s="353"/>
    </row>
    <row r="15" spans="2:10">
      <c r="B15" s="353"/>
      <c r="C15" s="353"/>
      <c r="D15" s="353"/>
      <c r="E15" s="353"/>
      <c r="F15" s="353"/>
      <c r="G15" s="353"/>
      <c r="H15" s="353"/>
      <c r="I15" s="353"/>
      <c r="J15" s="353"/>
    </row>
    <row r="16" spans="2:10">
      <c r="B16" s="353"/>
      <c r="C16" s="353"/>
      <c r="D16" s="353"/>
      <c r="E16" s="353"/>
      <c r="F16" s="353"/>
      <c r="G16" s="353"/>
      <c r="H16" s="353"/>
      <c r="I16" s="353"/>
      <c r="J16" s="353"/>
    </row>
    <row r="17" spans="2:10">
      <c r="B17" s="353"/>
      <c r="C17" s="353"/>
      <c r="D17" s="353"/>
      <c r="E17" s="353"/>
      <c r="F17" s="353"/>
      <c r="G17" s="353"/>
      <c r="H17" s="353"/>
      <c r="I17" s="353"/>
      <c r="J17" s="353"/>
    </row>
    <row r="18" spans="2:10">
      <c r="B18" s="353"/>
      <c r="C18" s="353"/>
      <c r="D18" s="353"/>
      <c r="E18" s="353"/>
      <c r="F18" s="353"/>
      <c r="G18" s="353"/>
      <c r="H18" s="353"/>
      <c r="I18" s="353"/>
      <c r="J18" s="353"/>
    </row>
    <row r="19" spans="2:10">
      <c r="B19" s="353"/>
      <c r="C19" s="353"/>
      <c r="D19" s="353"/>
      <c r="E19" s="353"/>
      <c r="F19" s="353"/>
      <c r="G19" s="353"/>
      <c r="H19" s="353"/>
      <c r="I19" s="353"/>
      <c r="J19" s="353"/>
    </row>
    <row r="20" spans="2:10">
      <c r="B20" s="353"/>
      <c r="C20" s="353"/>
      <c r="D20" s="353"/>
      <c r="E20" s="353"/>
      <c r="F20" s="353"/>
      <c r="G20" s="353"/>
      <c r="H20" s="353"/>
      <c r="I20" s="353"/>
      <c r="J20" s="353"/>
    </row>
    <row r="21" spans="2:10">
      <c r="B21" s="65"/>
    </row>
  </sheetData>
  <sheetProtection selectLockedCells="1" selectUnlockedCells="1"/>
  <mergeCells count="1">
    <mergeCell ref="B2:J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018B7D226C2541B7A40041435A0556" ma:contentTypeVersion="12" ma:contentTypeDescription="Een nieuw document maken." ma:contentTypeScope="" ma:versionID="c10f360b1021f7c852e35b513527d43e">
  <xsd:schema xmlns:xsd="http://www.w3.org/2001/XMLSchema" xmlns:xs="http://www.w3.org/2001/XMLSchema" xmlns:p="http://schemas.microsoft.com/office/2006/metadata/properties" xmlns:ns2="278c3c4d-f426-4f19-87e5-1f9242ca19bd" xmlns:ns3="3aee3fa2-f2f9-43ce-9642-52750133916b" xmlns:ns4="26a092a3-df45-44ce-8e68-1a97d1247020" targetNamespace="http://schemas.microsoft.com/office/2006/metadata/properties" ma:root="true" ma:fieldsID="dd7e6344af9f6c04a3ccb9067e72a103" ns2:_="" ns3:_="" ns4:_="">
    <xsd:import namespace="278c3c4d-f426-4f19-87e5-1f9242ca19bd"/>
    <xsd:import namespace="3aee3fa2-f2f9-43ce-9642-52750133916b"/>
    <xsd:import namespace="26a092a3-df45-44ce-8e68-1a97d1247020"/>
    <xsd:element name="properties">
      <xsd:complexType>
        <xsd:sequence>
          <xsd:element name="documentManagement">
            <xsd:complexType>
              <xsd:all>
                <xsd:element ref="ns2:o361d3ceefc4464b85133234aef79e41" minOccurs="0"/>
                <xsd:element ref="ns2:fa126ea1a5bd4327ba499bf040c5b397" minOccurs="0"/>
                <xsd:element ref="ns3:TaxCatchAll" minOccurs="0"/>
                <xsd:element ref="ns2:gshDatum1" minOccurs="0"/>
                <xsd:element ref="ns2:c523776ef64d44ea944eac43704e0b3b" minOccurs="0"/>
                <xsd:element ref="ns4:MediaServiceMetadata" minOccurs="0"/>
                <xsd:element ref="ns4:MediaServiceFastMetadata"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c7833b50-96da-4c50-b878-10a019d3ecd7" ma:open="false" ma:isKeyword="false">
      <xsd:complexType>
        <xsd:sequence>
          <xsd:element ref="pc:Terms" minOccurs="0" maxOccurs="1"/>
        </xsd:sequence>
      </xsd:complexType>
    </xsd:element>
    <xsd:element name="fa126ea1a5bd4327ba499bf040c5b397" ma:index="9"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element name="gshDatum1" ma:index="13" nillable="true" ma:displayName="Datum I binnenkomst/verzending" ma:format="DateTime" ma:internalName="gshDatum1">
      <xsd:simpleType>
        <xsd:restriction base="dms:DateTime"/>
      </xsd:simpleType>
    </xsd:element>
    <xsd:element name="c523776ef64d44ea944eac43704e0b3b" ma:index="15" nillable="true" ma:taxonomy="true" ma:internalName="c523776ef64d44ea944eac43704e0b3b" ma:taxonomyFieldName="gshDocumentstatus" ma:displayName="Documentstatus" ma:default="5;#Concept|fac772ea-c83a-4d2d-8153-73dc814209cd" ma:fieldId="{c523776e-f64d-44ea-944e-ac43704e0b3b}" ma:sspId="316ed7d9-15b5-47e9-844d-373de3abdf45" ma:termSetId="0e84b077-0e23-4632-8d2a-497ecd0bd3c0" ma:anchorId="6d81ceb0-4683-4b56-80b1-fab3c3860f5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ee3fa2-f2f9-43ce-9642-52750133916b"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d88b4660-67ce-4328-ba76-7c52ac410b7b}" ma:internalName="TaxCatchAll" ma:showField="CatchAllData" ma:web="3aee3fa2-f2f9-43ce-9642-5275013391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a092a3-df45-44ce-8e68-1a97d1247020"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TaxCatchAll xmlns="3aee3fa2-f2f9-43ce-9642-52750133916b">
      <Value>5</Value>
    </TaxCatchAll>
    <fa126ea1a5bd4327ba499bf040c5b397 xmlns="278c3c4d-f426-4f19-87e5-1f9242ca19bd">
      <Terms xmlns="http://schemas.microsoft.com/office/infopath/2007/PartnerControls"/>
    </fa126ea1a5bd4327ba499bf040c5b397>
    <gshDatum1 xmlns="278c3c4d-f426-4f19-87e5-1f9242ca19bd" xsi:nil="true"/>
    <c523776ef64d44ea944eac43704e0b3b xmlns="278c3c4d-f426-4f19-87e5-1f9242ca19bd">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fac772ea-c83a-4d2d-8153-73dc814209cd</TermId>
        </TermInfo>
      </Terms>
    </c523776ef64d44ea944eac43704e0b3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F804C3-DC7D-4428-BB9E-B70B186405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3aee3fa2-f2f9-43ce-9642-52750133916b"/>
    <ds:schemaRef ds:uri="26a092a3-df45-44ce-8e68-1a97d1247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F29C01-931F-4E9C-B012-4CD8EE32A7C4}">
  <ds:schemaRefs>
    <ds:schemaRef ds:uri="http://schemas.openxmlformats.org/package/2006/metadata/core-properties"/>
    <ds:schemaRef ds:uri="http://purl.org/dc/terms/"/>
    <ds:schemaRef ds:uri="http://schemas.microsoft.com/office/infopath/2007/PartnerControls"/>
    <ds:schemaRef ds:uri="d3b29ee9-be59-4810-a4fe-4df59288d1c7"/>
    <ds:schemaRef ds:uri="http://www.w3.org/XML/1998/namespace"/>
    <ds:schemaRef ds:uri="http://purl.org/dc/elements/1.1/"/>
    <ds:schemaRef ds:uri="http://schemas.microsoft.com/office/2006/documentManagement/types"/>
    <ds:schemaRef ds:uri="91b4ec13-e572-4d14-8cd5-de9bbdd1e438"/>
    <ds:schemaRef ds:uri="http://schemas.microsoft.com/office/2006/metadata/properties"/>
    <ds:schemaRef ds:uri="http://purl.org/dc/dcmitype/"/>
    <ds:schemaRef ds:uri="278c3c4d-f426-4f19-87e5-1f9242ca19bd"/>
    <ds:schemaRef ds:uri="3aee3fa2-f2f9-43ce-9642-52750133916b"/>
  </ds:schemaRefs>
</ds:datastoreItem>
</file>

<file path=customXml/itemProps3.xml><?xml version="1.0" encoding="utf-8"?>
<ds:datastoreItem xmlns:ds="http://schemas.openxmlformats.org/officeDocument/2006/customXml" ds:itemID="{E9C4BC82-6445-4A66-806C-B3CCCDBCA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voorbeeld</vt:lpstr>
      <vt:lpstr>invulformulier</vt:lpstr>
      <vt:lpstr>bewijslast</vt:lpstr>
      <vt:lpstr>instructie</vt:lpstr>
      <vt:lpstr>logboek overzicht</vt:lpstr>
      <vt:lpstr>Begin</vt:lpstr>
      <vt:lpstr>logboek</vt:lpstr>
      <vt:lpstr>Einde</vt:lpstr>
      <vt:lpstr>bewijslast!Afdrukbereik</vt:lpstr>
      <vt:lpstr>invulformulier!Afdrukbereik</vt:lpstr>
      <vt:lpstr>logboek!Afdrukbereik</vt:lpstr>
      <vt:lpstr>'logboek overzicht'!Afdrukbereik</vt:lpstr>
      <vt:lpstr>voorbeeld!Afdrukbereik</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Edwin de Kinderen</cp:lastModifiedBy>
  <cp:revision/>
  <dcterms:created xsi:type="dcterms:W3CDTF">2020-05-26T14:06:55Z</dcterms:created>
  <dcterms:modified xsi:type="dcterms:W3CDTF">2026-03-20T10:29:45Z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0x01010067018B7D226C2541B7A40041435A0556</vt:lpwstr>
  </property>
  <property fmtid="{D5CDD505-2E9C-101B-9397-08002B2CF9AE}" pid="3" name="gshDocumentSoort">
    <vt:lpwstr/>
  </property>
  <property fmtid="{D5CDD505-2E9C-101B-9397-08002B2CF9AE}" pid="4" name="gshProjectfase">
    <vt:lpwstr/>
  </property>
  <property fmtid="{D5CDD505-2E9C-101B-9397-08002B2CF9AE}" pid="5" name="gshDocumentstatus">
    <vt:lpwstr>5;#Concept|fac772ea-c83a-4d2d-8153-73dc814209cd</vt:lpwstr>
  </property>
</Properties>
</file>