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secureworkspace.sharepoint.com/sites/KL-GemeenteNijmegen/Shared Documents/General/Transitiefase EA Gemeente Nijmegen/02 Inrichting nieuwe Supply Chain/04 Aanbesteding GN 2025/0.3 Aanbestedingen/03. Bouwkundig onderhoud (percelen) BUYOR/1. Tenderdocumenten/"/>
    </mc:Choice>
  </mc:AlternateContent>
  <xr:revisionPtr revIDLastSave="467" documentId="8_{210DC8BC-3244-422F-8D4B-3C6FF6C3BA8E}" xr6:coauthVersionLast="47" xr6:coauthVersionMax="47" xr10:uidLastSave="{38373C5E-57C8-4570-A609-A98BCE9FCCCE}"/>
  <bookViews>
    <workbookView xWindow="-120" yWindow="-120" windowWidth="29040" windowHeight="15720" xr2:uid="{F1A1CEEA-4967-42C8-84D4-652416B5E208}"/>
  </bookViews>
  <sheets>
    <sheet name="Assetlijst perceel 1" sheetId="1" r:id="rId1"/>
    <sheet name="Assetlijst perceel 2" sheetId="5" r:id="rId2"/>
    <sheet name="Assetlijst perceel 4" sheetId="6" r:id="rId3"/>
  </sheets>
  <definedNames>
    <definedName name="_xlnm._FilterDatabase" localSheetId="0" hidden="1">'Assetlijst perceel 1'!$A$2:$R$18</definedName>
    <definedName name="_xlnm._FilterDatabase" localSheetId="1" hidden="1">'Assetlijst perceel 2'!$A$2:$S$162</definedName>
    <definedName name="_xlnm._FilterDatabase" localSheetId="2" hidden="1">'Assetlijst perceel 4'!$A$2:$R$119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4" i="6" l="1"/>
  <c r="S163" i="5"/>
  <c r="S19" i="1"/>
  <c r="S153" i="5"/>
  <c r="S154" i="5"/>
  <c r="S155" i="5"/>
  <c r="S156" i="5"/>
  <c r="S157" i="5"/>
  <c r="S158" i="5"/>
  <c r="S159" i="5"/>
  <c r="S160" i="5"/>
  <c r="S161" i="5"/>
  <c r="S162" i="5"/>
  <c r="S120" i="6"/>
  <c r="S121" i="6"/>
  <c r="S122" i="6"/>
  <c r="S123" i="6"/>
  <c r="S119" i="6"/>
  <c r="S90" i="6"/>
  <c r="S89" i="6"/>
  <c r="S29" i="6"/>
  <c r="S17" i="6"/>
  <c r="S3" i="6"/>
  <c r="S118" i="6"/>
  <c r="S117" i="6"/>
  <c r="S116" i="6"/>
  <c r="S115" i="6"/>
  <c r="S114" i="6"/>
  <c r="S113" i="6"/>
  <c r="S112" i="6"/>
  <c r="S111" i="6"/>
  <c r="S110" i="6"/>
  <c r="S109" i="6"/>
  <c r="S108" i="6"/>
  <c r="S107" i="6"/>
  <c r="S106" i="6"/>
  <c r="S105" i="6"/>
  <c r="S104" i="6"/>
  <c r="S103" i="6"/>
  <c r="S102" i="6"/>
  <c r="S101" i="6"/>
  <c r="S100" i="6"/>
  <c r="S99" i="6"/>
  <c r="S98" i="6"/>
  <c r="S97" i="6"/>
  <c r="S96" i="6"/>
  <c r="S95" i="6"/>
  <c r="S94" i="6"/>
  <c r="S93" i="6"/>
  <c r="S92" i="6"/>
  <c r="S91" i="6"/>
  <c r="S88" i="6"/>
  <c r="S87" i="6"/>
  <c r="S86" i="6"/>
  <c r="S85" i="6"/>
  <c r="S84" i="6"/>
  <c r="S83" i="6"/>
  <c r="S82" i="6"/>
  <c r="S81" i="6"/>
  <c r="S80" i="6"/>
  <c r="S79" i="6"/>
  <c r="S78" i="6"/>
  <c r="S77" i="6"/>
  <c r="S76" i="6"/>
  <c r="S75" i="6"/>
  <c r="S74" i="6"/>
  <c r="S73" i="6"/>
  <c r="S72" i="6"/>
  <c r="S71" i="6"/>
  <c r="S70" i="6"/>
  <c r="S69" i="6"/>
  <c r="S68" i="6"/>
  <c r="S67" i="6"/>
  <c r="S66" i="6"/>
  <c r="S65" i="6"/>
  <c r="S64" i="6"/>
  <c r="S63" i="6"/>
  <c r="S62" i="6"/>
  <c r="S61" i="6"/>
  <c r="S60" i="6"/>
  <c r="S59" i="6"/>
  <c r="S58" i="6"/>
  <c r="S57" i="6"/>
  <c r="S56" i="6"/>
  <c r="S55" i="6"/>
  <c r="S54" i="6"/>
  <c r="S53" i="6"/>
  <c r="S52" i="6"/>
  <c r="S51" i="6"/>
  <c r="S50" i="6"/>
  <c r="S49" i="6"/>
  <c r="S48" i="6"/>
  <c r="S47" i="6"/>
  <c r="S46" i="6"/>
  <c r="S45" i="6"/>
  <c r="S44" i="6"/>
  <c r="S43" i="6"/>
  <c r="S42" i="6"/>
  <c r="S41" i="6"/>
  <c r="S40" i="6"/>
  <c r="S39" i="6"/>
  <c r="S38" i="6"/>
  <c r="S37" i="6"/>
  <c r="S36" i="6"/>
  <c r="S35" i="6"/>
  <c r="S34" i="6"/>
  <c r="S33" i="6"/>
  <c r="S32" i="6"/>
  <c r="S31" i="6"/>
  <c r="S30" i="6"/>
  <c r="S28" i="6"/>
  <c r="S27" i="6"/>
  <c r="S26" i="6"/>
  <c r="S25" i="6"/>
  <c r="S24" i="6"/>
  <c r="S23" i="6"/>
  <c r="S22" i="6"/>
  <c r="S21" i="6"/>
  <c r="S20" i="6"/>
  <c r="S19" i="6"/>
  <c r="S18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S134" i="5"/>
  <c r="S4" i="5"/>
  <c r="S5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S81" i="5"/>
  <c r="S82" i="5"/>
  <c r="S83" i="5"/>
  <c r="S84" i="5"/>
  <c r="S85" i="5"/>
  <c r="S86" i="5"/>
  <c r="S87" i="5"/>
  <c r="S88" i="5"/>
  <c r="S89" i="5"/>
  <c r="S90" i="5"/>
  <c r="S91" i="5"/>
  <c r="S92" i="5"/>
  <c r="S93" i="5"/>
  <c r="S94" i="5"/>
  <c r="S95" i="5"/>
  <c r="S96" i="5"/>
  <c r="S97" i="5"/>
  <c r="S98" i="5"/>
  <c r="S99" i="5"/>
  <c r="S100" i="5"/>
  <c r="S101" i="5"/>
  <c r="S102" i="5"/>
  <c r="S103" i="5"/>
  <c r="S104" i="5"/>
  <c r="S105" i="5"/>
  <c r="S106" i="5"/>
  <c r="S107" i="5"/>
  <c r="S108" i="5"/>
  <c r="S109" i="5"/>
  <c r="S110" i="5"/>
  <c r="S111" i="5"/>
  <c r="S112" i="5"/>
  <c r="S113" i="5"/>
  <c r="S114" i="5"/>
  <c r="S115" i="5"/>
  <c r="S116" i="5"/>
  <c r="S117" i="5"/>
  <c r="S118" i="5"/>
  <c r="S119" i="5"/>
  <c r="S120" i="5"/>
  <c r="S121" i="5"/>
  <c r="S122" i="5"/>
  <c r="S123" i="5"/>
  <c r="S124" i="5"/>
  <c r="S125" i="5"/>
  <c r="S126" i="5"/>
  <c r="S127" i="5"/>
  <c r="S128" i="5"/>
  <c r="S129" i="5"/>
  <c r="S130" i="5"/>
  <c r="S131" i="5"/>
  <c r="S132" i="5"/>
  <c r="S133" i="5"/>
  <c r="S135" i="5"/>
  <c r="S136" i="5"/>
  <c r="S137" i="5"/>
  <c r="S138" i="5"/>
  <c r="S139" i="5"/>
  <c r="S140" i="5"/>
  <c r="S141" i="5"/>
  <c r="S142" i="5"/>
  <c r="S143" i="5"/>
  <c r="S144" i="5"/>
  <c r="S145" i="5"/>
  <c r="S146" i="5"/>
  <c r="S147" i="5"/>
  <c r="S148" i="5"/>
  <c r="S149" i="5"/>
  <c r="S150" i="5"/>
  <c r="S151" i="5"/>
  <c r="S152" i="5"/>
  <c r="S3" i="5"/>
  <c r="S4" i="1"/>
  <c r="S5" i="1"/>
  <c r="S6" i="1"/>
  <c r="S20" i="1" s="1"/>
  <c r="S7" i="1"/>
  <c r="S8" i="1"/>
  <c r="S9" i="1"/>
  <c r="S10" i="1"/>
  <c r="S11" i="1"/>
  <c r="S12" i="1"/>
  <c r="S13" i="1"/>
  <c r="S14" i="1"/>
  <c r="S15" i="1"/>
  <c r="S16" i="1"/>
  <c r="S17" i="1"/>
  <c r="S18" i="1"/>
  <c r="S3" i="1"/>
</calcChain>
</file>

<file path=xl/sharedStrings.xml><?xml version="1.0" encoding="utf-8"?>
<sst xmlns="http://schemas.openxmlformats.org/spreadsheetml/2006/main" count="3910" uniqueCount="825">
  <si>
    <t>Locatie</t>
  </si>
  <si>
    <t>Adres</t>
  </si>
  <si>
    <t>Gebouwfunctie</t>
  </si>
  <si>
    <t>Objectidentificatie</t>
  </si>
  <si>
    <t>Aantal</t>
  </si>
  <si>
    <t>Eenheid</t>
  </si>
  <si>
    <t>Omschrijving</t>
  </si>
  <si>
    <t>Periode Frequency</t>
  </si>
  <si>
    <t>Prijspeil 2026</t>
  </si>
  <si>
    <t>St. Stevenskerkhof 63, Stevenskerktoren</t>
  </si>
  <si>
    <t>0459.24-0032</t>
  </si>
  <si>
    <t>Trappen natuursteen - Trappen met bordes ter plaatse van entree</t>
  </si>
  <si>
    <t>Preventief onderhoud</t>
  </si>
  <si>
    <t>2410 - onderhouden trappen / hellingen</t>
  </si>
  <si>
    <t>J</t>
  </si>
  <si>
    <t>0007.75-0032</t>
  </si>
  <si>
    <t>0014.75-0026</t>
  </si>
  <si>
    <t>0014.75-0164</t>
  </si>
  <si>
    <t>0030.75-0024</t>
  </si>
  <si>
    <t>0091.75-0002</t>
  </si>
  <si>
    <t>0101.75-0016</t>
  </si>
  <si>
    <t>0103.75-0026</t>
  </si>
  <si>
    <t>0103.75-0066</t>
  </si>
  <si>
    <t>0106.75-0025</t>
  </si>
  <si>
    <t>0107.75-0026</t>
  </si>
  <si>
    <t>0109.75-0048</t>
  </si>
  <si>
    <t>0114.75-0024</t>
  </si>
  <si>
    <t>0115.75-0027</t>
  </si>
  <si>
    <t>0124.75-0020</t>
  </si>
  <si>
    <t>0177.75-0070</t>
  </si>
  <si>
    <t>0188.75-0021</t>
  </si>
  <si>
    <t>0193.75-0003</t>
  </si>
  <si>
    <t>0197.75-0045</t>
  </si>
  <si>
    <t>0209.75-0007</t>
  </si>
  <si>
    <t>0237.75-0002</t>
  </si>
  <si>
    <t>0238.75-0002</t>
  </si>
  <si>
    <t>0239.75-0050</t>
  </si>
  <si>
    <t>0247.75-0026</t>
  </si>
  <si>
    <t>0259.75-0070</t>
  </si>
  <si>
    <t>0260.75-0020</t>
  </si>
  <si>
    <t>0267.75-0022</t>
  </si>
  <si>
    <t>0269.75-0309</t>
  </si>
  <si>
    <t>0270.75-0024</t>
  </si>
  <si>
    <t>0295.75-0023</t>
  </si>
  <si>
    <t>0304.75-0024</t>
  </si>
  <si>
    <t>0306.75-0022</t>
  </si>
  <si>
    <t>0316.75-0015</t>
  </si>
  <si>
    <t>0318.75-0024</t>
  </si>
  <si>
    <t>0319.75-0023</t>
  </si>
  <si>
    <t>0321.75-0018</t>
  </si>
  <si>
    <t>0326.75-0003</t>
  </si>
  <si>
    <t>0330.75-0020</t>
  </si>
  <si>
    <t>0347.75-0018</t>
  </si>
  <si>
    <t>0353.75-0013</t>
  </si>
  <si>
    <t>0358.75-0002</t>
  </si>
  <si>
    <t>0371.75-0021</t>
  </si>
  <si>
    <t>0376.75-0083</t>
  </si>
  <si>
    <t>0388.75-0012</t>
  </si>
  <si>
    <t>0390.75-0023</t>
  </si>
  <si>
    <t>0398.75-0001</t>
  </si>
  <si>
    <t>0403.75-0023</t>
  </si>
  <si>
    <t>0406.75-0011</t>
  </si>
  <si>
    <t>0425.75-0027</t>
  </si>
  <si>
    <t>0431.75-0137</t>
  </si>
  <si>
    <t>0459.75-0041</t>
  </si>
  <si>
    <t>0483.75-0018</t>
  </si>
  <si>
    <t>0484.75-0028</t>
  </si>
  <si>
    <t>0492.75-0018</t>
  </si>
  <si>
    <t>0496.75-0027</t>
  </si>
  <si>
    <t>0497.75-0021</t>
  </si>
  <si>
    <t>0499.75-0013</t>
  </si>
  <si>
    <t>0501.75-0027</t>
  </si>
  <si>
    <t>0502.75-0021</t>
  </si>
  <si>
    <t>0503.75-0027</t>
  </si>
  <si>
    <t>0511.75-0018</t>
  </si>
  <si>
    <t>0513.75-0025</t>
  </si>
  <si>
    <t>0520.75-0017</t>
  </si>
  <si>
    <t>0555.75-0018</t>
  </si>
  <si>
    <t>0556.75-0017</t>
  </si>
  <si>
    <t>0557.75-0030</t>
  </si>
  <si>
    <t>0562.75-0057</t>
  </si>
  <si>
    <t>0565.75-0021</t>
  </si>
  <si>
    <t>0592.75-0027</t>
  </si>
  <si>
    <t>0597.75-0025</t>
  </si>
  <si>
    <t>0600.75-0020</t>
  </si>
  <si>
    <t>0602.75-0003</t>
  </si>
  <si>
    <t>0660.75-0028</t>
  </si>
  <si>
    <t>0792.75-0023</t>
  </si>
  <si>
    <t>1022.75-0043</t>
  </si>
  <si>
    <t>1061.75-0027</t>
  </si>
  <si>
    <t>1757.75-0050</t>
  </si>
  <si>
    <t>2003.75-0022</t>
  </si>
  <si>
    <t>2222.75-0053</t>
  </si>
  <si>
    <t>2315.75-0002</t>
  </si>
  <si>
    <t>2505.75-0001</t>
  </si>
  <si>
    <t>2976.75-0076</t>
  </si>
  <si>
    <t>B2155.75-0001</t>
  </si>
  <si>
    <t>0004.24-0004</t>
  </si>
  <si>
    <t>0107.24-0057</t>
  </si>
  <si>
    <t>0398.24-0004</t>
  </si>
  <si>
    <t>0398.24-0069</t>
  </si>
  <si>
    <t>0459.24-0056</t>
  </si>
  <si>
    <t>2199.24-0004</t>
  </si>
  <si>
    <t>3498.24-0086</t>
  </si>
  <si>
    <t>0007.47-0033</t>
  </si>
  <si>
    <t>0007.47-0083</t>
  </si>
  <si>
    <t>0007.47-0141</t>
  </si>
  <si>
    <t>0012.27-0044</t>
  </si>
  <si>
    <t>0012.47-0043</t>
  </si>
  <si>
    <t>0014.47-0027</t>
  </si>
  <si>
    <t>0014.47-0163</t>
  </si>
  <si>
    <t>0024.47-0020</t>
  </si>
  <si>
    <t>0024.47-0073</t>
  </si>
  <si>
    <t>0030.47-0025</t>
  </si>
  <si>
    <t>0050.47-0012</t>
  </si>
  <si>
    <t>0091.47-0005</t>
  </si>
  <si>
    <t>0101.47-0017</t>
  </si>
  <si>
    <t>0102.47-0011</t>
  </si>
  <si>
    <t>0102.47-0037</t>
  </si>
  <si>
    <t>0103.47-0027</t>
  </si>
  <si>
    <t>0106.47-0026</t>
  </si>
  <si>
    <t>0106.47-0109</t>
  </si>
  <si>
    <t>0107.47-0027</t>
  </si>
  <si>
    <t>0107.47-0086</t>
  </si>
  <si>
    <t>0108.47-0012</t>
  </si>
  <si>
    <t>0109.47-0013</t>
  </si>
  <si>
    <t>0110.47-0015</t>
  </si>
  <si>
    <t>0111.47-0011</t>
  </si>
  <si>
    <t>0114.47-0025</t>
  </si>
  <si>
    <t>0114.47-0081</t>
  </si>
  <si>
    <t>0115.47-0028</t>
  </si>
  <si>
    <t>0115.47-0067</t>
  </si>
  <si>
    <t>0116.47-0040</t>
  </si>
  <si>
    <t>0116.47-0041</t>
  </si>
  <si>
    <t>0116.47-0042</t>
  </si>
  <si>
    <t>0116.47-0043</t>
  </si>
  <si>
    <t>0117.47-0003</t>
  </si>
  <si>
    <t>0117.47-0032</t>
  </si>
  <si>
    <t>0117.47-0033</t>
  </si>
  <si>
    <t>0117.47-0034</t>
  </si>
  <si>
    <t>0117.47-0035</t>
  </si>
  <si>
    <t>0120.47-0027</t>
  </si>
  <si>
    <t>0121.47-0015</t>
  </si>
  <si>
    <t>0124.47-0021</t>
  </si>
  <si>
    <t>0126.47-0009</t>
  </si>
  <si>
    <t>0127.47-0010</t>
  </si>
  <si>
    <t>0128.47-0010</t>
  </si>
  <si>
    <t>0129.47-0010</t>
  </si>
  <si>
    <t>0145.47-0022</t>
  </si>
  <si>
    <t>0174.47-0005</t>
  </si>
  <si>
    <t>0174.47-0006</t>
  </si>
  <si>
    <t>0174.47-0013</t>
  </si>
  <si>
    <t>0177.47-0066</t>
  </si>
  <si>
    <t>0188.47-0022</t>
  </si>
  <si>
    <t>0193.47-0007</t>
  </si>
  <si>
    <t>0197.47-0022</t>
  </si>
  <si>
    <t>0203.47-0014</t>
  </si>
  <si>
    <t>0203.47-0015</t>
  </si>
  <si>
    <t>0204.47-0008</t>
  </si>
  <si>
    <t>0204.47-0049</t>
  </si>
  <si>
    <t>0209.47-0051</t>
  </si>
  <si>
    <t>0236.47-0014</t>
  </si>
  <si>
    <t>0237.47-0025</t>
  </si>
  <si>
    <t>0237.47-0027</t>
  </si>
  <si>
    <t>0238.47-0029</t>
  </si>
  <si>
    <t>0238.47-0062</t>
  </si>
  <si>
    <t>0239.47-0014</t>
  </si>
  <si>
    <t>0239.47-0015</t>
  </si>
  <si>
    <t>0243.47-0007</t>
  </si>
  <si>
    <t>0247.47-0027</t>
  </si>
  <si>
    <t>0247.47-0061</t>
  </si>
  <si>
    <t>0259.47-0023</t>
  </si>
  <si>
    <t>0260.47-0077</t>
  </si>
  <si>
    <t>0267.47-0023</t>
  </si>
  <si>
    <t>0269.47-0335</t>
  </si>
  <si>
    <t>0269.47-0336</t>
  </si>
  <si>
    <t>0269.47-0337</t>
  </si>
  <si>
    <t>0270.47-0021</t>
  </si>
  <si>
    <t>0270.47-0178</t>
  </si>
  <si>
    <t>0277.47-0022</t>
  </si>
  <si>
    <t>0295.47-0024</t>
  </si>
  <si>
    <t>0295.47-0090</t>
  </si>
  <si>
    <t>0304.47-0025</t>
  </si>
  <si>
    <t>0306.47-0023</t>
  </si>
  <si>
    <t>0316.47-0008</t>
  </si>
  <si>
    <t>0317.47-0024</t>
  </si>
  <si>
    <t>0318.47-0025</t>
  </si>
  <si>
    <t>0319.47-0024</t>
  </si>
  <si>
    <t>0321.47-0019</t>
  </si>
  <si>
    <t>0326.47-0029</t>
  </si>
  <si>
    <t>0326.47-0050</t>
  </si>
  <si>
    <t>0330.47-0021</t>
  </si>
  <si>
    <t>0330.47-0078</t>
  </si>
  <si>
    <t>0340.47-0011</t>
  </si>
  <si>
    <t>0347.47-0019</t>
  </si>
  <si>
    <t>0348.47-0044</t>
  </si>
  <si>
    <t>0350.47-0020</t>
  </si>
  <si>
    <t>0350.47-0069</t>
  </si>
  <si>
    <t>0351.47-0057</t>
  </si>
  <si>
    <t>0352.47-0028</t>
  </si>
  <si>
    <t>0353.47-0010</t>
  </si>
  <si>
    <t>0358.47-0006</t>
  </si>
  <si>
    <t>0371.47-0022</t>
  </si>
  <si>
    <t>0376.47-0019</t>
  </si>
  <si>
    <t>0381.47-0024</t>
  </si>
  <si>
    <t>0384.47-0009</t>
  </si>
  <si>
    <t>0388.47-0013</t>
  </si>
  <si>
    <t>0388.47-0103</t>
  </si>
  <si>
    <t>0390.47-0024</t>
  </si>
  <si>
    <t>0391.47-0011</t>
  </si>
  <si>
    <t>0391.47-0036</t>
  </si>
  <si>
    <t>0398.47-0024</t>
  </si>
  <si>
    <t>0398.47-0059</t>
  </si>
  <si>
    <t>0398.47-0061</t>
  </si>
  <si>
    <t>0398.47-0062</t>
  </si>
  <si>
    <t>0403.47-0024</t>
  </si>
  <si>
    <t>0404.47-0025</t>
  </si>
  <si>
    <t>0406.47-0012</t>
  </si>
  <si>
    <t>0406.47-0041</t>
  </si>
  <si>
    <t>0406.47-0043</t>
  </si>
  <si>
    <t>0415.47-0012</t>
  </si>
  <si>
    <t>0422.47-0007</t>
  </si>
  <si>
    <t>0423.47-0015</t>
  </si>
  <si>
    <t>0425.47-0028</t>
  </si>
  <si>
    <t>0428.47-0017</t>
  </si>
  <si>
    <t>0429.47-0014</t>
  </si>
  <si>
    <t>0431.47-0075</t>
  </si>
  <si>
    <t>0432.47-0018</t>
  </si>
  <si>
    <t>0448.47-0012</t>
  </si>
  <si>
    <t>0450.27-0085</t>
  </si>
  <si>
    <t>0459.47-0012</t>
  </si>
  <si>
    <t>0463.27-0027</t>
  </si>
  <si>
    <t>0464.47-0018</t>
  </si>
  <si>
    <t>0474.47-0025</t>
  </si>
  <si>
    <t>0477.27-0013</t>
  </si>
  <si>
    <t>0477.47-0023</t>
  </si>
  <si>
    <t>0482.47-0020</t>
  </si>
  <si>
    <t>0482.47-0086</t>
  </si>
  <si>
    <t>0482.47-0089</t>
  </si>
  <si>
    <t>0483.47-0019</t>
  </si>
  <si>
    <t>0483.47-0084</t>
  </si>
  <si>
    <t>0484.47-0029</t>
  </si>
  <si>
    <t>0492.47-0010</t>
  </si>
  <si>
    <t>0496.47-0028</t>
  </si>
  <si>
    <t>0496.47-0086</t>
  </si>
  <si>
    <t>0497.47-0022</t>
  </si>
  <si>
    <t>0499.47-0007</t>
  </si>
  <si>
    <t>0501.47-0028</t>
  </si>
  <si>
    <t>0502.47-0022</t>
  </si>
  <si>
    <t>0503.47-0028</t>
  </si>
  <si>
    <t>0511.47-0019</t>
  </si>
  <si>
    <t>0515.47-0022</t>
  </si>
  <si>
    <t>0520.47-0018</t>
  </si>
  <si>
    <t>0520.47-0048</t>
  </si>
  <si>
    <t>0553.47-0013</t>
  </si>
  <si>
    <t>0555.47-0019</t>
  </si>
  <si>
    <t>0556.47-0018</t>
  </si>
  <si>
    <t>0557.47-0031</t>
  </si>
  <si>
    <t>0562.47-0035</t>
  </si>
  <si>
    <t>0565.47-0022</t>
  </si>
  <si>
    <t>0585.47-0020</t>
  </si>
  <si>
    <t>0592.47-0026</t>
  </si>
  <si>
    <t>0597.47-0026</t>
  </si>
  <si>
    <t>0597.47-0066</t>
  </si>
  <si>
    <t>0600.47-0021</t>
  </si>
  <si>
    <t>0601.47-0073</t>
  </si>
  <si>
    <t>0602.47-0024</t>
  </si>
  <si>
    <t>0611.47-0003</t>
  </si>
  <si>
    <t>0612.47-0003</t>
  </si>
  <si>
    <t>0613.47-0003</t>
  </si>
  <si>
    <t>0614.47-0003</t>
  </si>
  <si>
    <t>0615.47-0014</t>
  </si>
  <si>
    <t>0645.47-0018</t>
  </si>
  <si>
    <t>0645.47-0079</t>
  </si>
  <si>
    <t>0660.47-0029</t>
  </si>
  <si>
    <t>0679.47-0028</t>
  </si>
  <si>
    <t>0679.47-0100</t>
  </si>
  <si>
    <t>0792.47-0024</t>
  </si>
  <si>
    <t>0952.47-0024</t>
  </si>
  <si>
    <t>1005.47-0021</t>
  </si>
  <si>
    <t>1017.47-0009</t>
  </si>
  <si>
    <t>1022.47-0006</t>
  </si>
  <si>
    <t>1022.47-0059</t>
  </si>
  <si>
    <t>1061.47-0028</t>
  </si>
  <si>
    <t>1065.47-0010</t>
  </si>
  <si>
    <t>1067.47-0006</t>
  </si>
  <si>
    <t>1075.47-0031</t>
  </si>
  <si>
    <t>1740.47-0090</t>
  </si>
  <si>
    <t>2003.47-0023</t>
  </si>
  <si>
    <t>2003.47-0074</t>
  </si>
  <si>
    <t>2238.47-0017</t>
  </si>
  <si>
    <t>2315.47-0040</t>
  </si>
  <si>
    <t>2976.47-0067</t>
  </si>
  <si>
    <t>B001.47-0010</t>
  </si>
  <si>
    <t>B001.47-0012</t>
  </si>
  <si>
    <t>B005.47-0007</t>
  </si>
  <si>
    <t>B035.27-0012</t>
  </si>
  <si>
    <t>Valbeveiliging</t>
  </si>
  <si>
    <t>Valbeveiliging / Dak \</t>
  </si>
  <si>
    <t>Valbeveiliging / Dakdeel hoog dak \ nieuw te plaatsen</t>
  </si>
  <si>
    <t>Valbeveiliging - Paaltjes</t>
  </si>
  <si>
    <t>Contracten , Valbeveiliging , Algemeen</t>
  </si>
  <si>
    <t>Valbeveiliging - niet aanwezig</t>
  </si>
  <si>
    <t>Valbeveiliging - Met draad</t>
  </si>
  <si>
    <t>Valbeveiliging algemeen</t>
  </si>
  <si>
    <t>Valbeveiliging - Uitgangspunt: ca â‚¬ 250,- per paaltje</t>
  </si>
  <si>
    <t>Valbeveiliging algemeen / Dak \</t>
  </si>
  <si>
    <t>Valbeveiliging - Verdeeld over de platte daken diverse lijnen en lose paaltjes.</t>
  </si>
  <si>
    <t>Valbeveiliging, aanlijnpunten</t>
  </si>
  <si>
    <t>Valbeveiliging - Valbeveiliging in kapel, IKAR, bouwjaar 2013.</t>
  </si>
  <si>
    <t>Dakbeveiliging</t>
  </si>
  <si>
    <t>Ladders en klimijzers aluminium</t>
  </si>
  <si>
    <t>Vluchttrap staal - Vluchttrap verzinkt staal. / Trappen \</t>
  </si>
  <si>
    <t>Ladders en klimijzers aluminium / Dak \</t>
  </si>
  <si>
    <t>Buitentrap staal / Gevel \</t>
  </si>
  <si>
    <t>Losse trappen (aluminum en hout)</t>
  </si>
  <si>
    <t>Binnentrap staal</t>
  </si>
  <si>
    <t>Dakafwerking vlak, bitumen - Gedeeltes voorzien van ballast</t>
  </si>
  <si>
    <t>Dakafwerking vlak, zink - Dakafwerking vlak</t>
  </si>
  <si>
    <t>Dakafwerking vlak, groendak - Dakafwerking vlak; groendak, onderhoud</t>
  </si>
  <si>
    <t>Daken, constructief hout</t>
  </si>
  <si>
    <t>Dakafwerking vlak, lood - Dakafwerking vlak; lodenstroken (kosten excl. vervangen in binnenspouw)</t>
  </si>
  <si>
    <t>Dakafwerking vlak, bitumen / Dak \</t>
  </si>
  <si>
    <t>Dakafwerking vlak, bitumen / Dakdeel hoog dak \</t>
  </si>
  <si>
    <t>Dakafwerking vlak, bitumen</t>
  </si>
  <si>
    <t>Dakafwerking vlak, kunststof</t>
  </si>
  <si>
    <t>Dakafwerking hellend, bitumen</t>
  </si>
  <si>
    <t>Dakafwerking vlak, staal - Damwandplaten</t>
  </si>
  <si>
    <t>Dakafwerkingen / Dak \</t>
  </si>
  <si>
    <t>Platte daken , Bit/lei. 0 - 20 , Ongeballast</t>
  </si>
  <si>
    <t>Plat.daken rand , Aluminium , Randafwerking</t>
  </si>
  <si>
    <t>Bouwkundig , Dakbedekking , Algemeen</t>
  </si>
  <si>
    <t>Platte daken , Bitumen 75 - 250, Geballast tegel</t>
  </si>
  <si>
    <t>Plat.daken rand , Lood , Opgaandwerk</t>
  </si>
  <si>
    <t>Iso.ond.dakbed. , Alle soorten , Isolatie</t>
  </si>
  <si>
    <t>Dakafwerking vlak, bitumen - Dakafwerking vlak; bitumineuze dakbedekking</t>
  </si>
  <si>
    <t>Dakafwerking vlak, bitumen - Voorzien van ballast 'grind'</t>
  </si>
  <si>
    <t>Bouwkundig , Schoonmaken , Algemeen</t>
  </si>
  <si>
    <t>Plat.daken rand , Zink , Randafwerking</t>
  </si>
  <si>
    <t>Platte daken , Bit/lei.75 - 250, Ongeballast</t>
  </si>
  <si>
    <t>Dakafwerking vlak, bitumen - platte dak achterzijde, vrij recent aangebracht</t>
  </si>
  <si>
    <t>Dakafwerking vlak, bitumen - Dak hoog</t>
  </si>
  <si>
    <t>Dakafwerking vlak, bitumen - Dak laag</t>
  </si>
  <si>
    <t>Dakbedekking bitumen</t>
  </si>
  <si>
    <t>Dakafwerking vlak, bitumen - Incl. berging</t>
  </si>
  <si>
    <t>Dakafwerking vlak, bitumen - t.p.v. nieuwbouw</t>
  </si>
  <si>
    <t>Dakafwerking vlak, bitumen - t.p.v. bestaande bouw</t>
  </si>
  <si>
    <t>Dakafwerking vlak, kunststof / Dak \</t>
  </si>
  <si>
    <t>Dakafwerking vlak, zink - Dakafwerking zink ter plaatse van dakkapellen</t>
  </si>
  <si>
    <t>Dakafwerking vlak, bitumen / Dak \ Niet te bepalen, ivm onveilige toetreding dak.</t>
  </si>
  <si>
    <t>Platte daken , Bitumen 0 - 20 , Geballast tegel</t>
  </si>
  <si>
    <t>Dakafwerking vlak, bitumen - Dak dakterras incl. rubberen tegels</t>
  </si>
  <si>
    <t>Dakbedekking bitumen (tussendak, boven trappenhuis) / Tussendak boven trappenhuis \</t>
  </si>
  <si>
    <t>Dakbedekking bitumen / Dak \</t>
  </si>
  <si>
    <t>Dakbedekking bitumen ballast / Dak \</t>
  </si>
  <si>
    <t>Dakpan keramisch / Dak \</t>
  </si>
  <si>
    <t>Dakafwerking vlak, zink</t>
  </si>
  <si>
    <t>Dakafwerking vlak, bitumen / Dak gymzaal \</t>
  </si>
  <si>
    <t>Dakornament lood</t>
  </si>
  <si>
    <t>Daken, constructief hout / Dak \</t>
  </si>
  <si>
    <t>Dakafwerking vlak, bitumen - Dakafwerking vlak; bitumineuze dakbedekking D05</t>
  </si>
  <si>
    <t>Daken, niet constructief hout - Houten afwerking</t>
  </si>
  <si>
    <t>Daken, constructief hout - dak toilet, dak regie, dak regieruimte</t>
  </si>
  <si>
    <t>Dakafwerking vlak, kunststof - Dakafwerking vlak; kunststof dakbedekking</t>
  </si>
  <si>
    <t>Dakafwerking vlak, zink - t.p.v. kozijn</t>
  </si>
  <si>
    <t>Dakafwerking vlak, bitumen  / Dak \</t>
  </si>
  <si>
    <t>Dakafwerking vlak, bitumen - Gedeelte voorzien van ballast 'grind'</t>
  </si>
  <si>
    <t>Dakafwerking vlak, bitumen - Incl. dakkapellen en dakterras</t>
  </si>
  <si>
    <t>Dakafwerking vlak, bitumen - Bitumineus dak na geisoleerd waardoor de oorspronkelijk dakranden zijn aangepast en in bitumen uitgevoerd</t>
  </si>
  <si>
    <t>Dakafwerking vlak, lood - kopse kanten van de gelamineerde spanten</t>
  </si>
  <si>
    <t>Dakafwerking vlak, bitumen - t.p.v. loods / Dak \</t>
  </si>
  <si>
    <t>Dakafwerking (stalen spant, beton dakbeschot + bitumenlaag waterkerend incl. polycarbonaat lichtstroken)</t>
  </si>
  <si>
    <t>Dakbedekking mos sedum</t>
  </si>
  <si>
    <t>Dakafwerking vlak, beton - Dakafwerking vlak</t>
  </si>
  <si>
    <t>Dakafwerking vlak, bitumen - Bitumen op een gedeelte van de muur (met rondbogen)</t>
  </si>
  <si>
    <t>Daken, constructief staal - Gegalvaniseerde stalen kolommen tbv podium tent dak</t>
  </si>
  <si>
    <t>Verplichting</t>
  </si>
  <si>
    <t>7511 - nen-en 365 keuring valbeveiliging</t>
  </si>
  <si>
    <t>2430 - nen 2484 keuring vluchttrap / ladder (noodtrap)</t>
  </si>
  <si>
    <t>2431 - nen 2484 keuring vluchttrap / ladder (noodtrap)</t>
  </si>
  <si>
    <t>2410 - nen 2484 keuring trappen</t>
  </si>
  <si>
    <t>4711 - onderhoud (reinigen) vlakke dakbedekking / dakrand</t>
  </si>
  <si>
    <t>2720 - onderhoud dak element</t>
  </si>
  <si>
    <t>4712 - onderhoud hellend dak</t>
  </si>
  <si>
    <t>M</t>
  </si>
  <si>
    <t>Stadhuis (complex)</t>
  </si>
  <si>
    <t>Mariënburgkapel</t>
  </si>
  <si>
    <t>Wijkcentrum Titus Brandsma Tweede Oude Heselaan 386 Complex</t>
  </si>
  <si>
    <t>Archimedesstraat 9, Wijkcentrum De Schakel</t>
  </si>
  <si>
    <t>Broekstraat 3, Rioolgemaal</t>
  </si>
  <si>
    <t>Cipresstraat 154, Wijkcentrum De Ark van Oost (complex)</t>
  </si>
  <si>
    <t>Cortenaerpad 01, Sportzaal Bottendaal</t>
  </si>
  <si>
    <t>Couwenbergstraat 22,  Wijkcentrum Hatert (Complex)</t>
  </si>
  <si>
    <t>Daalsehof 2, Wijkcentrum Daalsehof</t>
  </si>
  <si>
    <t>Daniëlsplein 3, Wijkcentrum Heseweide</t>
  </si>
  <si>
    <t>De Gildekamp 6018, Sportzaal De Gildekamp</t>
  </si>
  <si>
    <t>Derde van Hezewijkstraat 2, Wijkcentrum Villanova</t>
  </si>
  <si>
    <t>Dominicanenstraat 53,  Gymzaal Dominicanenstraat</t>
  </si>
  <si>
    <t>Eiermarkt 20, Parkeergarage Eiermarkt</t>
  </si>
  <si>
    <t>Florence Nightingalestraat 3, Gymzaal Fl. Night.</t>
  </si>
  <si>
    <t>Gerstweg 1, Rioolgemaal</t>
  </si>
  <si>
    <t>Graafseweg 419, opstal begraafplaats</t>
  </si>
  <si>
    <t>Griftdijk Noord 9B, Sporthal de Triangel</t>
  </si>
  <si>
    <t>Heidebloemstraat 028A, BSO Bink</t>
  </si>
  <si>
    <t>Heidebloemstraat 075, Gymzaal</t>
  </si>
  <si>
    <t>Heidebloemstraat 201, Gymzaal</t>
  </si>
  <si>
    <t>Horstacker 1401, Sporthal De Horstacker</t>
  </si>
  <si>
    <t>Jacob van Campenstraat 8 (KDV Filimo)</t>
  </si>
  <si>
    <t>Jagerspad 2 (Complex)</t>
  </si>
  <si>
    <t>Kanunnik Faberstraat 65, Gymzaal</t>
  </si>
  <si>
    <t>Keizer Karel 02D, de Vereeniging (0269) (complex)</t>
  </si>
  <si>
    <t>Keizer Karelplein 32H, Stadsschouwburg</t>
  </si>
  <si>
    <t>Laauwikstraat 5, Sportzaal De Spil</t>
  </si>
  <si>
    <t>Lankforst 2610</t>
  </si>
  <si>
    <t>Leuvensbroek 2002, Gymzaal Leuvensbroek</t>
  </si>
  <si>
    <t>Malvert 2551</t>
  </si>
  <si>
    <t>Malvert 3355A</t>
  </si>
  <si>
    <t>Malvert 3357, Gymzaal Malvert</t>
  </si>
  <si>
    <t>Malvert 5134, Wijkcentrum De Turf</t>
  </si>
  <si>
    <t>Marie Curiestraat 11, Gymzaal Marie Curiestraat</t>
  </si>
  <si>
    <t>Meijhorst 1107, Sporthal Meijhorst</t>
  </si>
  <si>
    <t>Nieuwe Marktstraat 60, Afwerkplaats</t>
  </si>
  <si>
    <t>O.C. Huismanstraat 66A, Rioolgemaal</t>
  </si>
  <si>
    <t>Opaalstraat 2, Rioolgemaal</t>
  </si>
  <si>
    <t>Papengas 08, Buurtcentrum 't Oude Weeshuis (Complex)</t>
  </si>
  <si>
    <t>Pastoor Zegersstraat 77, KDV Joki</t>
  </si>
  <si>
    <t>Pijlpuntstraat 1, Voorzieningenhart De Klif (complex)</t>
  </si>
  <si>
    <t>Ploegstraat 5 (complex)</t>
  </si>
  <si>
    <t>Prins Hendrikstraat 07</t>
  </si>
  <si>
    <t>Queenstraat 37B, Voorzieningenhart De Ster (complex)</t>
  </si>
  <si>
    <t>Mariënburg complex</t>
  </si>
  <si>
    <t>Slotemaker de Bruineweg 272, Wijkc. De Klokketoren</t>
  </si>
  <si>
    <t>Citycomplex</t>
  </si>
  <si>
    <t>Symfoniestraat 200,  Sporthal VOCASA</t>
  </si>
  <si>
    <t>Symfoniestraat 204, Wijkcentrum Schalmei</t>
  </si>
  <si>
    <t>Van Schuylenburgweg 117, Rioolgemaal</t>
  </si>
  <si>
    <t>Thijmstraat 40, Voorzieningenhart 't Hert (complex)</t>
  </si>
  <si>
    <t>Thorbeckestraat 75, Sportzaal Hatert</t>
  </si>
  <si>
    <t>Tolhuis 2136, Rioolgemaal</t>
  </si>
  <si>
    <t>Tolhuis 4444</t>
  </si>
  <si>
    <t>Tolhuis 4446, Gymzaal Tolhuis</t>
  </si>
  <si>
    <t>Tolhuis 4450,  Open Wijkschool (Complex)</t>
  </si>
  <si>
    <t>Uranusstraat 18, Gymzaal Uranusstraat</t>
  </si>
  <si>
    <t>Voerweg1, Valkhof (Complex)</t>
  </si>
  <si>
    <t>Van Spaenstraat 18</t>
  </si>
  <si>
    <t>Wedesteinbroek 1001, KDV 't Grut</t>
  </si>
  <si>
    <t>Weezenhof 3001, KDV Triade</t>
  </si>
  <si>
    <t>Weezenhof 3003, Gymzaal Weezenhof</t>
  </si>
  <si>
    <t>Weg door Jonkerbos 080, begraafpl. Vredehof</t>
  </si>
  <si>
    <t>Weteringweg 51, Jongerencentrum De Sprok</t>
  </si>
  <si>
    <t>Zellersacker 1003, (Wijkcentrum) Wijkatelier</t>
  </si>
  <si>
    <t>Zijpendaalstraat 1A, Open Wijkschool Hatert</t>
  </si>
  <si>
    <t>Zwaluwstraat 200, Sportzaal De Zwaluw</t>
  </si>
  <si>
    <t>Zwanenveld 2142, Gymzaal Zwanenveld</t>
  </si>
  <si>
    <t>B. v/d Berghstraat 112/114, Wijkcentrum Burghardt (complex)</t>
  </si>
  <si>
    <t>Wijkcentrum Dukenburg, Meijhorst 7039 (Complex)</t>
  </si>
  <si>
    <t>Floraweg 51, Kinderboerderij Kobus (complex)</t>
  </si>
  <si>
    <t>Leuvensbroek 1200-1200A, Wijkcentrum de Brack (complex)</t>
  </si>
  <si>
    <t>Winselingseweg 12</t>
  </si>
  <si>
    <t>Nieuwe Dukenburgseweg 21-21A-21B (Complex)</t>
  </si>
  <si>
    <t>Oudedijk 3, Bastion</t>
  </si>
  <si>
    <t>Steltsestraat 48, Gymzaal De Stelt</t>
  </si>
  <si>
    <t>Thea Beckmanpad 5, Gymzaal Grote Boel</t>
  </si>
  <si>
    <t>Dick Boerrigterplein 4, sporthal</t>
  </si>
  <si>
    <t>Teersdijk, nabij Tolboekstraat 29, rioolgemaal</t>
  </si>
  <si>
    <t>Elckerlijc</t>
  </si>
  <si>
    <t>Havenweg 13-15</t>
  </si>
  <si>
    <t>Wijchenseweg 4</t>
  </si>
  <si>
    <t>Akkerlaan 19</t>
  </si>
  <si>
    <t>Beetsplein 52, Wijkspeeltuin Beetsplein</t>
  </si>
  <si>
    <t>Clematisstraat 3, wijkspeeltuin 't Veldje</t>
  </si>
  <si>
    <t>Daniëlsplein 1-3 (Complex)</t>
  </si>
  <si>
    <t>De Biezen 7A, Afsluiterhuis</t>
  </si>
  <si>
    <t>De Génestetlaan 34, Wijkspeeltuin 't Genestetje</t>
  </si>
  <si>
    <t>Derde van Hezewijkstraat 2A</t>
  </si>
  <si>
    <t>Derde van Hezewijkstraat 6</t>
  </si>
  <si>
    <t>Dobbelmannweg 1S, Byzantijnse kapel</t>
  </si>
  <si>
    <t>Dobbelmannweg 5</t>
  </si>
  <si>
    <t>Dommer van Poldersveldtweg 112-114-116-118-120</t>
  </si>
  <si>
    <t>Ds. Creutzbergweg 3</t>
  </si>
  <si>
    <t>Griftdijk 91 (complex)</t>
  </si>
  <si>
    <t>Griftdijk 93</t>
  </si>
  <si>
    <t>Hegdambroek 1325, kinderboerderij Lindenholt</t>
  </si>
  <si>
    <t>Hessenberg 1, Bank van Lening</t>
  </si>
  <si>
    <t>Kolpingstraat 2A, Buurtcentrum De Inloop</t>
  </si>
  <si>
    <t>Malvert 3355, Zorggroep Sifa</t>
  </si>
  <si>
    <t>Molenstraat 41A</t>
  </si>
  <si>
    <t>Nieuwe Mollenhutseweg 91</t>
  </si>
  <si>
    <t>Nieuwe Nonnendaalseweg 98</t>
  </si>
  <si>
    <t>Nieuwstadweg 37 (Complex)</t>
  </si>
  <si>
    <t>Nocturnestraat 201, Kinderboerderij 't Boerke</t>
  </si>
  <si>
    <t>Pijkestraat 01</t>
  </si>
  <si>
    <t>Pijkestraat 05</t>
  </si>
  <si>
    <t>Pluvierstraat 10, wijkspeeltuin 't Boerelandje</t>
  </si>
  <si>
    <t>Regulierstraat 75 (complex)</t>
  </si>
  <si>
    <t>Seringenstraat 11, Wijkspeeltuin de Liguster</t>
  </si>
  <si>
    <t>Slotemaker de Bruineweg 161, Scouting Jan van Hoof</t>
  </si>
  <si>
    <t>Slotemaker de Bruineweg 163</t>
  </si>
  <si>
    <t>Kanunnik Mijllinckstraat 72, Speeltuin Brakkefort (complex)</t>
  </si>
  <si>
    <t>Luciaweg 2, Speeltuin de Leemkuil (complex)</t>
  </si>
  <si>
    <t>St. Jorisstraat 35</t>
  </si>
  <si>
    <t>St. Stevenskerkhof 02, Latijnse School</t>
  </si>
  <si>
    <t>Staddijk 047, Wijkspeeltuin Speeldijk</t>
  </si>
  <si>
    <t>Staddijk 105, scouting De Bevers</t>
  </si>
  <si>
    <t>Steenstraat 02, Het Brouwershuis</t>
  </si>
  <si>
    <t>Steinweglaan 6, Toiletgebouw en regieruimte</t>
  </si>
  <si>
    <t>Streekweg 20, Flex College</t>
  </si>
  <si>
    <t>Van Peltlaan 269</t>
  </si>
  <si>
    <t>Waterstraat 146, Voorzieningenhart De Biezantijn (Complex)</t>
  </si>
  <si>
    <t>Winkelsteegseweg 215, clubhuis Voor Anker</t>
  </si>
  <si>
    <t>Zwanenstraat 1A, Wijkcentrum De Kampenaar (Complex)</t>
  </si>
  <si>
    <t>Zwanenveld 8403A</t>
  </si>
  <si>
    <t>Zwanenveld 8403B</t>
  </si>
  <si>
    <t>Zwanenveld 8403C</t>
  </si>
  <si>
    <t>Zwanenveld 8403E</t>
  </si>
  <si>
    <t>Zwanenveld 9082, Buurtcentrum De Grondel</t>
  </si>
  <si>
    <t>Akkerpad 4</t>
  </si>
  <si>
    <t>Scherpenkampweg 050</t>
  </si>
  <si>
    <t>Passage Molenpoort (complex)</t>
  </si>
  <si>
    <t>Bijsterhuizen 1135, Rioolgemaal</t>
  </si>
  <si>
    <t>Keizer Karelplein 32T</t>
  </si>
  <si>
    <t>Doornik 7a, rioolgemaal</t>
  </si>
  <si>
    <t>Hunnerpark</t>
  </si>
  <si>
    <t>Steinweglaan 4, Openluchttheater, podium</t>
  </si>
  <si>
    <t>1885</t>
  </si>
  <si>
    <t>1555</t>
  </si>
  <si>
    <t>1977</t>
  </si>
  <si>
    <t>1965</t>
  </si>
  <si>
    <t>1979</t>
  </si>
  <si>
    <t>2005</t>
  </si>
  <si>
    <t>1985</t>
  </si>
  <si>
    <t>1966</t>
  </si>
  <si>
    <t>1936</t>
  </si>
  <si>
    <t>1955</t>
  </si>
  <si>
    <t>1960</t>
  </si>
  <si>
    <t>1984</t>
  </si>
  <si>
    <t>1972</t>
  </si>
  <si>
    <t>1920</t>
  </si>
  <si>
    <t>2013</t>
  </si>
  <si>
    <t>1971</t>
  </si>
  <si>
    <t>1969</t>
  </si>
  <si>
    <t>1976</t>
  </si>
  <si>
    <t>1981</t>
  </si>
  <si>
    <t>1982</t>
  </si>
  <si>
    <t>1958</t>
  </si>
  <si>
    <t>1974</t>
  </si>
  <si>
    <t>1914</t>
  </si>
  <si>
    <t>1961</t>
  </si>
  <si>
    <t>1994</t>
  </si>
  <si>
    <t>1986</t>
  </si>
  <si>
    <t>1999</t>
  </si>
  <si>
    <t>1884</t>
  </si>
  <si>
    <t>1989</t>
  </si>
  <si>
    <t>1878</t>
  </si>
  <si>
    <t>1957</t>
  </si>
  <si>
    <t>2006</t>
  </si>
  <si>
    <t>1998</t>
  </si>
  <si>
    <t>1906</t>
  </si>
  <si>
    <t>2007</t>
  </si>
  <si>
    <t>2001</t>
  </si>
  <si>
    <t>1963</t>
  </si>
  <si>
    <t>1968</t>
  </si>
  <si>
    <t>1973</t>
  </si>
  <si>
    <t>1992</t>
  </si>
  <si>
    <t>2011</t>
  </si>
  <si>
    <t>2008</t>
  </si>
  <si>
    <t>1970</t>
  </si>
  <si>
    <t>1000</t>
  </si>
  <si>
    <t>1903</t>
  </si>
  <si>
    <t>1933</t>
  </si>
  <si>
    <t>1991</t>
  </si>
  <si>
    <t>1975</t>
  </si>
  <si>
    <t>1895</t>
  </si>
  <si>
    <t>1997</t>
  </si>
  <si>
    <t>1928</t>
  </si>
  <si>
    <t>2021</t>
  </si>
  <si>
    <t>2019</t>
  </si>
  <si>
    <t>2022</t>
  </si>
  <si>
    <t>1431</t>
  </si>
  <si>
    <t>1956</t>
  </si>
  <si>
    <t>1951</t>
  </si>
  <si>
    <t>1934</t>
  </si>
  <si>
    <t>1912</t>
  </si>
  <si>
    <t>2009</t>
  </si>
  <si>
    <t>1874</t>
  </si>
  <si>
    <t>2004</t>
  </si>
  <si>
    <t>1938</t>
  </si>
  <si>
    <t>1894</t>
  </si>
  <si>
    <t>1954</t>
  </si>
  <si>
    <t>1905</t>
  </si>
  <si>
    <t>1881</t>
  </si>
  <si>
    <t>1987</t>
  </si>
  <si>
    <t>1883</t>
  </si>
  <si>
    <t>2012</t>
  </si>
  <si>
    <t>1983</t>
  </si>
  <si>
    <t>1876</t>
  </si>
  <si>
    <t>1923</t>
  </si>
  <si>
    <t>2015</t>
  </si>
  <si>
    <t>1995</t>
  </si>
  <si>
    <t>1978</t>
  </si>
  <si>
    <t>1930</t>
  </si>
  <si>
    <t>1873</t>
  </si>
  <si>
    <t>2014</t>
  </si>
  <si>
    <t>2016</t>
  </si>
  <si>
    <t>Toren</t>
  </si>
  <si>
    <t>Stadhuis</t>
  </si>
  <si>
    <t>Multifunctioneel</t>
  </si>
  <si>
    <t>Wijkaccommodatie</t>
  </si>
  <si>
    <t>Rioolgemaal</t>
  </si>
  <si>
    <t>Sportzaal</t>
  </si>
  <si>
    <t>Gymzaal</t>
  </si>
  <si>
    <t>Parkeergarage</t>
  </si>
  <si>
    <t>Opslagruimte begraafplaats</t>
  </si>
  <si>
    <t>Sporthal</t>
  </si>
  <si>
    <t>Kinderopvang</t>
  </si>
  <si>
    <t>Concertgebouw</t>
  </si>
  <si>
    <t>Stadsschouwburg</t>
  </si>
  <si>
    <t>Onderwijsinstituut</t>
  </si>
  <si>
    <t>Ontmoetingsruimte</t>
  </si>
  <si>
    <t>Afwerkplek</t>
  </si>
  <si>
    <t>Bedrijfsverzamelgebouw</t>
  </si>
  <si>
    <t>Dienstencentrum</t>
  </si>
  <si>
    <t>Hobbyruimte</t>
  </si>
  <si>
    <t>Kapel</t>
  </si>
  <si>
    <t>Opvangcentrum</t>
  </si>
  <si>
    <t>Jongerencentrum</t>
  </si>
  <si>
    <t>Kinderboerderij</t>
  </si>
  <si>
    <t>Sportgelegenheid</t>
  </si>
  <si>
    <t>Kantoor</t>
  </si>
  <si>
    <t>Bedrijfsruimte</t>
  </si>
  <si>
    <t>School</t>
  </si>
  <si>
    <t>Beheerdersruimte</t>
  </si>
  <si>
    <t>Afsluiterhuis</t>
  </si>
  <si>
    <t>Atelier</t>
  </si>
  <si>
    <t>Park</t>
  </si>
  <si>
    <t>Kiosk</t>
  </si>
  <si>
    <t>Woning</t>
  </si>
  <si>
    <t>Scoutinggebouw</t>
  </si>
  <si>
    <t>Kantine</t>
  </si>
  <si>
    <t>Speeltuin</t>
  </si>
  <si>
    <t>Toilet</t>
  </si>
  <si>
    <t>Clubgebouw</t>
  </si>
  <si>
    <t>Cultureel Centrum</t>
  </si>
  <si>
    <t>Winkel</t>
  </si>
  <si>
    <t>Kassa</t>
  </si>
  <si>
    <t>Keermuur</t>
  </si>
  <si>
    <t>Podium</t>
  </si>
  <si>
    <t>St. Stevenskerkhof 63</t>
  </si>
  <si>
    <t>Korte Nieuwstraat 6</t>
  </si>
  <si>
    <t>Tweede Oude Heselaan 386</t>
  </si>
  <si>
    <t>Archimedesstraat 9</t>
  </si>
  <si>
    <t>Broekstraat 3</t>
  </si>
  <si>
    <t>Cipresstraat 154</t>
  </si>
  <si>
    <t>Cortenaerpad 1</t>
  </si>
  <si>
    <t>Couwenbergstraat 22</t>
  </si>
  <si>
    <t>Daalsehof 2</t>
  </si>
  <si>
    <t>Daniëlsplein 3</t>
  </si>
  <si>
    <t>de Gildekamp 6018</t>
  </si>
  <si>
    <t>Derde van Hezewijkstraat 2</t>
  </si>
  <si>
    <t>Dominicanenstraat 53</t>
  </si>
  <si>
    <t>Eiermarkt 20</t>
  </si>
  <si>
    <t>Florence Nightingalestraat 3</t>
  </si>
  <si>
    <t>Gerstweg 1</t>
  </si>
  <si>
    <t>Graafseweg 419</t>
  </si>
  <si>
    <t>Griftdijk Noord 9</t>
  </si>
  <si>
    <t>Heidebloemstraat 28A</t>
  </si>
  <si>
    <t>Heidebloemstraat 75</t>
  </si>
  <si>
    <t>Heidebloemstraat 201</t>
  </si>
  <si>
    <t>Horstacker 1401</t>
  </si>
  <si>
    <t>Jacob van Campenstraat 8</t>
  </si>
  <si>
    <t>Jagerspad 2</t>
  </si>
  <si>
    <t>Kanunnik Faberstraat 65</t>
  </si>
  <si>
    <t>Keizer Karelplein 2D</t>
  </si>
  <si>
    <t>Keizer Karelplein 32H</t>
  </si>
  <si>
    <t>Laauwikstraat 5</t>
  </si>
  <si>
    <t>Leuvensbroek 2002</t>
  </si>
  <si>
    <t>Malvert 3357</t>
  </si>
  <si>
    <t>Malvert 5134</t>
  </si>
  <si>
    <t>Marie Curiestraat 11</t>
  </si>
  <si>
    <t>Meijhorst 1107</t>
  </si>
  <si>
    <t>Nieuwe Marktstraat 60</t>
  </si>
  <si>
    <t>O.C. Huismanstraat 66A</t>
  </si>
  <si>
    <t>Opaalstraat 2</t>
  </si>
  <si>
    <t>Papengas 8</t>
  </si>
  <si>
    <t>Pastoor Zegersstraat 77</t>
  </si>
  <si>
    <t>Pijlpuntstraat 1</t>
  </si>
  <si>
    <t>Ploegstraat 5</t>
  </si>
  <si>
    <t>Prins Hendrikstraat 7</t>
  </si>
  <si>
    <t>Queenstraat 37B</t>
  </si>
  <si>
    <t>Marienburg 30</t>
  </si>
  <si>
    <t>Slotemaker de Bruïneweg 272</t>
  </si>
  <si>
    <t>Smidstraat 31</t>
  </si>
  <si>
    <t>Symfoniestraat 200</t>
  </si>
  <si>
    <t>Symfoniestraat 204</t>
  </si>
  <si>
    <t>Van Schuylenburgweg 117</t>
  </si>
  <si>
    <t>Thijmstraat 40</t>
  </si>
  <si>
    <t>Thorbeckestraat 75</t>
  </si>
  <si>
    <t>Tolhuis 2136</t>
  </si>
  <si>
    <t>Tolhuis 4446</t>
  </si>
  <si>
    <t>Tolhuis 4450</t>
  </si>
  <si>
    <t>Uranusstraat 18</t>
  </si>
  <si>
    <t>Voerweg 1</t>
  </si>
  <si>
    <t>van Spaenstraat 18</t>
  </si>
  <si>
    <t>Wedesteinbroek 1001</t>
  </si>
  <si>
    <t>Weezenhof 3001</t>
  </si>
  <si>
    <t>Weezenhof 3003</t>
  </si>
  <si>
    <t>Weg door Jonkerbos 80</t>
  </si>
  <si>
    <t>Weteringweg 51</t>
  </si>
  <si>
    <t>Zellersacker 1003</t>
  </si>
  <si>
    <t>Zijpendaalstraat 1A</t>
  </si>
  <si>
    <t>Zwaluwstraat 200</t>
  </si>
  <si>
    <t>Zwanenveld 2142</t>
  </si>
  <si>
    <t>Burghardt van den Berghstraat 114</t>
  </si>
  <si>
    <t>Meijhorst 7039</t>
  </si>
  <si>
    <t>Floraweg 51</t>
  </si>
  <si>
    <t>Leuvensbroek 1200</t>
  </si>
  <si>
    <t>Nieuwe Dukenburgseweg 21</t>
  </si>
  <si>
    <t>Oudedijk 3</t>
  </si>
  <si>
    <t>Steltsestraat 48</t>
  </si>
  <si>
    <t>Thea Beckmanpad 5</t>
  </si>
  <si>
    <t>Dick Boerrigterplein 4</t>
  </si>
  <si>
    <t>(nabij) Tolboekstraat 29</t>
  </si>
  <si>
    <t>Mariënburg 75</t>
  </si>
  <si>
    <t>Havenweg 13</t>
  </si>
  <si>
    <t>Mariënburg 26</t>
  </si>
  <si>
    <t>Beetsplein 52</t>
  </si>
  <si>
    <t>Clematisstraat 3</t>
  </si>
  <si>
    <t>Daniëlsplein 1</t>
  </si>
  <si>
    <t>de Biezen 7A</t>
  </si>
  <si>
    <t>De Genestetlaan 34</t>
  </si>
  <si>
    <t>Dobbelmannweg 1S</t>
  </si>
  <si>
    <t>Griftdijk 91</t>
  </si>
  <si>
    <t>Hegdambroek 1325</t>
  </si>
  <si>
    <t>Hessenberg 1</t>
  </si>
  <si>
    <t>Kolpingstraat 2A</t>
  </si>
  <si>
    <t>Malvert 3355</t>
  </si>
  <si>
    <t>Nieuwstadweg 37</t>
  </si>
  <si>
    <t>Nocturnestraat 201</t>
  </si>
  <si>
    <t>Pijkestraat 1</t>
  </si>
  <si>
    <t>Pijkestraat 5</t>
  </si>
  <si>
    <t>Pluvierstraat 10</t>
  </si>
  <si>
    <t>Regulierstraat 75</t>
  </si>
  <si>
    <t>Seringenstraat 11</t>
  </si>
  <si>
    <t>Slotemaker de Bruïneweg 161</t>
  </si>
  <si>
    <t>Slotemaker de Bruïneweg 163</t>
  </si>
  <si>
    <t>Kanunnik Mijlinckstraat 72</t>
  </si>
  <si>
    <t>Luciaweg 2</t>
  </si>
  <si>
    <t>St. Stevenskerkhof 2</t>
  </si>
  <si>
    <t>Staddijk 47</t>
  </si>
  <si>
    <t>Staddijk 105</t>
  </si>
  <si>
    <t>Steenstraat 2</t>
  </si>
  <si>
    <t>Steinweglaan 6</t>
  </si>
  <si>
    <t>Streekweg 20</t>
  </si>
  <si>
    <t>van Peltlaan 269</t>
  </si>
  <si>
    <t>Waterstraat 146</t>
  </si>
  <si>
    <t>Winkelsteegseweg 215</t>
  </si>
  <si>
    <t>Zwanenstraat 1</t>
  </si>
  <si>
    <t>Zwanenveld 9082</t>
  </si>
  <si>
    <t>Scherpenkampweg 50</t>
  </si>
  <si>
    <t>Passage Molenpoort 36A</t>
  </si>
  <si>
    <t>Bijsterhuizen 1135</t>
  </si>
  <si>
    <t>Doornik 7a</t>
  </si>
  <si>
    <t>Steinweglaan 4</t>
  </si>
  <si>
    <t>Entree</t>
  </si>
  <si>
    <t>Dak</t>
  </si>
  <si>
    <t>Interieur</t>
  </si>
  <si>
    <t>Installatie</t>
  </si>
  <si>
    <t>Trappen</t>
  </si>
  <si>
    <t>Gevel</t>
  </si>
  <si>
    <t>Dak school</t>
  </si>
  <si>
    <t>liftopbouw</t>
  </si>
  <si>
    <t>dakgoot</t>
  </si>
  <si>
    <t>algemeen</t>
  </si>
  <si>
    <t>dak</t>
  </si>
  <si>
    <t>dakterras</t>
  </si>
  <si>
    <t>afdekkap</t>
  </si>
  <si>
    <t>lage dak</t>
  </si>
  <si>
    <t>hoge dak</t>
  </si>
  <si>
    <t>Dak t.p.v. dakkapel</t>
  </si>
  <si>
    <t>balkon</t>
  </si>
  <si>
    <t>Tussendak boven trappenhuis</t>
  </si>
  <si>
    <t>Dak gymzaal</t>
  </si>
  <si>
    <t>Dak regieruimte</t>
  </si>
  <si>
    <t>Hoog dak voorzien van ballast 'grind</t>
  </si>
  <si>
    <t>m2</t>
  </si>
  <si>
    <t>pst</t>
  </si>
  <si>
    <t>st</t>
  </si>
  <si>
    <t>m1</t>
  </si>
  <si>
    <t>Perceel</t>
  </si>
  <si>
    <t>Perceel 4</t>
  </si>
  <si>
    <t>Perceel 1</t>
  </si>
  <si>
    <t>Perceel 2</t>
  </si>
  <si>
    <t>Bruto vloeroppervlak in m2 (gebouw)</t>
  </si>
  <si>
    <t>Plaats (element)</t>
  </si>
  <si>
    <t>Taakomschrijving/onderhoudsactiviteit</t>
  </si>
  <si>
    <t>Periode Eenheid
J=Jaarlijks
M=Maandelijks
1J= een maal per jaar
2J= een maal per 2 jaar
6M = een maal per 6 maanden</t>
  </si>
  <si>
    <t>Actuele conditie NEN 2767 
(maximaal 3 jaar oud)</t>
  </si>
  <si>
    <t>Categorie
Verplichting = wettelijjk of zorgplicht
Preventief = instandhouding</t>
  </si>
  <si>
    <t>Soort monument</t>
  </si>
  <si>
    <t>Geen</t>
  </si>
  <si>
    <t>Bouwjaar (gebouw)</t>
  </si>
  <si>
    <t>Rijksmonument</t>
  </si>
  <si>
    <t>Aandachtspand</t>
  </si>
  <si>
    <t>Bouwhistorie monument</t>
  </si>
  <si>
    <t>Niet van toepassing</t>
  </si>
  <si>
    <t xml:space="preserve">Rijksmonument_x000D_
</t>
  </si>
  <si>
    <t xml:space="preserve">Stadsbeeldobject_x000D_
</t>
  </si>
  <si>
    <t>Gemeentelijk monument</t>
  </si>
  <si>
    <t>Beeldbepalend pand</t>
  </si>
  <si>
    <t xml:space="preserve">Gemeentelijk monument_x000D_
</t>
  </si>
  <si>
    <t>Prijzenblad Perceel 1</t>
  </si>
  <si>
    <t>Inschrijfsom</t>
  </si>
  <si>
    <t>Totaal</t>
  </si>
  <si>
    <t>Prijzenblad Perceel 2</t>
  </si>
  <si>
    <t>Naam inschrijver:</t>
  </si>
  <si>
    <t>Prijzenblad Perceel 3</t>
  </si>
  <si>
    <t xml:space="preserve">Het totaalbedrag overhevelen naar cel H35 Prijzenblad P1 (bijlage 5.1) </t>
  </si>
  <si>
    <t xml:space="preserve">Het totaalbedrag overhevelen naar cel H35 Prijzenblad P2 (bijlage 5.2) </t>
  </si>
  <si>
    <t xml:space="preserve">Het totaalbedrag overhevelen naar cel H35 Prijzenblad P4 (bijlage 5.4) </t>
  </si>
  <si>
    <t>Naam</t>
  </si>
  <si>
    <t>n.t.b.</t>
  </si>
  <si>
    <t>Dakluik</t>
  </si>
  <si>
    <t>3720 keuring dakluik</t>
  </si>
  <si>
    <t>3721 keuring dakluik</t>
  </si>
  <si>
    <t>3721 - keuring dakluik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</si>
</sst>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000000"/>
      <name val="Aptos Narrow"/>
    </font>
    <font>
      <sz val="1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textRotation="45"/>
    </xf>
    <xf numFmtId="0" fontId="3" fillId="2" borderId="1" xfId="0" applyFont="1" applyFill="1" applyBorder="1" applyAlignment="1">
      <alignment textRotation="45"/>
    </xf>
    <xf numFmtId="0" fontId="2" fillId="2" borderId="1" xfId="0" applyFont="1" applyFill="1" applyBorder="1" applyAlignment="1">
      <alignment textRotation="45"/>
    </xf>
    <xf numFmtId="0" fontId="1" fillId="2" borderId="1" xfId="0" applyFont="1" applyFill="1" applyBorder="1" applyAlignment="1">
      <alignment horizontal="center" textRotation="45" wrapText="1"/>
    </xf>
    <xf numFmtId="0" fontId="1" fillId="2" borderId="1" xfId="0" applyFont="1" applyFill="1" applyBorder="1" applyAlignment="1">
      <alignment textRotation="45" wrapText="1"/>
    </xf>
    <xf numFmtId="0" fontId="1" fillId="2" borderId="1" xfId="0" applyFont="1" applyFill="1" applyBorder="1" applyAlignment="1">
      <alignment horizontal="left" textRotation="45"/>
    </xf>
    <xf numFmtId="164" fontId="1" fillId="2" borderId="1" xfId="0" applyNumberFormat="1" applyFont="1" applyFill="1" applyBorder="1" applyAlignment="1">
      <alignment textRotation="45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textRotation="45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left" textRotation="45" wrapText="1"/>
    </xf>
    <xf numFmtId="44" fontId="0" fillId="3" borderId="1" xfId="1" applyFont="1" applyFill="1" applyBorder="1"/>
    <xf numFmtId="164" fontId="1" fillId="4" borderId="1" xfId="0" applyNumberFormat="1" applyFont="1" applyFill="1" applyBorder="1" applyAlignment="1">
      <alignment textRotation="45"/>
    </xf>
    <xf numFmtId="44" fontId="0" fillId="4" borderId="1" xfId="1" applyFont="1" applyFill="1" applyBorder="1"/>
    <xf numFmtId="0" fontId="1" fillId="4" borderId="1" xfId="0" applyFont="1" applyFill="1" applyBorder="1" applyAlignment="1">
      <alignment horizontal="right" vertical="center"/>
    </xf>
    <xf numFmtId="44" fontId="0" fillId="4" borderId="1" xfId="0" applyNumberFormat="1" applyFill="1" applyBorder="1"/>
    <xf numFmtId="0" fontId="4" fillId="0" borderId="1" xfId="0" applyFont="1" applyBorder="1"/>
    <xf numFmtId="0" fontId="7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44" fontId="0" fillId="4" borderId="4" xfId="0" applyNumberFormat="1" applyFill="1" applyBorder="1"/>
    <xf numFmtId="0" fontId="7" fillId="3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0" xfId="0" applyFill="1"/>
    <xf numFmtId="44" fontId="0" fillId="3" borderId="2" xfId="1" applyFont="1" applyFill="1" applyBorder="1"/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9" fillId="0" borderId="1" xfId="0" applyFont="1" applyFill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0" fillId="0" borderId="4" xfId="0" applyBorder="1" applyAlignment="1">
      <alignment horizontal="left"/>
    </xf>
  </cellXfs>
  <cellStyles count="2">
    <cellStyle name="Standaard" xfId="0" builtinId="0"/>
    <cellStyle name="Valuta" xfId="1" builtinId="4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54769-8E6E-4107-8D2D-8A2364901C79}">
  <dimension ref="A1:X22"/>
  <sheetViews>
    <sheetView tabSelected="1" topLeftCell="L1" workbookViewId="0">
      <selection activeCell="U9" sqref="U9"/>
    </sheetView>
  </sheetViews>
  <sheetFormatPr defaultRowHeight="15" x14ac:dyDescent="0.25"/>
  <cols>
    <col min="1" max="1" width="10.140625" bestFit="1" customWidth="1"/>
    <col min="2" max="2" width="49" customWidth="1"/>
    <col min="3" max="3" width="30.7109375" customWidth="1"/>
    <col min="4" max="4" width="22.7109375" customWidth="1"/>
    <col min="5" max="5" width="7.28515625" style="13" bestFit="1" customWidth="1"/>
    <col min="6" max="6" width="10.28515625" style="1" customWidth="1"/>
    <col min="7" max="7" width="10.140625" style="1" customWidth="1"/>
    <col min="8" max="8" width="13.28515625" style="1" customWidth="1"/>
    <col min="9" max="9" width="9.28515625" bestFit="1" customWidth="1"/>
    <col min="10" max="10" width="10.5703125" style="11" bestFit="1" customWidth="1"/>
    <col min="11" max="11" width="74.5703125" customWidth="1"/>
    <col min="12" max="12" width="16.5703125" style="1" customWidth="1"/>
    <col min="13" max="13" width="10.7109375" style="11" customWidth="1"/>
    <col min="14" max="14" width="26.140625" customWidth="1"/>
    <col min="15" max="15" width="54.5703125" bestFit="1" customWidth="1"/>
    <col min="16" max="16" width="17.42578125" style="11" bestFit="1" customWidth="1"/>
    <col min="17" max="17" width="57.5703125" bestFit="1" customWidth="1"/>
    <col min="18" max="19" width="20.7109375" customWidth="1"/>
  </cols>
  <sheetData>
    <row r="1" spans="1:19" ht="50.1" customHeight="1" x14ac:dyDescent="0.25">
      <c r="A1" s="27" t="s">
        <v>810</v>
      </c>
      <c r="B1" s="27"/>
      <c r="C1" s="27"/>
      <c r="D1" s="27"/>
    </row>
    <row r="2" spans="1:19" ht="194.25" x14ac:dyDescent="0.25">
      <c r="A2" s="2" t="s">
        <v>788</v>
      </c>
      <c r="B2" s="3" t="s">
        <v>0</v>
      </c>
      <c r="C2" s="4" t="s">
        <v>1</v>
      </c>
      <c r="D2" s="4" t="s">
        <v>2</v>
      </c>
      <c r="E2" s="14" t="s">
        <v>798</v>
      </c>
      <c r="F2" s="4" t="s">
        <v>792</v>
      </c>
      <c r="G2" s="14" t="s">
        <v>800</v>
      </c>
      <c r="H2" s="7" t="s">
        <v>3</v>
      </c>
      <c r="I2" s="7" t="s">
        <v>4</v>
      </c>
      <c r="J2" s="7" t="s">
        <v>5</v>
      </c>
      <c r="K2" s="2" t="s">
        <v>6</v>
      </c>
      <c r="L2" s="16" t="s">
        <v>796</v>
      </c>
      <c r="M2" s="14" t="s">
        <v>793</v>
      </c>
      <c r="N2" s="6" t="s">
        <v>797</v>
      </c>
      <c r="O2" s="7" t="s">
        <v>794</v>
      </c>
      <c r="P2" s="7" t="s">
        <v>7</v>
      </c>
      <c r="Q2" s="6" t="s">
        <v>795</v>
      </c>
      <c r="R2" s="8" t="s">
        <v>8</v>
      </c>
      <c r="S2" s="18" t="s">
        <v>811</v>
      </c>
    </row>
    <row r="3" spans="1:19" x14ac:dyDescent="0.25">
      <c r="A3" s="9" t="s">
        <v>790</v>
      </c>
      <c r="B3" s="9" t="s">
        <v>385</v>
      </c>
      <c r="C3" s="9" t="s">
        <v>648</v>
      </c>
      <c r="D3" s="9" t="s">
        <v>605</v>
      </c>
      <c r="E3" s="15" t="s">
        <v>799</v>
      </c>
      <c r="F3" s="10">
        <v>15708</v>
      </c>
      <c r="G3" s="10" t="s">
        <v>525</v>
      </c>
      <c r="H3" s="10" t="s">
        <v>15</v>
      </c>
      <c r="I3" s="9">
        <v>1</v>
      </c>
      <c r="J3" s="12" t="s">
        <v>785</v>
      </c>
      <c r="K3" s="9" t="s">
        <v>297</v>
      </c>
      <c r="L3" s="10">
        <v>1</v>
      </c>
      <c r="M3" s="12" t="s">
        <v>764</v>
      </c>
      <c r="N3" s="9" t="s">
        <v>376</v>
      </c>
      <c r="O3" s="9" t="s">
        <v>377</v>
      </c>
      <c r="P3" s="12">
        <v>1</v>
      </c>
      <c r="Q3" s="9" t="s">
        <v>14</v>
      </c>
      <c r="R3" s="17">
        <v>0</v>
      </c>
      <c r="S3" s="19">
        <f>R3</f>
        <v>0</v>
      </c>
    </row>
    <row r="4" spans="1:19" x14ac:dyDescent="0.25">
      <c r="A4" s="9" t="s">
        <v>790</v>
      </c>
      <c r="B4" s="9" t="s">
        <v>398</v>
      </c>
      <c r="C4" s="9" t="s">
        <v>660</v>
      </c>
      <c r="D4" s="9" t="s">
        <v>611</v>
      </c>
      <c r="E4" s="15" t="s">
        <v>799</v>
      </c>
      <c r="F4" s="10">
        <v>13670</v>
      </c>
      <c r="G4" s="10" t="s">
        <v>535</v>
      </c>
      <c r="H4" s="10" t="s">
        <v>29</v>
      </c>
      <c r="I4" s="9">
        <v>5</v>
      </c>
      <c r="J4" s="12" t="s">
        <v>786</v>
      </c>
      <c r="K4" s="9" t="s">
        <v>297</v>
      </c>
      <c r="L4" s="10">
        <v>1</v>
      </c>
      <c r="M4" s="12" t="s">
        <v>764</v>
      </c>
      <c r="N4" s="9" t="s">
        <v>376</v>
      </c>
      <c r="O4" s="9" t="s">
        <v>377</v>
      </c>
      <c r="P4" s="12">
        <v>1</v>
      </c>
      <c r="Q4" s="9" t="s">
        <v>14</v>
      </c>
      <c r="R4" s="17">
        <v>0</v>
      </c>
      <c r="S4" s="19">
        <f t="shared" ref="S4:S18" si="0">R4</f>
        <v>0</v>
      </c>
    </row>
    <row r="5" spans="1:19" x14ac:dyDescent="0.25">
      <c r="A5" s="9" t="s">
        <v>790</v>
      </c>
      <c r="B5" s="9" t="s">
        <v>421</v>
      </c>
      <c r="C5" s="9" t="s">
        <v>680</v>
      </c>
      <c r="D5" s="9" t="s">
        <v>619</v>
      </c>
      <c r="E5" s="15" t="s">
        <v>799</v>
      </c>
      <c r="F5" s="10">
        <v>548</v>
      </c>
      <c r="G5" s="10" t="s">
        <v>551</v>
      </c>
      <c r="H5" s="10" t="s">
        <v>52</v>
      </c>
      <c r="I5" s="9">
        <v>1</v>
      </c>
      <c r="J5" s="12" t="s">
        <v>785</v>
      </c>
      <c r="K5" s="9" t="s">
        <v>297</v>
      </c>
      <c r="L5" s="10">
        <v>1</v>
      </c>
      <c r="M5" s="12" t="s">
        <v>764</v>
      </c>
      <c r="N5" s="9" t="s">
        <v>376</v>
      </c>
      <c r="O5" s="9" t="s">
        <v>377</v>
      </c>
      <c r="P5" s="12">
        <v>1</v>
      </c>
      <c r="Q5" s="9" t="s">
        <v>14</v>
      </c>
      <c r="R5" s="17">
        <v>0</v>
      </c>
      <c r="S5" s="19">
        <f t="shared" si="0"/>
        <v>0</v>
      </c>
    </row>
    <row r="6" spans="1:19" x14ac:dyDescent="0.25">
      <c r="A6" s="9" t="s">
        <v>790</v>
      </c>
      <c r="B6" s="9" t="s">
        <v>430</v>
      </c>
      <c r="C6" s="9" t="s">
        <v>689</v>
      </c>
      <c r="D6" s="9" t="s">
        <v>621</v>
      </c>
      <c r="E6" s="15" t="s">
        <v>799</v>
      </c>
      <c r="F6" s="10">
        <v>26527</v>
      </c>
      <c r="G6" s="10" t="s">
        <v>559</v>
      </c>
      <c r="H6" s="10" t="s">
        <v>61</v>
      </c>
      <c r="I6" s="9">
        <v>1</v>
      </c>
      <c r="J6" s="12" t="s">
        <v>785</v>
      </c>
      <c r="K6" s="9" t="s">
        <v>297</v>
      </c>
      <c r="L6" s="10">
        <v>1</v>
      </c>
      <c r="M6" s="12" t="s">
        <v>764</v>
      </c>
      <c r="N6" s="9" t="s">
        <v>376</v>
      </c>
      <c r="O6" s="9" t="s">
        <v>377</v>
      </c>
      <c r="P6" s="12">
        <v>1</v>
      </c>
      <c r="Q6" s="9" t="s">
        <v>14</v>
      </c>
      <c r="R6" s="17">
        <v>0</v>
      </c>
      <c r="S6" s="19">
        <f t="shared" si="0"/>
        <v>0</v>
      </c>
    </row>
    <row r="7" spans="1:19" x14ac:dyDescent="0.25">
      <c r="A7" s="9" t="s">
        <v>790</v>
      </c>
      <c r="B7" s="9" t="s">
        <v>459</v>
      </c>
      <c r="C7" s="9" t="s">
        <v>716</v>
      </c>
      <c r="D7" s="9" t="s">
        <v>621</v>
      </c>
      <c r="E7" s="15" t="s">
        <v>799</v>
      </c>
      <c r="F7" s="10">
        <v>21402</v>
      </c>
      <c r="G7" s="10">
        <v>0</v>
      </c>
      <c r="H7" s="10" t="s">
        <v>91</v>
      </c>
      <c r="I7" s="9">
        <v>1</v>
      </c>
      <c r="J7" s="12" t="s">
        <v>785</v>
      </c>
      <c r="K7" s="9" t="s">
        <v>298</v>
      </c>
      <c r="L7" s="10">
        <v>1</v>
      </c>
      <c r="M7" s="12" t="s">
        <v>764</v>
      </c>
      <c r="N7" s="9" t="s">
        <v>376</v>
      </c>
      <c r="O7" s="9" t="s">
        <v>377</v>
      </c>
      <c r="P7" s="12">
        <v>1</v>
      </c>
      <c r="Q7" s="9" t="s">
        <v>14</v>
      </c>
      <c r="R7" s="17">
        <v>0</v>
      </c>
      <c r="S7" s="19">
        <f t="shared" si="0"/>
        <v>0</v>
      </c>
    </row>
    <row r="8" spans="1:19" x14ac:dyDescent="0.25">
      <c r="A8" s="9" t="s">
        <v>790</v>
      </c>
      <c r="B8" s="9" t="s">
        <v>385</v>
      </c>
      <c r="C8" s="9" t="s">
        <v>648</v>
      </c>
      <c r="D8" s="9" t="s">
        <v>605</v>
      </c>
      <c r="E8" s="15" t="s">
        <v>799</v>
      </c>
      <c r="F8" s="10">
        <v>15708</v>
      </c>
      <c r="G8" s="10" t="s">
        <v>525</v>
      </c>
      <c r="H8" s="10" t="s">
        <v>104</v>
      </c>
      <c r="I8" s="9">
        <v>3379.2</v>
      </c>
      <c r="J8" s="12" t="s">
        <v>784</v>
      </c>
      <c r="K8" s="9" t="s">
        <v>317</v>
      </c>
      <c r="L8" s="10">
        <v>2</v>
      </c>
      <c r="M8" s="12" t="s">
        <v>764</v>
      </c>
      <c r="N8" s="9" t="s">
        <v>12</v>
      </c>
      <c r="O8" s="9" t="s">
        <v>381</v>
      </c>
      <c r="P8" s="12">
        <v>1</v>
      </c>
      <c r="Q8" s="9" t="s">
        <v>14</v>
      </c>
      <c r="R8" s="17">
        <v>0</v>
      </c>
      <c r="S8" s="19">
        <f t="shared" si="0"/>
        <v>0</v>
      </c>
    </row>
    <row r="9" spans="1:19" x14ac:dyDescent="0.25">
      <c r="A9" s="9" t="s">
        <v>790</v>
      </c>
      <c r="B9" s="9" t="s">
        <v>385</v>
      </c>
      <c r="C9" s="9" t="s">
        <v>648</v>
      </c>
      <c r="D9" s="9" t="s">
        <v>605</v>
      </c>
      <c r="E9" s="15" t="s">
        <v>799</v>
      </c>
      <c r="F9" s="10">
        <v>15708</v>
      </c>
      <c r="G9" s="10" t="s">
        <v>525</v>
      </c>
      <c r="H9" s="10" t="s">
        <v>105</v>
      </c>
      <c r="I9" s="9">
        <v>100.16</v>
      </c>
      <c r="J9" s="12" t="s">
        <v>784</v>
      </c>
      <c r="K9" s="9" t="s">
        <v>318</v>
      </c>
      <c r="L9" s="10">
        <v>2</v>
      </c>
      <c r="M9" s="12" t="s">
        <v>764</v>
      </c>
      <c r="N9" s="9" t="s">
        <v>12</v>
      </c>
      <c r="O9" s="9" t="s">
        <v>381</v>
      </c>
      <c r="P9" s="12">
        <v>1</v>
      </c>
      <c r="Q9" s="9" t="s">
        <v>14</v>
      </c>
      <c r="R9" s="17">
        <v>0</v>
      </c>
      <c r="S9" s="19">
        <f t="shared" si="0"/>
        <v>0</v>
      </c>
    </row>
    <row r="10" spans="1:19" x14ac:dyDescent="0.25">
      <c r="A10" s="9" t="s">
        <v>790</v>
      </c>
      <c r="B10" s="9" t="s">
        <v>385</v>
      </c>
      <c r="C10" s="9" t="s">
        <v>648</v>
      </c>
      <c r="D10" s="9" t="s">
        <v>605</v>
      </c>
      <c r="E10" s="15" t="s">
        <v>799</v>
      </c>
      <c r="F10" s="10">
        <v>15708</v>
      </c>
      <c r="G10" s="10" t="s">
        <v>525</v>
      </c>
      <c r="H10" s="10" t="s">
        <v>106</v>
      </c>
      <c r="I10" s="9">
        <v>2039</v>
      </c>
      <c r="J10" s="12" t="s">
        <v>784</v>
      </c>
      <c r="K10" s="9" t="s">
        <v>319</v>
      </c>
      <c r="L10" s="10">
        <v>2</v>
      </c>
      <c r="M10" s="12" t="s">
        <v>764</v>
      </c>
      <c r="N10" s="9" t="s">
        <v>12</v>
      </c>
      <c r="O10" s="9" t="s">
        <v>381</v>
      </c>
      <c r="P10" s="12">
        <v>1</v>
      </c>
      <c r="Q10" s="9" t="s">
        <v>14</v>
      </c>
      <c r="R10" s="17">
        <v>0</v>
      </c>
      <c r="S10" s="19">
        <f t="shared" si="0"/>
        <v>0</v>
      </c>
    </row>
    <row r="11" spans="1:19" x14ac:dyDescent="0.25">
      <c r="A11" s="9" t="s">
        <v>790</v>
      </c>
      <c r="B11" s="9" t="s">
        <v>398</v>
      </c>
      <c r="C11" s="9" t="s">
        <v>660</v>
      </c>
      <c r="D11" s="9" t="s">
        <v>611</v>
      </c>
      <c r="E11" s="15" t="s">
        <v>799</v>
      </c>
      <c r="F11" s="10">
        <v>13670</v>
      </c>
      <c r="G11" s="10" t="s">
        <v>535</v>
      </c>
      <c r="H11" s="10" t="s">
        <v>152</v>
      </c>
      <c r="I11" s="9">
        <v>153</v>
      </c>
      <c r="J11" s="12" t="s">
        <v>784</v>
      </c>
      <c r="K11" s="9" t="s">
        <v>335</v>
      </c>
      <c r="L11" s="10">
        <v>2</v>
      </c>
      <c r="M11" s="12" t="s">
        <v>764</v>
      </c>
      <c r="N11" s="9" t="s">
        <v>12</v>
      </c>
      <c r="O11" s="9" t="s">
        <v>381</v>
      </c>
      <c r="P11" s="12">
        <v>1</v>
      </c>
      <c r="Q11" s="9" t="s">
        <v>14</v>
      </c>
      <c r="R11" s="17">
        <v>0</v>
      </c>
      <c r="S11" s="19">
        <f t="shared" si="0"/>
        <v>0</v>
      </c>
    </row>
    <row r="12" spans="1:19" x14ac:dyDescent="0.25">
      <c r="A12" s="9" t="s">
        <v>790</v>
      </c>
      <c r="B12" s="9" t="s">
        <v>421</v>
      </c>
      <c r="C12" s="9" t="s">
        <v>680</v>
      </c>
      <c r="D12" s="9" t="s">
        <v>619</v>
      </c>
      <c r="E12" s="15" t="s">
        <v>799</v>
      </c>
      <c r="F12" s="10">
        <v>548</v>
      </c>
      <c r="G12" s="10" t="s">
        <v>551</v>
      </c>
      <c r="H12" s="10" t="s">
        <v>194</v>
      </c>
      <c r="I12" s="9">
        <v>565</v>
      </c>
      <c r="J12" s="12" t="s">
        <v>784</v>
      </c>
      <c r="K12" s="9" t="s">
        <v>324</v>
      </c>
      <c r="L12" s="10">
        <v>2</v>
      </c>
      <c r="M12" s="12" t="s">
        <v>764</v>
      </c>
      <c r="N12" s="9" t="s">
        <v>12</v>
      </c>
      <c r="O12" s="9" t="s">
        <v>381</v>
      </c>
      <c r="P12" s="12">
        <v>1</v>
      </c>
      <c r="Q12" s="9" t="s">
        <v>14</v>
      </c>
      <c r="R12" s="17">
        <v>0</v>
      </c>
      <c r="S12" s="19">
        <f t="shared" si="0"/>
        <v>0</v>
      </c>
    </row>
    <row r="13" spans="1:19" x14ac:dyDescent="0.25">
      <c r="A13" s="9" t="s">
        <v>790</v>
      </c>
      <c r="B13" s="9" t="s">
        <v>430</v>
      </c>
      <c r="C13" s="9" t="s">
        <v>689</v>
      </c>
      <c r="D13" s="9" t="s">
        <v>621</v>
      </c>
      <c r="E13" s="15" t="s">
        <v>799</v>
      </c>
      <c r="F13" s="10">
        <v>26527</v>
      </c>
      <c r="G13" s="10" t="s">
        <v>559</v>
      </c>
      <c r="H13" s="10" t="s">
        <v>217</v>
      </c>
      <c r="I13" s="9">
        <v>256.39999999999998</v>
      </c>
      <c r="J13" s="12" t="s">
        <v>784</v>
      </c>
      <c r="K13" s="9" t="s">
        <v>324</v>
      </c>
      <c r="L13" s="10">
        <v>2</v>
      </c>
      <c r="M13" s="12" t="s">
        <v>764</v>
      </c>
      <c r="N13" s="9" t="s">
        <v>12</v>
      </c>
      <c r="O13" s="9" t="s">
        <v>381</v>
      </c>
      <c r="P13" s="12">
        <v>1</v>
      </c>
      <c r="Q13" s="9" t="s">
        <v>14</v>
      </c>
      <c r="R13" s="17">
        <v>0</v>
      </c>
      <c r="S13" s="19">
        <f t="shared" si="0"/>
        <v>0</v>
      </c>
    </row>
    <row r="14" spans="1:19" x14ac:dyDescent="0.25">
      <c r="A14" s="9" t="s">
        <v>790</v>
      </c>
      <c r="B14" s="9" t="s">
        <v>430</v>
      </c>
      <c r="C14" s="9" t="s">
        <v>689</v>
      </c>
      <c r="D14" s="9" t="s">
        <v>621</v>
      </c>
      <c r="E14" s="15" t="s">
        <v>799</v>
      </c>
      <c r="F14" s="10">
        <v>26527</v>
      </c>
      <c r="G14" s="10" t="s">
        <v>559</v>
      </c>
      <c r="H14" s="10" t="s">
        <v>218</v>
      </c>
      <c r="I14" s="9">
        <v>4846.3500000000004</v>
      </c>
      <c r="J14" s="12" t="s">
        <v>784</v>
      </c>
      <c r="K14" s="9" t="s">
        <v>324</v>
      </c>
      <c r="L14" s="10">
        <v>3</v>
      </c>
      <c r="M14" s="12" t="s">
        <v>764</v>
      </c>
      <c r="N14" s="9" t="s">
        <v>12</v>
      </c>
      <c r="O14" s="9" t="s">
        <v>381</v>
      </c>
      <c r="P14" s="12">
        <v>1</v>
      </c>
      <c r="Q14" s="9" t="s">
        <v>14</v>
      </c>
      <c r="R14" s="17">
        <v>0</v>
      </c>
      <c r="S14" s="19">
        <f t="shared" si="0"/>
        <v>0</v>
      </c>
    </row>
    <row r="15" spans="1:19" x14ac:dyDescent="0.25">
      <c r="A15" s="9" t="s">
        <v>790</v>
      </c>
      <c r="B15" s="9" t="s">
        <v>430</v>
      </c>
      <c r="C15" s="9" t="s">
        <v>689</v>
      </c>
      <c r="D15" s="9" t="s">
        <v>621</v>
      </c>
      <c r="E15" s="15" t="s">
        <v>799</v>
      </c>
      <c r="F15" s="10">
        <v>26527</v>
      </c>
      <c r="G15" s="10" t="s">
        <v>559</v>
      </c>
      <c r="H15" s="10" t="s">
        <v>219</v>
      </c>
      <c r="I15" s="9">
        <v>9.84</v>
      </c>
      <c r="J15" s="12" t="s">
        <v>784</v>
      </c>
      <c r="K15" s="9" t="s">
        <v>356</v>
      </c>
      <c r="L15" s="10">
        <v>2</v>
      </c>
      <c r="M15" s="12" t="s">
        <v>764</v>
      </c>
      <c r="N15" s="9" t="s">
        <v>12</v>
      </c>
      <c r="O15" s="9" t="s">
        <v>381</v>
      </c>
      <c r="P15" s="12">
        <v>1</v>
      </c>
      <c r="Q15" s="9" t="s">
        <v>14</v>
      </c>
      <c r="R15" s="17">
        <v>0</v>
      </c>
      <c r="S15" s="19">
        <f t="shared" si="0"/>
        <v>0</v>
      </c>
    </row>
    <row r="16" spans="1:19" x14ac:dyDescent="0.25">
      <c r="A16" s="9" t="s">
        <v>790</v>
      </c>
      <c r="B16" s="9" t="s">
        <v>518</v>
      </c>
      <c r="C16" s="9" t="s">
        <v>759</v>
      </c>
      <c r="D16" s="9" t="s">
        <v>628</v>
      </c>
      <c r="E16" s="15" t="s">
        <v>799</v>
      </c>
      <c r="F16" s="10">
        <v>28</v>
      </c>
      <c r="G16" s="10" t="s">
        <v>533</v>
      </c>
      <c r="H16" s="10" t="s">
        <v>284</v>
      </c>
      <c r="I16" s="9">
        <v>25</v>
      </c>
      <c r="J16" s="12" t="s">
        <v>784</v>
      </c>
      <c r="K16" s="9" t="s">
        <v>324</v>
      </c>
      <c r="L16" s="10">
        <v>2</v>
      </c>
      <c r="M16" s="12" t="s">
        <v>764</v>
      </c>
      <c r="N16" s="9" t="s">
        <v>12</v>
      </c>
      <c r="O16" s="9" t="s">
        <v>381</v>
      </c>
      <c r="P16" s="12">
        <v>1</v>
      </c>
      <c r="Q16" s="9" t="s">
        <v>14</v>
      </c>
      <c r="R16" s="17">
        <v>0</v>
      </c>
      <c r="S16" s="19">
        <f t="shared" si="0"/>
        <v>0</v>
      </c>
    </row>
    <row r="17" spans="1:24" x14ac:dyDescent="0.25">
      <c r="A17" s="9" t="s">
        <v>790</v>
      </c>
      <c r="B17" s="9" t="s">
        <v>459</v>
      </c>
      <c r="C17" s="9" t="s">
        <v>716</v>
      </c>
      <c r="D17" s="9" t="s">
        <v>621</v>
      </c>
      <c r="E17" s="15" t="s">
        <v>799</v>
      </c>
      <c r="F17" s="10">
        <v>21402</v>
      </c>
      <c r="G17" s="10">
        <v>0</v>
      </c>
      <c r="H17" s="10" t="s">
        <v>288</v>
      </c>
      <c r="I17" s="9">
        <v>832</v>
      </c>
      <c r="J17" s="12" t="s">
        <v>784</v>
      </c>
      <c r="K17" s="9" t="s">
        <v>370</v>
      </c>
      <c r="L17" s="10">
        <v>2</v>
      </c>
      <c r="M17" s="12" t="s">
        <v>764</v>
      </c>
      <c r="N17" s="9" t="s">
        <v>12</v>
      </c>
      <c r="O17" s="9" t="s">
        <v>381</v>
      </c>
      <c r="P17" s="12">
        <v>1</v>
      </c>
      <c r="Q17" s="9" t="s">
        <v>14</v>
      </c>
      <c r="R17" s="17">
        <v>0</v>
      </c>
      <c r="S17" s="19">
        <f t="shared" si="0"/>
        <v>0</v>
      </c>
    </row>
    <row r="18" spans="1:24" x14ac:dyDescent="0.25">
      <c r="A18" s="33" t="s">
        <v>790</v>
      </c>
      <c r="B18" s="33" t="s">
        <v>459</v>
      </c>
      <c r="C18" s="33" t="s">
        <v>716</v>
      </c>
      <c r="D18" s="33" t="s">
        <v>621</v>
      </c>
      <c r="E18" s="41" t="s">
        <v>799</v>
      </c>
      <c r="F18" s="35">
        <v>21402</v>
      </c>
      <c r="G18" s="35">
        <v>0</v>
      </c>
      <c r="H18" s="35" t="s">
        <v>289</v>
      </c>
      <c r="I18" s="33">
        <v>6703</v>
      </c>
      <c r="J18" s="34" t="s">
        <v>784</v>
      </c>
      <c r="K18" s="33" t="s">
        <v>322</v>
      </c>
      <c r="L18" s="35">
        <v>1</v>
      </c>
      <c r="M18" s="34" t="s">
        <v>764</v>
      </c>
      <c r="N18" s="33" t="s">
        <v>12</v>
      </c>
      <c r="O18" s="33" t="s">
        <v>381</v>
      </c>
      <c r="P18" s="34">
        <v>1</v>
      </c>
      <c r="Q18" s="33" t="s">
        <v>14</v>
      </c>
      <c r="R18" s="17">
        <v>0</v>
      </c>
      <c r="S18" s="19">
        <f t="shared" si="0"/>
        <v>0</v>
      </c>
    </row>
    <row r="19" spans="1:24" s="31" customFormat="1" x14ac:dyDescent="0.25">
      <c r="A19" s="36" t="s">
        <v>790</v>
      </c>
      <c r="B19" s="36" t="s">
        <v>430</v>
      </c>
      <c r="C19" s="36" t="s">
        <v>689</v>
      </c>
      <c r="D19" s="36" t="s">
        <v>621</v>
      </c>
      <c r="E19" s="36" t="s">
        <v>799</v>
      </c>
      <c r="F19" s="39">
        <v>26527</v>
      </c>
      <c r="G19" s="39">
        <v>2001</v>
      </c>
      <c r="H19" s="39" t="s">
        <v>820</v>
      </c>
      <c r="I19" s="36">
        <v>2</v>
      </c>
      <c r="J19" s="39" t="s">
        <v>786</v>
      </c>
      <c r="K19" s="36" t="s">
        <v>821</v>
      </c>
      <c r="L19" s="39" t="s">
        <v>820</v>
      </c>
      <c r="M19" s="39" t="s">
        <v>764</v>
      </c>
      <c r="N19" s="36" t="s">
        <v>376</v>
      </c>
      <c r="O19" s="37" t="s">
        <v>824</v>
      </c>
      <c r="P19" s="39">
        <v>1</v>
      </c>
      <c r="Q19" s="36" t="s">
        <v>14</v>
      </c>
      <c r="R19" s="17">
        <v>0</v>
      </c>
      <c r="S19" s="19">
        <f>R19</f>
        <v>0</v>
      </c>
    </row>
    <row r="20" spans="1:24" ht="15.75" thickBot="1" x14ac:dyDescent="0.3">
      <c r="R20" s="20" t="s">
        <v>812</v>
      </c>
      <c r="S20" s="25">
        <f>SUM(S3:S19)</f>
        <v>0</v>
      </c>
    </row>
    <row r="21" spans="1:24" ht="15.75" thickBot="1" x14ac:dyDescent="0.3">
      <c r="S21" s="28" t="s">
        <v>816</v>
      </c>
      <c r="T21" s="29"/>
      <c r="U21" s="29"/>
      <c r="V21" s="29"/>
      <c r="W21" s="29"/>
      <c r="X21" s="30"/>
    </row>
    <row r="22" spans="1:24" ht="21" x14ac:dyDescent="0.25">
      <c r="O22" s="23" t="s">
        <v>814</v>
      </c>
      <c r="P22" s="24"/>
      <c r="Q22" s="26" t="s">
        <v>819</v>
      </c>
    </row>
  </sheetData>
  <sheetProtection algorithmName="SHA-512" hashValue="59EH7ecTxf/r8p8c46vf1Zw9L5jie13QMuFRAx1g6qUA/HaDZBWvyFl5DiOlDNtNqfjUtm94oQVqAknlm/Qu2w==" saltValue="TwrXoPfdAS5og4nuuLMlzg==" spinCount="100000" sheet="1" objects="1" scenarios="1"/>
  <protectedRanges>
    <protectedRange sqref="R3:R19" name="Bereik2"/>
    <protectedRange sqref="Q22" name="Bereik1"/>
  </protectedRanges>
  <autoFilter ref="A2:R18" xr:uid="{36954769-8E6E-4107-8D2D-8A2364901C79}"/>
  <mergeCells count="2">
    <mergeCell ref="A1:D1"/>
    <mergeCell ref="S21:X21"/>
  </mergeCells>
  <conditionalFormatting sqref="H1:H18 H20:H1048576">
    <cfRule type="duplicateValues" dxfId="9" priority="2"/>
    <cfRule type="duplicateValues" dxfId="8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EC55D-92E4-4FF6-841F-66F54D0347CE}">
  <dimension ref="A1:X165"/>
  <sheetViews>
    <sheetView topLeftCell="M130" workbookViewId="0">
      <selection activeCell="S163" sqref="S163"/>
    </sheetView>
  </sheetViews>
  <sheetFormatPr defaultRowHeight="15" x14ac:dyDescent="0.25"/>
  <cols>
    <col min="1" max="1" width="8.85546875" bestFit="1" customWidth="1"/>
    <col min="2" max="2" width="60.42578125" bestFit="1" customWidth="1"/>
    <col min="3" max="3" width="31.7109375" bestFit="1" customWidth="1"/>
    <col min="4" max="4" width="18.42578125" bestFit="1" customWidth="1"/>
    <col min="5" max="5" width="15.85546875" style="11" customWidth="1"/>
    <col min="6" max="6" width="26.85546875" bestFit="1" customWidth="1"/>
    <col min="7" max="7" width="15.42578125" style="11" bestFit="1" customWidth="1"/>
    <col min="8" max="8" width="15.140625" style="11" bestFit="1" customWidth="1"/>
    <col min="9" max="9" width="8" style="11" bestFit="1" customWidth="1"/>
    <col min="10" max="10" width="8.28515625" style="11" bestFit="1" customWidth="1"/>
    <col min="11" max="11" width="127" bestFit="1" customWidth="1"/>
    <col min="12" max="12" width="20.7109375" bestFit="1" customWidth="1"/>
    <col min="13" max="13" width="33.42578125" bestFit="1" customWidth="1"/>
    <col min="14" max="14" width="35.140625" bestFit="1" customWidth="1"/>
    <col min="15" max="15" width="54.5703125" bestFit="1" customWidth="1"/>
    <col min="16" max="16" width="15.140625" style="11" bestFit="1" customWidth="1"/>
    <col min="17" max="17" width="51.28515625" bestFit="1" customWidth="1"/>
    <col min="18" max="19" width="20.7109375" customWidth="1"/>
  </cols>
  <sheetData>
    <row r="1" spans="1:19" ht="50.1" customHeight="1" x14ac:dyDescent="0.25">
      <c r="A1" s="27" t="s">
        <v>813</v>
      </c>
      <c r="B1" s="27"/>
      <c r="C1" s="27"/>
      <c r="D1" s="27"/>
      <c r="F1" s="1"/>
      <c r="L1" s="1"/>
      <c r="M1" s="11"/>
    </row>
    <row r="2" spans="1:19" ht="143.25" x14ac:dyDescent="0.25">
      <c r="A2" s="2" t="s">
        <v>788</v>
      </c>
      <c r="B2" s="3" t="s">
        <v>0</v>
      </c>
      <c r="C2" s="4" t="s">
        <v>1</v>
      </c>
      <c r="D2" s="4" t="s">
        <v>2</v>
      </c>
      <c r="E2" s="14" t="s">
        <v>798</v>
      </c>
      <c r="F2" s="4" t="s">
        <v>792</v>
      </c>
      <c r="G2" s="14" t="s">
        <v>800</v>
      </c>
      <c r="H2" s="7" t="s">
        <v>3</v>
      </c>
      <c r="I2" s="7" t="s">
        <v>4</v>
      </c>
      <c r="J2" s="7" t="s">
        <v>5</v>
      </c>
      <c r="K2" s="2" t="s">
        <v>6</v>
      </c>
      <c r="L2" s="5" t="s">
        <v>796</v>
      </c>
      <c r="M2" s="4" t="s">
        <v>793</v>
      </c>
      <c r="N2" s="6" t="s">
        <v>797</v>
      </c>
      <c r="O2" s="7" t="s">
        <v>794</v>
      </c>
      <c r="P2" s="7" t="s">
        <v>7</v>
      </c>
      <c r="Q2" s="6" t="s">
        <v>795</v>
      </c>
      <c r="R2" s="8" t="s">
        <v>8</v>
      </c>
      <c r="S2" s="18" t="s">
        <v>811</v>
      </c>
    </row>
    <row r="3" spans="1:19" x14ac:dyDescent="0.25">
      <c r="A3" s="9" t="s">
        <v>791</v>
      </c>
      <c r="B3" s="9" t="s">
        <v>387</v>
      </c>
      <c r="C3" s="9" t="s">
        <v>649</v>
      </c>
      <c r="D3" s="9" t="s">
        <v>606</v>
      </c>
      <c r="E3" s="12" t="s">
        <v>799</v>
      </c>
      <c r="F3" s="9">
        <v>3105</v>
      </c>
      <c r="G3" s="12" t="s">
        <v>526</v>
      </c>
      <c r="H3" s="12" t="s">
        <v>16</v>
      </c>
      <c r="I3" s="12">
        <v>1</v>
      </c>
      <c r="J3" s="12" t="s">
        <v>785</v>
      </c>
      <c r="K3" s="9" t="s">
        <v>298</v>
      </c>
      <c r="L3" s="10">
        <v>1</v>
      </c>
      <c r="M3" s="9" t="s">
        <v>764</v>
      </c>
      <c r="N3" s="9" t="s">
        <v>376</v>
      </c>
      <c r="O3" s="9" t="s">
        <v>377</v>
      </c>
      <c r="P3" s="12">
        <v>1</v>
      </c>
      <c r="Q3" s="9" t="s">
        <v>14</v>
      </c>
      <c r="R3" s="17">
        <v>0</v>
      </c>
      <c r="S3" s="19">
        <f>R3</f>
        <v>0</v>
      </c>
    </row>
    <row r="4" spans="1:19" x14ac:dyDescent="0.25">
      <c r="A4" s="9" t="s">
        <v>791</v>
      </c>
      <c r="B4" s="9" t="s">
        <v>387</v>
      </c>
      <c r="C4" s="9" t="s">
        <v>649</v>
      </c>
      <c r="D4" s="9" t="s">
        <v>606</v>
      </c>
      <c r="E4" s="12" t="s">
        <v>799</v>
      </c>
      <c r="F4" s="9">
        <v>3105</v>
      </c>
      <c r="G4" s="12" t="s">
        <v>526</v>
      </c>
      <c r="H4" s="12" t="s">
        <v>17</v>
      </c>
      <c r="I4" s="12">
        <v>1</v>
      </c>
      <c r="J4" s="12" t="s">
        <v>785</v>
      </c>
      <c r="K4" s="9" t="s">
        <v>299</v>
      </c>
      <c r="L4" s="10">
        <v>0</v>
      </c>
      <c r="M4" s="9"/>
      <c r="N4" s="9" t="s">
        <v>376</v>
      </c>
      <c r="O4" s="9" t="s">
        <v>377</v>
      </c>
      <c r="P4" s="12">
        <v>1</v>
      </c>
      <c r="Q4" s="9" t="s">
        <v>14</v>
      </c>
      <c r="R4" s="17">
        <v>0</v>
      </c>
      <c r="S4" s="19">
        <f t="shared" ref="S4:S67" si="0">R4</f>
        <v>0</v>
      </c>
    </row>
    <row r="5" spans="1:19" x14ac:dyDescent="0.25">
      <c r="A5" s="9" t="s">
        <v>791</v>
      </c>
      <c r="B5" s="9" t="s">
        <v>388</v>
      </c>
      <c r="C5" s="9" t="s">
        <v>650</v>
      </c>
      <c r="D5" s="9" t="s">
        <v>607</v>
      </c>
      <c r="E5" s="12" t="s">
        <v>799</v>
      </c>
      <c r="F5" s="9">
        <v>771</v>
      </c>
      <c r="G5" s="12" t="s">
        <v>527</v>
      </c>
      <c r="H5" s="12" t="s">
        <v>18</v>
      </c>
      <c r="I5" s="12">
        <v>1</v>
      </c>
      <c r="J5" s="12" t="s">
        <v>785</v>
      </c>
      <c r="K5" s="9" t="s">
        <v>298</v>
      </c>
      <c r="L5" s="10">
        <v>1</v>
      </c>
      <c r="M5" s="9" t="s">
        <v>764</v>
      </c>
      <c r="N5" s="9" t="s">
        <v>376</v>
      </c>
      <c r="O5" s="9" t="s">
        <v>377</v>
      </c>
      <c r="P5" s="12">
        <v>1</v>
      </c>
      <c r="Q5" s="9" t="s">
        <v>14</v>
      </c>
      <c r="R5" s="17">
        <v>0</v>
      </c>
      <c r="S5" s="19">
        <f t="shared" si="0"/>
        <v>0</v>
      </c>
    </row>
    <row r="6" spans="1:19" x14ac:dyDescent="0.25">
      <c r="A6" s="9" t="s">
        <v>791</v>
      </c>
      <c r="B6" s="9" t="s">
        <v>389</v>
      </c>
      <c r="C6" s="9" t="s">
        <v>651</v>
      </c>
      <c r="D6" s="9" t="s">
        <v>608</v>
      </c>
      <c r="E6" s="12" t="s">
        <v>799</v>
      </c>
      <c r="F6" s="9">
        <v>127</v>
      </c>
      <c r="G6" s="12" t="s">
        <v>528</v>
      </c>
      <c r="H6" s="12" t="s">
        <v>19</v>
      </c>
      <c r="I6" s="12">
        <v>1</v>
      </c>
      <c r="J6" s="12" t="s">
        <v>785</v>
      </c>
      <c r="K6" s="9" t="s">
        <v>297</v>
      </c>
      <c r="L6" s="10">
        <v>1</v>
      </c>
      <c r="M6" s="9"/>
      <c r="N6" s="9" t="s">
        <v>376</v>
      </c>
      <c r="O6" s="9" t="s">
        <v>377</v>
      </c>
      <c r="P6" s="12">
        <v>1</v>
      </c>
      <c r="Q6" s="9" t="s">
        <v>14</v>
      </c>
      <c r="R6" s="17">
        <v>0</v>
      </c>
      <c r="S6" s="19">
        <f t="shared" si="0"/>
        <v>0</v>
      </c>
    </row>
    <row r="7" spans="1:19" x14ac:dyDescent="0.25">
      <c r="A7" s="9" t="s">
        <v>791</v>
      </c>
      <c r="B7" s="9" t="s">
        <v>390</v>
      </c>
      <c r="C7" s="9" t="s">
        <v>652</v>
      </c>
      <c r="D7" s="9" t="s">
        <v>606</v>
      </c>
      <c r="E7" s="12" t="s">
        <v>799</v>
      </c>
      <c r="F7" s="9">
        <v>4599</v>
      </c>
      <c r="G7" s="12" t="s">
        <v>529</v>
      </c>
      <c r="H7" s="12" t="s">
        <v>20</v>
      </c>
      <c r="I7" s="12">
        <v>1</v>
      </c>
      <c r="J7" s="12" t="s">
        <v>785</v>
      </c>
      <c r="K7" s="9" t="s">
        <v>297</v>
      </c>
      <c r="L7" s="10">
        <v>1</v>
      </c>
      <c r="M7" s="9" t="s">
        <v>764</v>
      </c>
      <c r="N7" s="9" t="s">
        <v>376</v>
      </c>
      <c r="O7" s="9" t="s">
        <v>377</v>
      </c>
      <c r="P7" s="12">
        <v>1</v>
      </c>
      <c r="Q7" s="9" t="s">
        <v>14</v>
      </c>
      <c r="R7" s="17">
        <v>0</v>
      </c>
      <c r="S7" s="19">
        <f t="shared" si="0"/>
        <v>0</v>
      </c>
    </row>
    <row r="8" spans="1:19" x14ac:dyDescent="0.25">
      <c r="A8" s="9" t="s">
        <v>791</v>
      </c>
      <c r="B8" s="9" t="s">
        <v>391</v>
      </c>
      <c r="C8" s="9" t="s">
        <v>653</v>
      </c>
      <c r="D8" s="9" t="s">
        <v>609</v>
      </c>
      <c r="E8" s="12" t="s">
        <v>799</v>
      </c>
      <c r="F8" s="9">
        <v>1302</v>
      </c>
      <c r="G8" s="12" t="s">
        <v>530</v>
      </c>
      <c r="H8" s="12" t="s">
        <v>21</v>
      </c>
      <c r="I8" s="12">
        <v>1</v>
      </c>
      <c r="J8" s="12" t="s">
        <v>785</v>
      </c>
      <c r="K8" s="9" t="s">
        <v>298</v>
      </c>
      <c r="L8" s="10">
        <v>1</v>
      </c>
      <c r="M8" s="9" t="s">
        <v>764</v>
      </c>
      <c r="N8" s="9" t="s">
        <v>376</v>
      </c>
      <c r="O8" s="9" t="s">
        <v>377</v>
      </c>
      <c r="P8" s="12">
        <v>1</v>
      </c>
      <c r="Q8" s="9" t="s">
        <v>14</v>
      </c>
      <c r="R8" s="17">
        <v>0</v>
      </c>
      <c r="S8" s="19">
        <f t="shared" si="0"/>
        <v>0</v>
      </c>
    </row>
    <row r="9" spans="1:19" x14ac:dyDescent="0.25">
      <c r="A9" s="9" t="s">
        <v>791</v>
      </c>
      <c r="B9" s="9" t="s">
        <v>391</v>
      </c>
      <c r="C9" s="9" t="s">
        <v>653</v>
      </c>
      <c r="D9" s="9" t="s">
        <v>609</v>
      </c>
      <c r="E9" s="12" t="s">
        <v>799</v>
      </c>
      <c r="F9" s="9">
        <v>1302</v>
      </c>
      <c r="G9" s="12" t="s">
        <v>530</v>
      </c>
      <c r="H9" s="12" t="s">
        <v>22</v>
      </c>
      <c r="I9" s="12">
        <v>1</v>
      </c>
      <c r="J9" s="12" t="s">
        <v>785</v>
      </c>
      <c r="K9" s="9" t="s">
        <v>297</v>
      </c>
      <c r="L9" s="10">
        <v>1</v>
      </c>
      <c r="M9" s="9"/>
      <c r="N9" s="9" t="s">
        <v>376</v>
      </c>
      <c r="O9" s="9" t="s">
        <v>377</v>
      </c>
      <c r="P9" s="12">
        <v>1</v>
      </c>
      <c r="Q9" s="9" t="s">
        <v>14</v>
      </c>
      <c r="R9" s="17">
        <v>0</v>
      </c>
      <c r="S9" s="19">
        <f t="shared" si="0"/>
        <v>0</v>
      </c>
    </row>
    <row r="10" spans="1:19" x14ac:dyDescent="0.25">
      <c r="A10" s="9" t="s">
        <v>791</v>
      </c>
      <c r="B10" s="9" t="s">
        <v>392</v>
      </c>
      <c r="C10" s="9" t="s">
        <v>654</v>
      </c>
      <c r="D10" s="9" t="s">
        <v>606</v>
      </c>
      <c r="E10" s="12" t="s">
        <v>799</v>
      </c>
      <c r="F10" s="9">
        <v>1989</v>
      </c>
      <c r="G10" s="12" t="s">
        <v>531</v>
      </c>
      <c r="H10" s="12" t="s">
        <v>23</v>
      </c>
      <c r="I10" s="12">
        <v>1</v>
      </c>
      <c r="J10" s="12" t="s">
        <v>785</v>
      </c>
      <c r="K10" s="9" t="s">
        <v>298</v>
      </c>
      <c r="L10" s="10">
        <v>1</v>
      </c>
      <c r="M10" s="9" t="s">
        <v>764</v>
      </c>
      <c r="N10" s="9" t="s">
        <v>376</v>
      </c>
      <c r="O10" s="9" t="s">
        <v>377</v>
      </c>
      <c r="P10" s="12">
        <v>1</v>
      </c>
      <c r="Q10" s="9" t="s">
        <v>14</v>
      </c>
      <c r="R10" s="17">
        <v>0</v>
      </c>
      <c r="S10" s="19">
        <f t="shared" si="0"/>
        <v>0</v>
      </c>
    </row>
    <row r="11" spans="1:19" x14ac:dyDescent="0.25">
      <c r="A11" s="9" t="s">
        <v>791</v>
      </c>
      <c r="B11" s="9" t="s">
        <v>393</v>
      </c>
      <c r="C11" s="9" t="s">
        <v>655</v>
      </c>
      <c r="D11" s="9" t="s">
        <v>607</v>
      </c>
      <c r="E11" s="12" t="s">
        <v>799</v>
      </c>
      <c r="F11" s="9">
        <v>917</v>
      </c>
      <c r="G11" s="12" t="s">
        <v>532</v>
      </c>
      <c r="H11" s="12" t="s">
        <v>24</v>
      </c>
      <c r="I11" s="12">
        <v>1</v>
      </c>
      <c r="J11" s="12" t="s">
        <v>785</v>
      </c>
      <c r="K11" s="9" t="s">
        <v>298</v>
      </c>
      <c r="L11" s="10">
        <v>1</v>
      </c>
      <c r="M11" s="9" t="s">
        <v>764</v>
      </c>
      <c r="N11" s="9" t="s">
        <v>376</v>
      </c>
      <c r="O11" s="9" t="s">
        <v>377</v>
      </c>
      <c r="P11" s="12">
        <v>1</v>
      </c>
      <c r="Q11" s="9" t="s">
        <v>14</v>
      </c>
      <c r="R11" s="17">
        <v>0</v>
      </c>
      <c r="S11" s="19">
        <f t="shared" si="0"/>
        <v>0</v>
      </c>
    </row>
    <row r="12" spans="1:19" x14ac:dyDescent="0.25">
      <c r="A12" s="9" t="s">
        <v>791</v>
      </c>
      <c r="B12" s="9" t="s">
        <v>394</v>
      </c>
      <c r="C12" s="9" t="s">
        <v>656</v>
      </c>
      <c r="D12" s="9" t="s">
        <v>607</v>
      </c>
      <c r="E12" s="12" t="s">
        <v>799</v>
      </c>
      <c r="F12" s="9">
        <v>566</v>
      </c>
      <c r="G12" s="12" t="s">
        <v>530</v>
      </c>
      <c r="H12" s="12" t="s">
        <v>25</v>
      </c>
      <c r="I12" s="12">
        <v>1</v>
      </c>
      <c r="J12" s="12" t="s">
        <v>785</v>
      </c>
      <c r="K12" s="9" t="s">
        <v>298</v>
      </c>
      <c r="L12" s="10">
        <v>1</v>
      </c>
      <c r="M12" s="9" t="s">
        <v>764</v>
      </c>
      <c r="N12" s="9" t="s">
        <v>376</v>
      </c>
      <c r="O12" s="9" t="s">
        <v>377</v>
      </c>
      <c r="P12" s="12">
        <v>1</v>
      </c>
      <c r="Q12" s="9" t="s">
        <v>14</v>
      </c>
      <c r="R12" s="17">
        <v>0</v>
      </c>
      <c r="S12" s="19">
        <f t="shared" si="0"/>
        <v>0</v>
      </c>
    </row>
    <row r="13" spans="1:19" x14ac:dyDescent="0.25">
      <c r="A13" s="9" t="s">
        <v>791</v>
      </c>
      <c r="B13" s="9" t="s">
        <v>395</v>
      </c>
      <c r="C13" s="9" t="s">
        <v>657</v>
      </c>
      <c r="D13" s="9" t="s">
        <v>609</v>
      </c>
      <c r="E13" s="12" t="s">
        <v>799</v>
      </c>
      <c r="F13" s="9">
        <v>1408</v>
      </c>
      <c r="G13" s="12" t="s">
        <v>528</v>
      </c>
      <c r="H13" s="12" t="s">
        <v>26</v>
      </c>
      <c r="I13" s="12">
        <v>1</v>
      </c>
      <c r="J13" s="12" t="s">
        <v>785</v>
      </c>
      <c r="K13" s="9" t="s">
        <v>298</v>
      </c>
      <c r="L13" s="10">
        <v>1</v>
      </c>
      <c r="M13" s="9" t="s">
        <v>764</v>
      </c>
      <c r="N13" s="9" t="s">
        <v>376</v>
      </c>
      <c r="O13" s="9" t="s">
        <v>377</v>
      </c>
      <c r="P13" s="12">
        <v>1</v>
      </c>
      <c r="Q13" s="9" t="s">
        <v>14</v>
      </c>
      <c r="R13" s="17">
        <v>0</v>
      </c>
      <c r="S13" s="19">
        <f t="shared" si="0"/>
        <v>0</v>
      </c>
    </row>
    <row r="14" spans="1:19" x14ac:dyDescent="0.25">
      <c r="A14" s="9" t="s">
        <v>791</v>
      </c>
      <c r="B14" s="9" t="s">
        <v>396</v>
      </c>
      <c r="C14" s="9" t="s">
        <v>658</v>
      </c>
      <c r="D14" s="9" t="s">
        <v>606</v>
      </c>
      <c r="E14" s="12" t="s">
        <v>799</v>
      </c>
      <c r="F14" s="9">
        <v>963</v>
      </c>
      <c r="G14" s="12" t="s">
        <v>533</v>
      </c>
      <c r="H14" s="12" t="s">
        <v>27</v>
      </c>
      <c r="I14" s="12">
        <v>1</v>
      </c>
      <c r="J14" s="12" t="s">
        <v>785</v>
      </c>
      <c r="K14" s="9" t="s">
        <v>298</v>
      </c>
      <c r="L14" s="10">
        <v>1</v>
      </c>
      <c r="M14" s="9" t="s">
        <v>764</v>
      </c>
      <c r="N14" s="9" t="s">
        <v>376</v>
      </c>
      <c r="O14" s="9" t="s">
        <v>377</v>
      </c>
      <c r="P14" s="12">
        <v>1</v>
      </c>
      <c r="Q14" s="9" t="s">
        <v>14</v>
      </c>
      <c r="R14" s="17">
        <v>0</v>
      </c>
      <c r="S14" s="19">
        <f t="shared" si="0"/>
        <v>0</v>
      </c>
    </row>
    <row r="15" spans="1:19" x14ac:dyDescent="0.25">
      <c r="A15" s="9" t="s">
        <v>791</v>
      </c>
      <c r="B15" s="9" t="s">
        <v>397</v>
      </c>
      <c r="C15" s="9" t="s">
        <v>659</v>
      </c>
      <c r="D15" s="9" t="s">
        <v>610</v>
      </c>
      <c r="E15" s="12" t="s">
        <v>799</v>
      </c>
      <c r="F15" s="9">
        <v>459</v>
      </c>
      <c r="G15" s="12" t="s">
        <v>534</v>
      </c>
      <c r="H15" s="12" t="s">
        <v>28</v>
      </c>
      <c r="I15" s="12">
        <v>1</v>
      </c>
      <c r="J15" s="12" t="s">
        <v>785</v>
      </c>
      <c r="K15" s="9" t="s">
        <v>297</v>
      </c>
      <c r="L15" s="10">
        <v>1</v>
      </c>
      <c r="M15" s="9" t="s">
        <v>764</v>
      </c>
      <c r="N15" s="9" t="s">
        <v>376</v>
      </c>
      <c r="O15" s="9" t="s">
        <v>377</v>
      </c>
      <c r="P15" s="12">
        <v>1</v>
      </c>
      <c r="Q15" s="9" t="s">
        <v>14</v>
      </c>
      <c r="R15" s="17">
        <v>0</v>
      </c>
      <c r="S15" s="19">
        <f t="shared" si="0"/>
        <v>0</v>
      </c>
    </row>
    <row r="16" spans="1:19" x14ac:dyDescent="0.25">
      <c r="A16" s="9" t="s">
        <v>791</v>
      </c>
      <c r="B16" s="9" t="s">
        <v>399</v>
      </c>
      <c r="C16" s="9" t="s">
        <v>661</v>
      </c>
      <c r="D16" s="9" t="s">
        <v>610</v>
      </c>
      <c r="E16" s="12" t="s">
        <v>799</v>
      </c>
      <c r="F16" s="9">
        <v>470</v>
      </c>
      <c r="G16" s="12" t="s">
        <v>536</v>
      </c>
      <c r="H16" s="12" t="s">
        <v>30</v>
      </c>
      <c r="I16" s="12">
        <v>1</v>
      </c>
      <c r="J16" s="12" t="s">
        <v>785</v>
      </c>
      <c r="K16" s="9" t="s">
        <v>297</v>
      </c>
      <c r="L16" s="10">
        <v>1</v>
      </c>
      <c r="M16" s="9" t="s">
        <v>764</v>
      </c>
      <c r="N16" s="9" t="s">
        <v>376</v>
      </c>
      <c r="O16" s="9" t="s">
        <v>377</v>
      </c>
      <c r="P16" s="12">
        <v>1</v>
      </c>
      <c r="Q16" s="9" t="s">
        <v>14</v>
      </c>
      <c r="R16" s="17">
        <v>0</v>
      </c>
      <c r="S16" s="19">
        <f t="shared" si="0"/>
        <v>0</v>
      </c>
    </row>
    <row r="17" spans="1:19" x14ac:dyDescent="0.25">
      <c r="A17" s="9" t="s">
        <v>791</v>
      </c>
      <c r="B17" s="9" t="s">
        <v>400</v>
      </c>
      <c r="C17" s="9" t="s">
        <v>662</v>
      </c>
      <c r="D17" s="9" t="s">
        <v>608</v>
      </c>
      <c r="E17" s="12" t="s">
        <v>799</v>
      </c>
      <c r="F17" s="9">
        <v>54</v>
      </c>
      <c r="G17" s="12" t="s">
        <v>530</v>
      </c>
      <c r="H17" s="12" t="s">
        <v>31</v>
      </c>
      <c r="I17" s="12">
        <v>1</v>
      </c>
      <c r="J17" s="12" t="s">
        <v>786</v>
      </c>
      <c r="K17" s="9" t="s">
        <v>297</v>
      </c>
      <c r="L17" s="10">
        <v>1</v>
      </c>
      <c r="M17" s="9"/>
      <c r="N17" s="9" t="s">
        <v>376</v>
      </c>
      <c r="O17" s="9" t="s">
        <v>377</v>
      </c>
      <c r="P17" s="12">
        <v>1</v>
      </c>
      <c r="Q17" s="9" t="s">
        <v>14</v>
      </c>
      <c r="R17" s="17">
        <v>0</v>
      </c>
      <c r="S17" s="19">
        <f t="shared" si="0"/>
        <v>0</v>
      </c>
    </row>
    <row r="18" spans="1:19" x14ac:dyDescent="0.25">
      <c r="A18" s="9" t="s">
        <v>791</v>
      </c>
      <c r="B18" s="9" t="s">
        <v>402</v>
      </c>
      <c r="C18" s="9" t="s">
        <v>664</v>
      </c>
      <c r="D18" s="9" t="s">
        <v>613</v>
      </c>
      <c r="E18" s="12" t="s">
        <v>799</v>
      </c>
      <c r="F18" s="9">
        <v>3043</v>
      </c>
      <c r="G18" s="12" t="s">
        <v>538</v>
      </c>
      <c r="H18" s="12" t="s">
        <v>33</v>
      </c>
      <c r="I18" s="12">
        <v>1</v>
      </c>
      <c r="J18" s="12" t="s">
        <v>785</v>
      </c>
      <c r="K18" s="9" t="s">
        <v>297</v>
      </c>
      <c r="L18" s="10">
        <v>1</v>
      </c>
      <c r="M18" s="9" t="s">
        <v>764</v>
      </c>
      <c r="N18" s="9" t="s">
        <v>376</v>
      </c>
      <c r="O18" s="9" t="s">
        <v>377</v>
      </c>
      <c r="P18" s="12">
        <v>1</v>
      </c>
      <c r="Q18" s="9" t="s">
        <v>14</v>
      </c>
      <c r="R18" s="17">
        <v>0</v>
      </c>
      <c r="S18" s="19">
        <f t="shared" si="0"/>
        <v>0</v>
      </c>
    </row>
    <row r="19" spans="1:19" x14ac:dyDescent="0.25">
      <c r="A19" s="9" t="s">
        <v>791</v>
      </c>
      <c r="B19" s="9" t="s">
        <v>404</v>
      </c>
      <c r="C19" s="9" t="s">
        <v>666</v>
      </c>
      <c r="D19" s="9" t="s">
        <v>610</v>
      </c>
      <c r="E19" s="12" t="s">
        <v>799</v>
      </c>
      <c r="F19" s="9">
        <v>480</v>
      </c>
      <c r="G19" s="12" t="s">
        <v>540</v>
      </c>
      <c r="H19" s="12" t="s">
        <v>35</v>
      </c>
      <c r="I19" s="12">
        <v>1</v>
      </c>
      <c r="J19" s="12" t="s">
        <v>785</v>
      </c>
      <c r="K19" s="9" t="s">
        <v>298</v>
      </c>
      <c r="L19" s="10">
        <v>1</v>
      </c>
      <c r="M19" s="9" t="s">
        <v>764</v>
      </c>
      <c r="N19" s="9" t="s">
        <v>376</v>
      </c>
      <c r="O19" s="9" t="s">
        <v>377</v>
      </c>
      <c r="P19" s="12">
        <v>1</v>
      </c>
      <c r="Q19" s="9" t="s">
        <v>14</v>
      </c>
      <c r="R19" s="17">
        <v>0</v>
      </c>
      <c r="S19" s="19">
        <f t="shared" si="0"/>
        <v>0</v>
      </c>
    </row>
    <row r="20" spans="1:19" x14ac:dyDescent="0.25">
      <c r="A20" s="9" t="s">
        <v>791</v>
      </c>
      <c r="B20" s="9" t="s">
        <v>405</v>
      </c>
      <c r="C20" s="9" t="s">
        <v>667</v>
      </c>
      <c r="D20" s="9" t="s">
        <v>610</v>
      </c>
      <c r="E20" s="12" t="s">
        <v>799</v>
      </c>
      <c r="F20" s="9">
        <v>488</v>
      </c>
      <c r="G20" s="12" t="s">
        <v>541</v>
      </c>
      <c r="H20" s="12" t="s">
        <v>36</v>
      </c>
      <c r="I20" s="12">
        <v>1</v>
      </c>
      <c r="J20" s="12" t="s">
        <v>785</v>
      </c>
      <c r="K20" s="9" t="s">
        <v>298</v>
      </c>
      <c r="L20" s="10">
        <v>1</v>
      </c>
      <c r="M20" s="9" t="s">
        <v>764</v>
      </c>
      <c r="N20" s="9" t="s">
        <v>376</v>
      </c>
      <c r="O20" s="9" t="s">
        <v>377</v>
      </c>
      <c r="P20" s="12">
        <v>1</v>
      </c>
      <c r="Q20" s="9" t="s">
        <v>14</v>
      </c>
      <c r="R20" s="17">
        <v>0</v>
      </c>
      <c r="S20" s="19">
        <f t="shared" si="0"/>
        <v>0</v>
      </c>
    </row>
    <row r="21" spans="1:19" x14ac:dyDescent="0.25">
      <c r="A21" s="9" t="s">
        <v>791</v>
      </c>
      <c r="B21" s="9" t="s">
        <v>406</v>
      </c>
      <c r="C21" s="9" t="s">
        <v>668</v>
      </c>
      <c r="D21" s="9" t="s">
        <v>613</v>
      </c>
      <c r="E21" s="12" t="s">
        <v>799</v>
      </c>
      <c r="F21" s="9">
        <v>2504</v>
      </c>
      <c r="G21" s="12" t="s">
        <v>542</v>
      </c>
      <c r="H21" s="12" t="s">
        <v>37</v>
      </c>
      <c r="I21" s="12">
        <v>1</v>
      </c>
      <c r="J21" s="12" t="s">
        <v>785</v>
      </c>
      <c r="K21" s="9" t="s">
        <v>297</v>
      </c>
      <c r="L21" s="10">
        <v>1</v>
      </c>
      <c r="M21" s="9" t="s">
        <v>764</v>
      </c>
      <c r="N21" s="9" t="s">
        <v>376</v>
      </c>
      <c r="O21" s="9" t="s">
        <v>377</v>
      </c>
      <c r="P21" s="12">
        <v>1</v>
      </c>
      <c r="Q21" s="9" t="s">
        <v>14</v>
      </c>
      <c r="R21" s="17">
        <v>0</v>
      </c>
      <c r="S21" s="19">
        <f t="shared" si="0"/>
        <v>0</v>
      </c>
    </row>
    <row r="22" spans="1:19" x14ac:dyDescent="0.25">
      <c r="A22" s="9" t="s">
        <v>791</v>
      </c>
      <c r="B22" s="9" t="s">
        <v>409</v>
      </c>
      <c r="C22" s="9" t="s">
        <v>671</v>
      </c>
      <c r="D22" s="9" t="s">
        <v>610</v>
      </c>
      <c r="E22" s="12" t="s">
        <v>799</v>
      </c>
      <c r="F22" s="9">
        <v>462</v>
      </c>
      <c r="G22" s="12" t="s">
        <v>545</v>
      </c>
      <c r="H22" s="12" t="s">
        <v>40</v>
      </c>
      <c r="I22" s="12">
        <v>1</v>
      </c>
      <c r="J22" s="12" t="s">
        <v>785</v>
      </c>
      <c r="K22" s="9" t="s">
        <v>298</v>
      </c>
      <c r="L22" s="10">
        <v>1</v>
      </c>
      <c r="M22" s="9" t="s">
        <v>764</v>
      </c>
      <c r="N22" s="9" t="s">
        <v>376</v>
      </c>
      <c r="O22" s="9" t="s">
        <v>377</v>
      </c>
      <c r="P22" s="12">
        <v>1</v>
      </c>
      <c r="Q22" s="9" t="s">
        <v>14</v>
      </c>
      <c r="R22" s="17">
        <v>0</v>
      </c>
      <c r="S22" s="19">
        <f t="shared" si="0"/>
        <v>0</v>
      </c>
    </row>
    <row r="23" spans="1:19" x14ac:dyDescent="0.25">
      <c r="A23" s="9" t="s">
        <v>791</v>
      </c>
      <c r="B23" s="9" t="s">
        <v>412</v>
      </c>
      <c r="C23" s="9" t="s">
        <v>674</v>
      </c>
      <c r="D23" s="9" t="s">
        <v>609</v>
      </c>
      <c r="E23" s="12" t="s">
        <v>799</v>
      </c>
      <c r="F23" s="9">
        <v>1506</v>
      </c>
      <c r="G23" s="12" t="s">
        <v>548</v>
      </c>
      <c r="H23" s="12" t="s">
        <v>43</v>
      </c>
      <c r="I23" s="12">
        <v>1</v>
      </c>
      <c r="J23" s="12" t="s">
        <v>785</v>
      </c>
      <c r="K23" s="9" t="s">
        <v>297</v>
      </c>
      <c r="L23" s="10">
        <v>1</v>
      </c>
      <c r="M23" s="9" t="s">
        <v>764</v>
      </c>
      <c r="N23" s="9" t="s">
        <v>376</v>
      </c>
      <c r="O23" s="9" t="s">
        <v>377</v>
      </c>
      <c r="P23" s="12">
        <v>1</v>
      </c>
      <c r="Q23" s="9" t="s">
        <v>14</v>
      </c>
      <c r="R23" s="17">
        <v>0</v>
      </c>
      <c r="S23" s="19">
        <f t="shared" si="0"/>
        <v>0</v>
      </c>
    </row>
    <row r="24" spans="1:19" x14ac:dyDescent="0.25">
      <c r="A24" s="9" t="s">
        <v>791</v>
      </c>
      <c r="B24" s="9" t="s">
        <v>414</v>
      </c>
      <c r="C24" s="9" t="s">
        <v>675</v>
      </c>
      <c r="D24" s="9" t="s">
        <v>610</v>
      </c>
      <c r="E24" s="12" t="s">
        <v>799</v>
      </c>
      <c r="F24" s="9">
        <v>414</v>
      </c>
      <c r="G24" s="12" t="s">
        <v>549</v>
      </c>
      <c r="H24" s="12" t="s">
        <v>45</v>
      </c>
      <c r="I24" s="12">
        <v>1</v>
      </c>
      <c r="J24" s="12" t="s">
        <v>785</v>
      </c>
      <c r="K24" s="9" t="s">
        <v>298</v>
      </c>
      <c r="L24" s="10">
        <v>1</v>
      </c>
      <c r="M24" s="9" t="s">
        <v>764</v>
      </c>
      <c r="N24" s="9" t="s">
        <v>376</v>
      </c>
      <c r="O24" s="9" t="s">
        <v>377</v>
      </c>
      <c r="P24" s="12">
        <v>1</v>
      </c>
      <c r="Q24" s="9" t="s">
        <v>14</v>
      </c>
      <c r="R24" s="17">
        <v>0</v>
      </c>
      <c r="S24" s="19">
        <f t="shared" si="0"/>
        <v>0</v>
      </c>
    </row>
    <row r="25" spans="1:19" x14ac:dyDescent="0.25">
      <c r="A25" s="9" t="s">
        <v>791</v>
      </c>
      <c r="B25" s="9" t="s">
        <v>415</v>
      </c>
      <c r="C25" s="9" t="s">
        <v>415</v>
      </c>
      <c r="D25" s="9" t="s">
        <v>608</v>
      </c>
      <c r="E25" s="12" t="s">
        <v>799</v>
      </c>
      <c r="F25" s="9">
        <v>123</v>
      </c>
      <c r="G25" s="12" t="s">
        <v>531</v>
      </c>
      <c r="H25" s="12" t="s">
        <v>46</v>
      </c>
      <c r="I25" s="12">
        <v>1</v>
      </c>
      <c r="J25" s="12" t="s">
        <v>785</v>
      </c>
      <c r="K25" s="9" t="s">
        <v>305</v>
      </c>
      <c r="L25" s="10">
        <v>2</v>
      </c>
      <c r="M25" s="9" t="s">
        <v>764</v>
      </c>
      <c r="N25" s="9" t="s">
        <v>376</v>
      </c>
      <c r="O25" s="9" t="s">
        <v>377</v>
      </c>
      <c r="P25" s="12">
        <v>1</v>
      </c>
      <c r="Q25" s="9" t="s">
        <v>14</v>
      </c>
      <c r="R25" s="17">
        <v>0</v>
      </c>
      <c r="S25" s="19">
        <f t="shared" si="0"/>
        <v>0</v>
      </c>
    </row>
    <row r="26" spans="1:19" x14ac:dyDescent="0.25">
      <c r="A26" s="9" t="s">
        <v>791</v>
      </c>
      <c r="B26" s="9" t="s">
        <v>417</v>
      </c>
      <c r="C26" s="9" t="s">
        <v>676</v>
      </c>
      <c r="D26" s="9" t="s">
        <v>610</v>
      </c>
      <c r="E26" s="12" t="s">
        <v>799</v>
      </c>
      <c r="F26" s="9">
        <v>476</v>
      </c>
      <c r="G26" s="12" t="s">
        <v>540</v>
      </c>
      <c r="H26" s="12" t="s">
        <v>48</v>
      </c>
      <c r="I26" s="12">
        <v>1</v>
      </c>
      <c r="J26" s="12" t="s">
        <v>785</v>
      </c>
      <c r="K26" s="9" t="s">
        <v>297</v>
      </c>
      <c r="L26" s="10">
        <v>1</v>
      </c>
      <c r="M26" s="9" t="s">
        <v>764</v>
      </c>
      <c r="N26" s="9" t="s">
        <v>376</v>
      </c>
      <c r="O26" s="9" t="s">
        <v>377</v>
      </c>
      <c r="P26" s="12">
        <v>1</v>
      </c>
      <c r="Q26" s="9" t="s">
        <v>14</v>
      </c>
      <c r="R26" s="17">
        <v>0</v>
      </c>
      <c r="S26" s="19">
        <f t="shared" si="0"/>
        <v>0</v>
      </c>
    </row>
    <row r="27" spans="1:19" x14ac:dyDescent="0.25">
      <c r="A27" s="9" t="s">
        <v>791</v>
      </c>
      <c r="B27" s="9" t="s">
        <v>418</v>
      </c>
      <c r="C27" s="9" t="s">
        <v>677</v>
      </c>
      <c r="D27" s="9" t="s">
        <v>607</v>
      </c>
      <c r="E27" s="12" t="s">
        <v>799</v>
      </c>
      <c r="F27" s="9">
        <v>410</v>
      </c>
      <c r="G27" s="12" t="s">
        <v>550</v>
      </c>
      <c r="H27" s="12" t="s">
        <v>49</v>
      </c>
      <c r="I27" s="12">
        <v>1</v>
      </c>
      <c r="J27" s="12" t="s">
        <v>785</v>
      </c>
      <c r="K27" s="9" t="s">
        <v>298</v>
      </c>
      <c r="L27" s="10">
        <v>1</v>
      </c>
      <c r="M27" s="9" t="s">
        <v>764</v>
      </c>
      <c r="N27" s="9" t="s">
        <v>376</v>
      </c>
      <c r="O27" s="9" t="s">
        <v>377</v>
      </c>
      <c r="P27" s="12">
        <v>1</v>
      </c>
      <c r="Q27" s="9" t="s">
        <v>14</v>
      </c>
      <c r="R27" s="17">
        <v>0</v>
      </c>
      <c r="S27" s="19">
        <f t="shared" si="0"/>
        <v>0</v>
      </c>
    </row>
    <row r="28" spans="1:19" x14ac:dyDescent="0.25">
      <c r="A28" s="9" t="s">
        <v>791</v>
      </c>
      <c r="B28" s="9" t="s">
        <v>419</v>
      </c>
      <c r="C28" s="9" t="s">
        <v>678</v>
      </c>
      <c r="D28" s="9" t="s">
        <v>610</v>
      </c>
      <c r="E28" s="12" t="s">
        <v>799</v>
      </c>
      <c r="F28" s="9">
        <v>487</v>
      </c>
      <c r="G28" s="12" t="s">
        <v>541</v>
      </c>
      <c r="H28" s="12" t="s">
        <v>50</v>
      </c>
      <c r="I28" s="12">
        <v>1</v>
      </c>
      <c r="J28" s="12" t="s">
        <v>785</v>
      </c>
      <c r="K28" s="9" t="s">
        <v>298</v>
      </c>
      <c r="L28" s="10">
        <v>1</v>
      </c>
      <c r="M28" s="9" t="s">
        <v>764</v>
      </c>
      <c r="N28" s="9" t="s">
        <v>376</v>
      </c>
      <c r="O28" s="9" t="s">
        <v>377</v>
      </c>
      <c r="P28" s="12">
        <v>1</v>
      </c>
      <c r="Q28" s="9" t="s">
        <v>14</v>
      </c>
      <c r="R28" s="17">
        <v>0</v>
      </c>
      <c r="S28" s="19">
        <f t="shared" si="0"/>
        <v>0</v>
      </c>
    </row>
    <row r="29" spans="1:19" x14ac:dyDescent="0.25">
      <c r="A29" s="9" t="s">
        <v>791</v>
      </c>
      <c r="B29" s="9" t="s">
        <v>420</v>
      </c>
      <c r="C29" s="9" t="s">
        <v>679</v>
      </c>
      <c r="D29" s="9" t="s">
        <v>613</v>
      </c>
      <c r="E29" s="12" t="s">
        <v>799</v>
      </c>
      <c r="F29" s="9">
        <v>2156</v>
      </c>
      <c r="G29" s="12" t="s">
        <v>539</v>
      </c>
      <c r="H29" s="12" t="s">
        <v>51</v>
      </c>
      <c r="I29" s="12">
        <v>1</v>
      </c>
      <c r="J29" s="12" t="s">
        <v>785</v>
      </c>
      <c r="K29" s="9" t="s">
        <v>297</v>
      </c>
      <c r="L29" s="10">
        <v>1</v>
      </c>
      <c r="M29" s="9" t="s">
        <v>764</v>
      </c>
      <c r="N29" s="9" t="s">
        <v>376</v>
      </c>
      <c r="O29" s="9" t="s">
        <v>377</v>
      </c>
      <c r="P29" s="12">
        <v>1</v>
      </c>
      <c r="Q29" s="9" t="s">
        <v>14</v>
      </c>
      <c r="R29" s="17">
        <v>0</v>
      </c>
      <c r="S29" s="19">
        <f t="shared" si="0"/>
        <v>0</v>
      </c>
    </row>
    <row r="30" spans="1:19" x14ac:dyDescent="0.25">
      <c r="A30" s="9" t="s">
        <v>791</v>
      </c>
      <c r="B30" s="9" t="s">
        <v>422</v>
      </c>
      <c r="C30" s="9" t="s">
        <v>681</v>
      </c>
      <c r="D30" s="9" t="s">
        <v>608</v>
      </c>
      <c r="E30" s="12" t="s">
        <v>802</v>
      </c>
      <c r="F30" s="9">
        <v>56</v>
      </c>
      <c r="G30" s="12" t="s">
        <v>552</v>
      </c>
      <c r="H30" s="12" t="s">
        <v>53</v>
      </c>
      <c r="I30" s="12">
        <v>1</v>
      </c>
      <c r="J30" s="12" t="s">
        <v>786</v>
      </c>
      <c r="K30" s="9" t="s">
        <v>297</v>
      </c>
      <c r="L30" s="10">
        <v>1</v>
      </c>
      <c r="M30" s="9" t="s">
        <v>764</v>
      </c>
      <c r="N30" s="9" t="s">
        <v>376</v>
      </c>
      <c r="O30" s="9" t="s">
        <v>377</v>
      </c>
      <c r="P30" s="12">
        <v>1</v>
      </c>
      <c r="Q30" s="9" t="s">
        <v>14</v>
      </c>
      <c r="R30" s="17">
        <v>0</v>
      </c>
      <c r="S30" s="19">
        <f t="shared" si="0"/>
        <v>0</v>
      </c>
    </row>
    <row r="31" spans="1:19" x14ac:dyDescent="0.25">
      <c r="A31" s="9" t="s">
        <v>791</v>
      </c>
      <c r="B31" s="9" t="s">
        <v>423</v>
      </c>
      <c r="C31" s="9" t="s">
        <v>682</v>
      </c>
      <c r="D31" s="9" t="s">
        <v>608</v>
      </c>
      <c r="E31" s="12" t="s">
        <v>799</v>
      </c>
      <c r="F31" s="9">
        <v>62</v>
      </c>
      <c r="G31" s="12" t="s">
        <v>530</v>
      </c>
      <c r="H31" s="12" t="s">
        <v>54</v>
      </c>
      <c r="I31" s="12">
        <v>1</v>
      </c>
      <c r="J31" s="12" t="s">
        <v>786</v>
      </c>
      <c r="K31" s="9" t="s">
        <v>301</v>
      </c>
      <c r="L31" s="10">
        <v>1</v>
      </c>
      <c r="M31" s="9"/>
      <c r="N31" s="9" t="s">
        <v>376</v>
      </c>
      <c r="O31" s="9" t="s">
        <v>377</v>
      </c>
      <c r="P31" s="12">
        <v>1</v>
      </c>
      <c r="Q31" s="9" t="s">
        <v>14</v>
      </c>
      <c r="R31" s="17">
        <v>0</v>
      </c>
      <c r="S31" s="19">
        <f t="shared" si="0"/>
        <v>0</v>
      </c>
    </row>
    <row r="32" spans="1:19" x14ac:dyDescent="0.25">
      <c r="A32" s="9" t="s">
        <v>791</v>
      </c>
      <c r="B32" s="9" t="s">
        <v>426</v>
      </c>
      <c r="C32" s="9" t="s">
        <v>685</v>
      </c>
      <c r="D32" s="9" t="s">
        <v>606</v>
      </c>
      <c r="E32" s="12" t="s">
        <v>799</v>
      </c>
      <c r="F32" s="9">
        <v>7459</v>
      </c>
      <c r="G32" s="12" t="s">
        <v>555</v>
      </c>
      <c r="H32" s="12" t="s">
        <v>57</v>
      </c>
      <c r="I32" s="12">
        <v>1</v>
      </c>
      <c r="J32" s="12" t="s">
        <v>785</v>
      </c>
      <c r="K32" s="9" t="s">
        <v>297</v>
      </c>
      <c r="L32" s="10">
        <v>2</v>
      </c>
      <c r="M32" s="9" t="s">
        <v>764</v>
      </c>
      <c r="N32" s="9" t="s">
        <v>376</v>
      </c>
      <c r="O32" s="9" t="s">
        <v>377</v>
      </c>
      <c r="P32" s="12">
        <v>1</v>
      </c>
      <c r="Q32" s="9" t="s">
        <v>14</v>
      </c>
      <c r="R32" s="17">
        <v>0</v>
      </c>
      <c r="S32" s="19">
        <f t="shared" si="0"/>
        <v>0</v>
      </c>
    </row>
    <row r="33" spans="1:19" x14ac:dyDescent="0.25">
      <c r="A33" s="9" t="s">
        <v>791</v>
      </c>
      <c r="B33" s="9" t="s">
        <v>429</v>
      </c>
      <c r="C33" s="9" t="s">
        <v>688</v>
      </c>
      <c r="D33" s="9" t="s">
        <v>606</v>
      </c>
      <c r="E33" s="12" t="s">
        <v>799</v>
      </c>
      <c r="F33" s="9">
        <v>6228</v>
      </c>
      <c r="G33" s="12" t="s">
        <v>558</v>
      </c>
      <c r="H33" s="12" t="s">
        <v>60</v>
      </c>
      <c r="I33" s="12">
        <v>1</v>
      </c>
      <c r="J33" s="12" t="s">
        <v>785</v>
      </c>
      <c r="K33" s="9" t="s">
        <v>298</v>
      </c>
      <c r="L33" s="10">
        <v>1</v>
      </c>
      <c r="M33" s="9" t="s">
        <v>764</v>
      </c>
      <c r="N33" s="9" t="s">
        <v>376</v>
      </c>
      <c r="O33" s="9" t="s">
        <v>377</v>
      </c>
      <c r="P33" s="12">
        <v>1</v>
      </c>
      <c r="Q33" s="9" t="s">
        <v>14</v>
      </c>
      <c r="R33" s="17">
        <v>0</v>
      </c>
      <c r="S33" s="19">
        <f t="shared" si="0"/>
        <v>0</v>
      </c>
    </row>
    <row r="34" spans="1:19" x14ac:dyDescent="0.25">
      <c r="A34" s="9" t="s">
        <v>791</v>
      </c>
      <c r="B34" s="9" t="s">
        <v>431</v>
      </c>
      <c r="C34" s="9" t="s">
        <v>690</v>
      </c>
      <c r="D34" s="9" t="s">
        <v>621</v>
      </c>
      <c r="E34" s="12" t="s">
        <v>799</v>
      </c>
      <c r="F34" s="9">
        <v>1200</v>
      </c>
      <c r="G34" s="12" t="s">
        <v>560</v>
      </c>
      <c r="H34" s="12" t="s">
        <v>62</v>
      </c>
      <c r="I34" s="12">
        <v>1</v>
      </c>
      <c r="J34" s="12" t="s">
        <v>785</v>
      </c>
      <c r="K34" s="9" t="s">
        <v>297</v>
      </c>
      <c r="L34" s="10">
        <v>1</v>
      </c>
      <c r="M34" s="9" t="s">
        <v>764</v>
      </c>
      <c r="N34" s="9" t="s">
        <v>376</v>
      </c>
      <c r="O34" s="9" t="s">
        <v>377</v>
      </c>
      <c r="P34" s="12">
        <v>1</v>
      </c>
      <c r="Q34" s="9" t="s">
        <v>14</v>
      </c>
      <c r="R34" s="17">
        <v>0</v>
      </c>
      <c r="S34" s="19">
        <f t="shared" si="0"/>
        <v>0</v>
      </c>
    </row>
    <row r="35" spans="1:19" x14ac:dyDescent="0.25">
      <c r="A35" s="9" t="s">
        <v>791</v>
      </c>
      <c r="B35" s="9" t="s">
        <v>433</v>
      </c>
      <c r="C35" s="9" t="s">
        <v>692</v>
      </c>
      <c r="D35" s="9" t="s">
        <v>613</v>
      </c>
      <c r="E35" s="12" t="s">
        <v>799</v>
      </c>
      <c r="F35" s="9">
        <v>2066</v>
      </c>
      <c r="G35" s="12" t="s">
        <v>561</v>
      </c>
      <c r="H35" s="12" t="s">
        <v>65</v>
      </c>
      <c r="I35" s="12">
        <v>1</v>
      </c>
      <c r="J35" s="12" t="s">
        <v>785</v>
      </c>
      <c r="K35" s="9" t="s">
        <v>297</v>
      </c>
      <c r="L35" s="10">
        <v>1</v>
      </c>
      <c r="M35" s="9" t="s">
        <v>764</v>
      </c>
      <c r="N35" s="9" t="s">
        <v>376</v>
      </c>
      <c r="O35" s="9" t="s">
        <v>377</v>
      </c>
      <c r="P35" s="12">
        <v>1</v>
      </c>
      <c r="Q35" s="9" t="s">
        <v>14</v>
      </c>
      <c r="R35" s="17">
        <v>0</v>
      </c>
      <c r="S35" s="19">
        <f t="shared" si="0"/>
        <v>0</v>
      </c>
    </row>
    <row r="36" spans="1:19" x14ac:dyDescent="0.25">
      <c r="A36" s="9" t="s">
        <v>791</v>
      </c>
      <c r="B36" s="9" t="s">
        <v>434</v>
      </c>
      <c r="C36" s="9" t="s">
        <v>693</v>
      </c>
      <c r="D36" s="9" t="s">
        <v>607</v>
      </c>
      <c r="E36" s="12" t="s">
        <v>799</v>
      </c>
      <c r="F36" s="9">
        <v>1119</v>
      </c>
      <c r="G36" s="12" t="s">
        <v>562</v>
      </c>
      <c r="H36" s="12" t="s">
        <v>66</v>
      </c>
      <c r="I36" s="12">
        <v>1</v>
      </c>
      <c r="J36" s="12" t="s">
        <v>785</v>
      </c>
      <c r="K36" s="9" t="s">
        <v>298</v>
      </c>
      <c r="L36" s="10">
        <v>1</v>
      </c>
      <c r="M36" s="9" t="s">
        <v>764</v>
      </c>
      <c r="N36" s="9" t="s">
        <v>376</v>
      </c>
      <c r="O36" s="9" t="s">
        <v>377</v>
      </c>
      <c r="P36" s="12">
        <v>1</v>
      </c>
      <c r="Q36" s="9" t="s">
        <v>14</v>
      </c>
      <c r="R36" s="17">
        <v>0</v>
      </c>
      <c r="S36" s="19">
        <f t="shared" si="0"/>
        <v>0</v>
      </c>
    </row>
    <row r="37" spans="1:19" x14ac:dyDescent="0.25">
      <c r="A37" s="9" t="s">
        <v>791</v>
      </c>
      <c r="B37" s="9" t="s">
        <v>435</v>
      </c>
      <c r="C37" s="9" t="s">
        <v>694</v>
      </c>
      <c r="D37" s="9" t="s">
        <v>608</v>
      </c>
      <c r="E37" s="12" t="s">
        <v>799</v>
      </c>
      <c r="F37" s="9">
        <v>0</v>
      </c>
      <c r="G37" s="12" t="s">
        <v>563</v>
      </c>
      <c r="H37" s="12" t="s">
        <v>67</v>
      </c>
      <c r="I37" s="12">
        <v>1</v>
      </c>
      <c r="J37" s="12" t="s">
        <v>785</v>
      </c>
      <c r="K37" s="9" t="s">
        <v>297</v>
      </c>
      <c r="L37" s="10">
        <v>1</v>
      </c>
      <c r="M37" s="9"/>
      <c r="N37" s="9" t="s">
        <v>376</v>
      </c>
      <c r="O37" s="9" t="s">
        <v>377</v>
      </c>
      <c r="P37" s="12">
        <v>1</v>
      </c>
      <c r="Q37" s="9" t="s">
        <v>14</v>
      </c>
      <c r="R37" s="17">
        <v>0</v>
      </c>
      <c r="S37" s="19">
        <f t="shared" si="0"/>
        <v>0</v>
      </c>
    </row>
    <row r="38" spans="1:19" x14ac:dyDescent="0.25">
      <c r="A38" s="9" t="s">
        <v>791</v>
      </c>
      <c r="B38" s="9" t="s">
        <v>436</v>
      </c>
      <c r="C38" s="9" t="s">
        <v>695</v>
      </c>
      <c r="D38" s="9" t="s">
        <v>606</v>
      </c>
      <c r="E38" s="12" t="s">
        <v>799</v>
      </c>
      <c r="F38" s="9">
        <v>4827</v>
      </c>
      <c r="G38" s="12" t="s">
        <v>564</v>
      </c>
      <c r="H38" s="12" t="s">
        <v>68</v>
      </c>
      <c r="I38" s="12">
        <v>1</v>
      </c>
      <c r="J38" s="12" t="s">
        <v>785</v>
      </c>
      <c r="K38" s="9" t="s">
        <v>297</v>
      </c>
      <c r="L38" s="10">
        <v>1</v>
      </c>
      <c r="M38" s="9" t="s">
        <v>764</v>
      </c>
      <c r="N38" s="9" t="s">
        <v>376</v>
      </c>
      <c r="O38" s="9" t="s">
        <v>377</v>
      </c>
      <c r="P38" s="12">
        <v>1</v>
      </c>
      <c r="Q38" s="9" t="s">
        <v>14</v>
      </c>
      <c r="R38" s="17">
        <v>0</v>
      </c>
      <c r="S38" s="19">
        <f t="shared" si="0"/>
        <v>0</v>
      </c>
    </row>
    <row r="39" spans="1:19" x14ac:dyDescent="0.25">
      <c r="A39" s="9" t="s">
        <v>791</v>
      </c>
      <c r="B39" s="9" t="s">
        <v>437</v>
      </c>
      <c r="C39" s="9" t="s">
        <v>696</v>
      </c>
      <c r="D39" s="9" t="s">
        <v>609</v>
      </c>
      <c r="E39" s="12" t="s">
        <v>799</v>
      </c>
      <c r="F39" s="9">
        <v>1358</v>
      </c>
      <c r="G39" s="12" t="s">
        <v>565</v>
      </c>
      <c r="H39" s="12" t="s">
        <v>69</v>
      </c>
      <c r="I39" s="12">
        <v>1</v>
      </c>
      <c r="J39" s="12" t="s">
        <v>785</v>
      </c>
      <c r="K39" s="9" t="s">
        <v>298</v>
      </c>
      <c r="L39" s="10">
        <v>1</v>
      </c>
      <c r="M39" s="9" t="s">
        <v>764</v>
      </c>
      <c r="N39" s="9" t="s">
        <v>376</v>
      </c>
      <c r="O39" s="9" t="s">
        <v>377</v>
      </c>
      <c r="P39" s="12">
        <v>1</v>
      </c>
      <c r="Q39" s="9" t="s">
        <v>14</v>
      </c>
      <c r="R39" s="17">
        <v>0</v>
      </c>
      <c r="S39" s="19">
        <f t="shared" si="0"/>
        <v>0</v>
      </c>
    </row>
    <row r="40" spans="1:19" x14ac:dyDescent="0.25">
      <c r="A40" s="9" t="s">
        <v>791</v>
      </c>
      <c r="B40" s="9" t="s">
        <v>438</v>
      </c>
      <c r="C40" s="9" t="s">
        <v>697</v>
      </c>
      <c r="D40" s="9" t="s">
        <v>608</v>
      </c>
      <c r="E40" s="12" t="s">
        <v>799</v>
      </c>
      <c r="F40" s="9">
        <v>17</v>
      </c>
      <c r="G40" s="12" t="s">
        <v>536</v>
      </c>
      <c r="H40" s="12" t="s">
        <v>70</v>
      </c>
      <c r="I40" s="12">
        <v>1</v>
      </c>
      <c r="J40" s="12" t="s">
        <v>785</v>
      </c>
      <c r="K40" s="9" t="s">
        <v>305</v>
      </c>
      <c r="L40" s="10">
        <v>2</v>
      </c>
      <c r="M40" s="9" t="s">
        <v>764</v>
      </c>
      <c r="N40" s="9" t="s">
        <v>376</v>
      </c>
      <c r="O40" s="9" t="s">
        <v>377</v>
      </c>
      <c r="P40" s="12">
        <v>1</v>
      </c>
      <c r="Q40" s="9" t="s">
        <v>14</v>
      </c>
      <c r="R40" s="17">
        <v>0</v>
      </c>
      <c r="S40" s="19">
        <f t="shared" si="0"/>
        <v>0</v>
      </c>
    </row>
    <row r="41" spans="1:19" x14ac:dyDescent="0.25">
      <c r="A41" s="9" t="s">
        <v>791</v>
      </c>
      <c r="B41" s="9" t="s">
        <v>440</v>
      </c>
      <c r="C41" s="9" t="s">
        <v>698</v>
      </c>
      <c r="D41" s="9" t="s">
        <v>610</v>
      </c>
      <c r="E41" s="12" t="s">
        <v>799</v>
      </c>
      <c r="F41" s="9">
        <v>486</v>
      </c>
      <c r="G41" s="12" t="s">
        <v>545</v>
      </c>
      <c r="H41" s="12" t="s">
        <v>72</v>
      </c>
      <c r="I41" s="12">
        <v>1</v>
      </c>
      <c r="J41" s="12" t="s">
        <v>785</v>
      </c>
      <c r="K41" s="9" t="s">
        <v>298</v>
      </c>
      <c r="L41" s="10">
        <v>1</v>
      </c>
      <c r="M41" s="9" t="s">
        <v>764</v>
      </c>
      <c r="N41" s="9" t="s">
        <v>376</v>
      </c>
      <c r="O41" s="9" t="s">
        <v>377</v>
      </c>
      <c r="P41" s="12">
        <v>1</v>
      </c>
      <c r="Q41" s="9" t="s">
        <v>14</v>
      </c>
      <c r="R41" s="17">
        <v>0</v>
      </c>
      <c r="S41" s="19">
        <f t="shared" si="0"/>
        <v>0</v>
      </c>
    </row>
    <row r="42" spans="1:19" x14ac:dyDescent="0.25">
      <c r="A42" s="9" t="s">
        <v>791</v>
      </c>
      <c r="B42" s="9" t="s">
        <v>441</v>
      </c>
      <c r="C42" s="9" t="s">
        <v>699</v>
      </c>
      <c r="D42" s="9" t="s">
        <v>621</v>
      </c>
      <c r="E42" s="12" t="s">
        <v>799</v>
      </c>
      <c r="F42" s="9">
        <v>879</v>
      </c>
      <c r="G42" s="12" t="s">
        <v>562</v>
      </c>
      <c r="H42" s="12" t="s">
        <v>73</v>
      </c>
      <c r="I42" s="12">
        <v>23</v>
      </c>
      <c r="J42" s="12" t="s">
        <v>786</v>
      </c>
      <c r="K42" s="9" t="s">
        <v>297</v>
      </c>
      <c r="L42" s="10">
        <v>1</v>
      </c>
      <c r="M42" s="9" t="s">
        <v>764</v>
      </c>
      <c r="N42" s="9" t="s">
        <v>376</v>
      </c>
      <c r="O42" s="9" t="s">
        <v>377</v>
      </c>
      <c r="P42" s="12">
        <v>1</v>
      </c>
      <c r="Q42" s="9" t="s">
        <v>14</v>
      </c>
      <c r="R42" s="17">
        <v>0</v>
      </c>
      <c r="S42" s="19">
        <f t="shared" si="0"/>
        <v>0</v>
      </c>
    </row>
    <row r="43" spans="1:19" x14ac:dyDescent="0.25">
      <c r="A43" s="9" t="s">
        <v>791</v>
      </c>
      <c r="B43" s="9" t="s">
        <v>442</v>
      </c>
      <c r="C43" s="9" t="s">
        <v>700</v>
      </c>
      <c r="D43" s="9" t="s">
        <v>610</v>
      </c>
      <c r="E43" s="12" t="s">
        <v>799</v>
      </c>
      <c r="F43" s="9">
        <v>466</v>
      </c>
      <c r="G43" s="12" t="s">
        <v>566</v>
      </c>
      <c r="H43" s="12" t="s">
        <v>74</v>
      </c>
      <c r="I43" s="12">
        <v>1</v>
      </c>
      <c r="J43" s="12" t="s">
        <v>785</v>
      </c>
      <c r="K43" s="9" t="s">
        <v>297</v>
      </c>
      <c r="L43" s="10">
        <v>1</v>
      </c>
      <c r="M43" s="9" t="s">
        <v>764</v>
      </c>
      <c r="N43" s="9" t="s">
        <v>376</v>
      </c>
      <c r="O43" s="9" t="s">
        <v>377</v>
      </c>
      <c r="P43" s="12">
        <v>1</v>
      </c>
      <c r="Q43" s="9" t="s">
        <v>14</v>
      </c>
      <c r="R43" s="17">
        <v>0</v>
      </c>
      <c r="S43" s="19">
        <f t="shared" si="0"/>
        <v>0</v>
      </c>
    </row>
    <row r="44" spans="1:19" x14ac:dyDescent="0.25">
      <c r="A44" s="9" t="s">
        <v>791</v>
      </c>
      <c r="B44" s="9" t="s">
        <v>447</v>
      </c>
      <c r="C44" s="9" t="s">
        <v>705</v>
      </c>
      <c r="D44" s="9" t="s">
        <v>610</v>
      </c>
      <c r="E44" s="12" t="s">
        <v>799</v>
      </c>
      <c r="F44" s="9">
        <v>486</v>
      </c>
      <c r="G44" s="12" t="s">
        <v>545</v>
      </c>
      <c r="H44" s="12" t="s">
        <v>79</v>
      </c>
      <c r="I44" s="12">
        <v>1</v>
      </c>
      <c r="J44" s="12" t="s">
        <v>785</v>
      </c>
      <c r="K44" s="9" t="s">
        <v>297</v>
      </c>
      <c r="L44" s="10">
        <v>1</v>
      </c>
      <c r="M44" s="9" t="s">
        <v>764</v>
      </c>
      <c r="N44" s="9" t="s">
        <v>376</v>
      </c>
      <c r="O44" s="9" t="s">
        <v>377</v>
      </c>
      <c r="P44" s="12">
        <v>1</v>
      </c>
      <c r="Q44" s="9" t="s">
        <v>14</v>
      </c>
      <c r="R44" s="17">
        <v>0</v>
      </c>
      <c r="S44" s="19">
        <f t="shared" si="0"/>
        <v>0</v>
      </c>
    </row>
    <row r="45" spans="1:19" x14ac:dyDescent="0.25">
      <c r="A45" s="9" t="s">
        <v>791</v>
      </c>
      <c r="B45" s="9" t="s">
        <v>448</v>
      </c>
      <c r="C45" s="9" t="s">
        <v>706</v>
      </c>
      <c r="D45" s="9" t="s">
        <v>606</v>
      </c>
      <c r="E45" s="12" t="s">
        <v>802</v>
      </c>
      <c r="F45" s="9">
        <v>150</v>
      </c>
      <c r="G45" s="12" t="s">
        <v>547</v>
      </c>
      <c r="H45" s="12" t="s">
        <v>80</v>
      </c>
      <c r="I45" s="12">
        <v>1</v>
      </c>
      <c r="J45" s="12" t="s">
        <v>785</v>
      </c>
      <c r="K45" s="9" t="s">
        <v>297</v>
      </c>
      <c r="L45" s="10">
        <v>1</v>
      </c>
      <c r="M45" s="9" t="s">
        <v>764</v>
      </c>
      <c r="N45" s="9" t="s">
        <v>376</v>
      </c>
      <c r="O45" s="9" t="s">
        <v>377</v>
      </c>
      <c r="P45" s="12">
        <v>1</v>
      </c>
      <c r="Q45" s="9" t="s">
        <v>14</v>
      </c>
      <c r="R45" s="17">
        <v>0</v>
      </c>
      <c r="S45" s="19">
        <f t="shared" si="0"/>
        <v>0</v>
      </c>
    </row>
    <row r="46" spans="1:19" x14ac:dyDescent="0.25">
      <c r="A46" s="9" t="s">
        <v>791</v>
      </c>
      <c r="B46" s="9" t="s">
        <v>449</v>
      </c>
      <c r="C46" s="9" t="s">
        <v>707</v>
      </c>
      <c r="D46" s="9" t="s">
        <v>625</v>
      </c>
      <c r="E46" s="12" t="s">
        <v>799</v>
      </c>
      <c r="F46" s="9">
        <v>455</v>
      </c>
      <c r="G46" s="12" t="s">
        <v>570</v>
      </c>
      <c r="H46" s="12" t="s">
        <v>81</v>
      </c>
      <c r="I46" s="12">
        <v>13</v>
      </c>
      <c r="J46" s="12" t="s">
        <v>786</v>
      </c>
      <c r="K46" s="9" t="s">
        <v>300</v>
      </c>
      <c r="L46" s="10">
        <v>1</v>
      </c>
      <c r="M46" s="9" t="s">
        <v>764</v>
      </c>
      <c r="N46" s="9" t="s">
        <v>376</v>
      </c>
      <c r="O46" s="9" t="s">
        <v>377</v>
      </c>
      <c r="P46" s="12">
        <v>1</v>
      </c>
      <c r="Q46" s="9" t="s">
        <v>14</v>
      </c>
      <c r="R46" s="17">
        <v>0</v>
      </c>
      <c r="S46" s="19">
        <f t="shared" si="0"/>
        <v>0</v>
      </c>
    </row>
    <row r="47" spans="1:19" x14ac:dyDescent="0.25">
      <c r="A47" s="9" t="s">
        <v>791</v>
      </c>
      <c r="B47" s="9" t="s">
        <v>450</v>
      </c>
      <c r="C47" s="9" t="s">
        <v>708</v>
      </c>
      <c r="D47" s="9" t="s">
        <v>606</v>
      </c>
      <c r="E47" s="12" t="s">
        <v>799</v>
      </c>
      <c r="F47" s="9">
        <v>1106</v>
      </c>
      <c r="G47" s="12" t="s">
        <v>543</v>
      </c>
      <c r="H47" s="12" t="s">
        <v>82</v>
      </c>
      <c r="I47" s="12">
        <v>1</v>
      </c>
      <c r="J47" s="12" t="s">
        <v>785</v>
      </c>
      <c r="K47" s="9" t="s">
        <v>298</v>
      </c>
      <c r="L47" s="10">
        <v>1</v>
      </c>
      <c r="M47" s="9" t="s">
        <v>764</v>
      </c>
      <c r="N47" s="9" t="s">
        <v>376</v>
      </c>
      <c r="O47" s="9" t="s">
        <v>377</v>
      </c>
      <c r="P47" s="12">
        <v>1</v>
      </c>
      <c r="Q47" s="9" t="s">
        <v>14</v>
      </c>
      <c r="R47" s="17">
        <v>0</v>
      </c>
      <c r="S47" s="19">
        <f t="shared" si="0"/>
        <v>0</v>
      </c>
    </row>
    <row r="48" spans="1:19" x14ac:dyDescent="0.25">
      <c r="A48" s="9" t="s">
        <v>791</v>
      </c>
      <c r="B48" s="9" t="s">
        <v>451</v>
      </c>
      <c r="C48" s="9" t="s">
        <v>709</v>
      </c>
      <c r="D48" s="9" t="s">
        <v>621</v>
      </c>
      <c r="E48" s="12" t="s">
        <v>799</v>
      </c>
      <c r="F48" s="9">
        <v>920</v>
      </c>
      <c r="G48" s="12" t="s">
        <v>527</v>
      </c>
      <c r="H48" s="12" t="s">
        <v>83</v>
      </c>
      <c r="I48" s="12">
        <v>1</v>
      </c>
      <c r="J48" s="12" t="s">
        <v>785</v>
      </c>
      <c r="K48" s="9" t="s">
        <v>297</v>
      </c>
      <c r="L48" s="10">
        <v>2</v>
      </c>
      <c r="M48" s="9" t="s">
        <v>764</v>
      </c>
      <c r="N48" s="9" t="s">
        <v>376</v>
      </c>
      <c r="O48" s="9" t="s">
        <v>377</v>
      </c>
      <c r="P48" s="12">
        <v>1</v>
      </c>
      <c r="Q48" s="9" t="s">
        <v>14</v>
      </c>
      <c r="R48" s="17">
        <v>0</v>
      </c>
      <c r="S48" s="19">
        <f t="shared" si="0"/>
        <v>0</v>
      </c>
    </row>
    <row r="49" spans="1:19" x14ac:dyDescent="0.25">
      <c r="A49" s="9" t="s">
        <v>791</v>
      </c>
      <c r="B49" s="9" t="s">
        <v>452</v>
      </c>
      <c r="C49" s="9" t="s">
        <v>710</v>
      </c>
      <c r="D49" s="9" t="s">
        <v>609</v>
      </c>
      <c r="E49" s="12" t="s">
        <v>799</v>
      </c>
      <c r="F49" s="9">
        <v>1215</v>
      </c>
      <c r="G49" s="12" t="s">
        <v>552</v>
      </c>
      <c r="H49" s="12" t="s">
        <v>84</v>
      </c>
      <c r="I49" s="12">
        <v>1</v>
      </c>
      <c r="J49" s="12" t="s">
        <v>785</v>
      </c>
      <c r="K49" s="9" t="s">
        <v>298</v>
      </c>
      <c r="L49" s="10">
        <v>1</v>
      </c>
      <c r="M49" s="9" t="s">
        <v>764</v>
      </c>
      <c r="N49" s="9" t="s">
        <v>376</v>
      </c>
      <c r="O49" s="9" t="s">
        <v>377</v>
      </c>
      <c r="P49" s="12">
        <v>1</v>
      </c>
      <c r="Q49" s="9" t="s">
        <v>14</v>
      </c>
      <c r="R49" s="17">
        <v>0</v>
      </c>
      <c r="S49" s="19">
        <f t="shared" si="0"/>
        <v>0</v>
      </c>
    </row>
    <row r="50" spans="1:19" x14ac:dyDescent="0.25">
      <c r="A50" s="9" t="s">
        <v>791</v>
      </c>
      <c r="B50" s="9" t="s">
        <v>453</v>
      </c>
      <c r="C50" s="9" t="s">
        <v>711</v>
      </c>
      <c r="D50" s="9" t="s">
        <v>610</v>
      </c>
      <c r="E50" s="12" t="s">
        <v>799</v>
      </c>
      <c r="F50" s="9">
        <v>487</v>
      </c>
      <c r="G50" s="12" t="s">
        <v>571</v>
      </c>
      <c r="H50" s="12" t="s">
        <v>85</v>
      </c>
      <c r="I50" s="12">
        <v>1</v>
      </c>
      <c r="J50" s="12" t="s">
        <v>785</v>
      </c>
      <c r="K50" s="9" t="s">
        <v>298</v>
      </c>
      <c r="L50" s="10">
        <v>1</v>
      </c>
      <c r="M50" s="9" t="s">
        <v>764</v>
      </c>
      <c r="N50" s="9" t="s">
        <v>376</v>
      </c>
      <c r="O50" s="9" t="s">
        <v>377</v>
      </c>
      <c r="P50" s="12">
        <v>1</v>
      </c>
      <c r="Q50" s="9" t="s">
        <v>14</v>
      </c>
      <c r="R50" s="17">
        <v>0</v>
      </c>
      <c r="S50" s="19">
        <f t="shared" si="0"/>
        <v>0</v>
      </c>
    </row>
    <row r="51" spans="1:19" x14ac:dyDescent="0.25">
      <c r="A51" s="9" t="s">
        <v>791</v>
      </c>
      <c r="B51" s="9" t="s">
        <v>454</v>
      </c>
      <c r="C51" s="9" t="s">
        <v>712</v>
      </c>
      <c r="D51" s="9" t="s">
        <v>606</v>
      </c>
      <c r="E51" s="12" t="s">
        <v>799</v>
      </c>
      <c r="F51" s="9">
        <v>2081</v>
      </c>
      <c r="G51" s="12" t="s">
        <v>572</v>
      </c>
      <c r="H51" s="12" t="s">
        <v>86</v>
      </c>
      <c r="I51" s="12">
        <v>1</v>
      </c>
      <c r="J51" s="12" t="s">
        <v>785</v>
      </c>
      <c r="K51" s="9" t="s">
        <v>298</v>
      </c>
      <c r="L51" s="10">
        <v>1</v>
      </c>
      <c r="M51" s="9" t="s">
        <v>764</v>
      </c>
      <c r="N51" s="9" t="s">
        <v>376</v>
      </c>
      <c r="O51" s="9" t="s">
        <v>377</v>
      </c>
      <c r="P51" s="12">
        <v>1</v>
      </c>
      <c r="Q51" s="9" t="s">
        <v>14</v>
      </c>
      <c r="R51" s="17">
        <v>0</v>
      </c>
      <c r="S51" s="19">
        <f t="shared" si="0"/>
        <v>0</v>
      </c>
    </row>
    <row r="52" spans="1:19" x14ac:dyDescent="0.25">
      <c r="A52" s="9" t="s">
        <v>791</v>
      </c>
      <c r="B52" s="9" t="s">
        <v>455</v>
      </c>
      <c r="C52" s="9" t="s">
        <v>713</v>
      </c>
      <c r="D52" s="9" t="s">
        <v>606</v>
      </c>
      <c r="E52" s="12" t="s">
        <v>799</v>
      </c>
      <c r="F52" s="9">
        <v>3986</v>
      </c>
      <c r="G52" s="12" t="s">
        <v>541</v>
      </c>
      <c r="H52" s="12" t="s">
        <v>87</v>
      </c>
      <c r="I52" s="12">
        <v>1</v>
      </c>
      <c r="J52" s="12" t="s">
        <v>785</v>
      </c>
      <c r="K52" s="9" t="s">
        <v>298</v>
      </c>
      <c r="L52" s="10">
        <v>1</v>
      </c>
      <c r="M52" s="9" t="s">
        <v>764</v>
      </c>
      <c r="N52" s="9" t="s">
        <v>376</v>
      </c>
      <c r="O52" s="9" t="s">
        <v>377</v>
      </c>
      <c r="P52" s="12">
        <v>1</v>
      </c>
      <c r="Q52" s="9" t="s">
        <v>14</v>
      </c>
      <c r="R52" s="17">
        <v>0</v>
      </c>
      <c r="S52" s="19">
        <f t="shared" si="0"/>
        <v>0</v>
      </c>
    </row>
    <row r="53" spans="1:19" x14ac:dyDescent="0.25">
      <c r="A53" s="9" t="s">
        <v>791</v>
      </c>
      <c r="B53" s="9" t="s">
        <v>456</v>
      </c>
      <c r="C53" s="9" t="s">
        <v>714</v>
      </c>
      <c r="D53" s="9" t="s">
        <v>626</v>
      </c>
      <c r="E53" s="12" t="s">
        <v>799</v>
      </c>
      <c r="F53" s="9">
        <v>882</v>
      </c>
      <c r="G53" s="12" t="s">
        <v>573</v>
      </c>
      <c r="H53" s="12" t="s">
        <v>88</v>
      </c>
      <c r="I53" s="12">
        <v>1</v>
      </c>
      <c r="J53" s="12" t="s">
        <v>785</v>
      </c>
      <c r="K53" s="9" t="s">
        <v>297</v>
      </c>
      <c r="L53" s="10">
        <v>1</v>
      </c>
      <c r="M53" s="9" t="s">
        <v>764</v>
      </c>
      <c r="N53" s="9" t="s">
        <v>376</v>
      </c>
      <c r="O53" s="9" t="s">
        <v>377</v>
      </c>
      <c r="P53" s="12">
        <v>1</v>
      </c>
      <c r="Q53" s="9" t="s">
        <v>14</v>
      </c>
      <c r="R53" s="17">
        <v>0</v>
      </c>
      <c r="S53" s="19">
        <f t="shared" si="0"/>
        <v>0</v>
      </c>
    </row>
    <row r="54" spans="1:19" x14ac:dyDescent="0.25">
      <c r="A54" s="9" t="s">
        <v>791</v>
      </c>
      <c r="B54" s="9" t="s">
        <v>457</v>
      </c>
      <c r="C54" s="9" t="s">
        <v>715</v>
      </c>
      <c r="D54" s="9" t="s">
        <v>607</v>
      </c>
      <c r="E54" s="12" t="s">
        <v>799</v>
      </c>
      <c r="F54" s="9">
        <v>0</v>
      </c>
      <c r="G54" s="12">
        <v>0</v>
      </c>
      <c r="H54" s="12" t="s">
        <v>89</v>
      </c>
      <c r="I54" s="12">
        <v>1</v>
      </c>
      <c r="J54" s="12" t="s">
        <v>785</v>
      </c>
      <c r="K54" s="9" t="s">
        <v>298</v>
      </c>
      <c r="L54" s="10">
        <v>1</v>
      </c>
      <c r="M54" s="9" t="s">
        <v>764</v>
      </c>
      <c r="N54" s="9" t="s">
        <v>376</v>
      </c>
      <c r="O54" s="9" t="s">
        <v>377</v>
      </c>
      <c r="P54" s="12">
        <v>1</v>
      </c>
      <c r="Q54" s="9" t="s">
        <v>14</v>
      </c>
      <c r="R54" s="17">
        <v>0</v>
      </c>
      <c r="S54" s="19">
        <f t="shared" si="0"/>
        <v>0</v>
      </c>
    </row>
    <row r="55" spans="1:19" x14ac:dyDescent="0.25">
      <c r="A55" s="9" t="s">
        <v>791</v>
      </c>
      <c r="B55" s="9" t="s">
        <v>458</v>
      </c>
      <c r="C55" s="9" t="s">
        <v>458</v>
      </c>
      <c r="D55" s="9" t="s">
        <v>627</v>
      </c>
      <c r="E55" s="12" t="s">
        <v>799</v>
      </c>
      <c r="F55" s="9">
        <v>0</v>
      </c>
      <c r="G55" s="12" t="s">
        <v>574</v>
      </c>
      <c r="H55" s="12" t="s">
        <v>90</v>
      </c>
      <c r="I55" s="12">
        <v>1</v>
      </c>
      <c r="J55" s="12"/>
      <c r="K55" s="9" t="s">
        <v>310</v>
      </c>
      <c r="L55" s="10">
        <v>0</v>
      </c>
      <c r="M55" s="9"/>
      <c r="N55" s="9" t="s">
        <v>376</v>
      </c>
      <c r="O55" s="9" t="s">
        <v>377</v>
      </c>
      <c r="P55" s="12">
        <v>1</v>
      </c>
      <c r="Q55" s="9" t="s">
        <v>14</v>
      </c>
      <c r="R55" s="17">
        <v>0</v>
      </c>
      <c r="S55" s="19">
        <f t="shared" si="0"/>
        <v>0</v>
      </c>
    </row>
    <row r="56" spans="1:19" x14ac:dyDescent="0.25">
      <c r="A56" s="9" t="s">
        <v>791</v>
      </c>
      <c r="B56" s="9" t="s">
        <v>460</v>
      </c>
      <c r="C56" s="9" t="s">
        <v>717</v>
      </c>
      <c r="D56" s="9" t="s">
        <v>627</v>
      </c>
      <c r="E56" s="12" t="s">
        <v>799</v>
      </c>
      <c r="F56" s="9">
        <v>0</v>
      </c>
      <c r="G56" s="12">
        <v>0</v>
      </c>
      <c r="H56" s="12" t="s">
        <v>92</v>
      </c>
      <c r="I56" s="12">
        <v>1</v>
      </c>
      <c r="J56" s="12" t="s">
        <v>785</v>
      </c>
      <c r="K56" s="9" t="s">
        <v>304</v>
      </c>
      <c r="L56" s="10">
        <v>1</v>
      </c>
      <c r="M56" s="9" t="s">
        <v>766</v>
      </c>
      <c r="N56" s="9" t="s">
        <v>376</v>
      </c>
      <c r="O56" s="9" t="s">
        <v>377</v>
      </c>
      <c r="P56" s="12">
        <v>1</v>
      </c>
      <c r="Q56" s="9" t="s">
        <v>14</v>
      </c>
      <c r="R56" s="17">
        <v>0</v>
      </c>
      <c r="S56" s="19">
        <f t="shared" si="0"/>
        <v>0</v>
      </c>
    </row>
    <row r="57" spans="1:19" x14ac:dyDescent="0.25">
      <c r="A57" s="9" t="s">
        <v>791</v>
      </c>
      <c r="B57" s="9" t="s">
        <v>461</v>
      </c>
      <c r="C57" s="9" t="s">
        <v>718</v>
      </c>
      <c r="D57" s="9" t="s">
        <v>610</v>
      </c>
      <c r="E57" s="12" t="s">
        <v>799</v>
      </c>
      <c r="F57" s="9">
        <v>0</v>
      </c>
      <c r="G57" s="12" t="s">
        <v>575</v>
      </c>
      <c r="H57" s="12" t="s">
        <v>93</v>
      </c>
      <c r="I57" s="12">
        <v>1</v>
      </c>
      <c r="J57" s="12" t="s">
        <v>785</v>
      </c>
      <c r="K57" s="9" t="s">
        <v>297</v>
      </c>
      <c r="L57" s="10">
        <v>1</v>
      </c>
      <c r="M57" s="9" t="s">
        <v>764</v>
      </c>
      <c r="N57" s="9" t="s">
        <v>376</v>
      </c>
      <c r="O57" s="9" t="s">
        <v>377</v>
      </c>
      <c r="P57" s="12">
        <v>1</v>
      </c>
      <c r="Q57" s="9" t="s">
        <v>14</v>
      </c>
      <c r="R57" s="17">
        <v>0</v>
      </c>
      <c r="S57" s="19">
        <f t="shared" si="0"/>
        <v>0</v>
      </c>
    </row>
    <row r="58" spans="1:19" x14ac:dyDescent="0.25">
      <c r="A58" s="9" t="s">
        <v>791</v>
      </c>
      <c r="B58" s="9" t="s">
        <v>462</v>
      </c>
      <c r="C58" s="9" t="s">
        <v>719</v>
      </c>
      <c r="D58" s="9" t="s">
        <v>610</v>
      </c>
      <c r="E58" s="12" t="s">
        <v>799</v>
      </c>
      <c r="F58" s="9">
        <v>0</v>
      </c>
      <c r="G58" s="12" t="s">
        <v>576</v>
      </c>
      <c r="H58" s="12" t="s">
        <v>94</v>
      </c>
      <c r="I58" s="12">
        <v>1</v>
      </c>
      <c r="J58" s="12" t="s">
        <v>785</v>
      </c>
      <c r="K58" s="9" t="s">
        <v>297</v>
      </c>
      <c r="L58" s="10">
        <v>1</v>
      </c>
      <c r="M58" s="9" t="s">
        <v>764</v>
      </c>
      <c r="N58" s="9" t="s">
        <v>376</v>
      </c>
      <c r="O58" s="9" t="s">
        <v>377</v>
      </c>
      <c r="P58" s="12">
        <v>1</v>
      </c>
      <c r="Q58" s="9" t="s">
        <v>14</v>
      </c>
      <c r="R58" s="17">
        <v>0</v>
      </c>
      <c r="S58" s="19">
        <f t="shared" si="0"/>
        <v>0</v>
      </c>
    </row>
    <row r="59" spans="1:19" x14ac:dyDescent="0.25">
      <c r="A59" s="9" t="s">
        <v>791</v>
      </c>
      <c r="B59" s="9" t="s">
        <v>463</v>
      </c>
      <c r="C59" s="9" t="s">
        <v>720</v>
      </c>
      <c r="D59" s="9" t="s">
        <v>613</v>
      </c>
      <c r="E59" s="12" t="s">
        <v>799</v>
      </c>
      <c r="F59" s="9">
        <v>0</v>
      </c>
      <c r="G59" s="12" t="s">
        <v>577</v>
      </c>
      <c r="H59" s="12" t="s">
        <v>95</v>
      </c>
      <c r="I59" s="12">
        <v>1</v>
      </c>
      <c r="J59" s="12" t="s">
        <v>785</v>
      </c>
      <c r="K59" s="9" t="s">
        <v>304</v>
      </c>
      <c r="L59" s="10">
        <v>1</v>
      </c>
      <c r="M59" s="9" t="s">
        <v>764</v>
      </c>
      <c r="N59" s="9" t="s">
        <v>376</v>
      </c>
      <c r="O59" s="9" t="s">
        <v>377</v>
      </c>
      <c r="P59" s="12">
        <v>1</v>
      </c>
      <c r="Q59" s="9" t="s">
        <v>14</v>
      </c>
      <c r="R59" s="17">
        <v>0</v>
      </c>
      <c r="S59" s="19">
        <f t="shared" si="0"/>
        <v>0</v>
      </c>
    </row>
    <row r="60" spans="1:19" x14ac:dyDescent="0.25">
      <c r="A60" s="9" t="s">
        <v>791</v>
      </c>
      <c r="B60" s="9" t="s">
        <v>464</v>
      </c>
      <c r="C60" s="9" t="s">
        <v>721</v>
      </c>
      <c r="D60" s="9" t="s">
        <v>608</v>
      </c>
      <c r="E60" s="12" t="s">
        <v>799</v>
      </c>
      <c r="F60" s="9">
        <v>0</v>
      </c>
      <c r="G60" s="12">
        <v>0</v>
      </c>
      <c r="H60" s="12" t="s">
        <v>96</v>
      </c>
      <c r="I60" s="12">
        <v>1</v>
      </c>
      <c r="J60" s="12" t="s">
        <v>786</v>
      </c>
      <c r="K60" s="9" t="s">
        <v>297</v>
      </c>
      <c r="L60" s="10">
        <v>1</v>
      </c>
      <c r="M60" s="9"/>
      <c r="N60" s="9" t="s">
        <v>376</v>
      </c>
      <c r="O60" s="9" t="s">
        <v>377</v>
      </c>
      <c r="P60" s="12">
        <v>1</v>
      </c>
      <c r="Q60" s="9" t="s">
        <v>14</v>
      </c>
      <c r="R60" s="17">
        <v>0</v>
      </c>
      <c r="S60" s="19">
        <f t="shared" si="0"/>
        <v>0</v>
      </c>
    </row>
    <row r="61" spans="1:19" x14ac:dyDescent="0.25">
      <c r="A61" s="9" t="s">
        <v>791</v>
      </c>
      <c r="B61" s="22" t="s">
        <v>393</v>
      </c>
      <c r="C61" s="9" t="s">
        <v>655</v>
      </c>
      <c r="D61" s="9" t="s">
        <v>607</v>
      </c>
      <c r="E61" s="12" t="s">
        <v>799</v>
      </c>
      <c r="F61" s="9">
        <v>917</v>
      </c>
      <c r="G61" s="12" t="s">
        <v>532</v>
      </c>
      <c r="H61" s="12" t="s">
        <v>98</v>
      </c>
      <c r="I61" s="12">
        <v>1</v>
      </c>
      <c r="J61" s="12" t="s">
        <v>786</v>
      </c>
      <c r="K61" s="9" t="s">
        <v>312</v>
      </c>
      <c r="L61" s="10">
        <v>2</v>
      </c>
      <c r="M61" s="9" t="s">
        <v>767</v>
      </c>
      <c r="N61" s="9" t="s">
        <v>376</v>
      </c>
      <c r="O61" s="9" t="s">
        <v>379</v>
      </c>
      <c r="P61" s="12">
        <v>1</v>
      </c>
      <c r="Q61" s="9" t="s">
        <v>14</v>
      </c>
      <c r="R61" s="17">
        <v>0</v>
      </c>
      <c r="S61" s="19">
        <f t="shared" si="0"/>
        <v>0</v>
      </c>
    </row>
    <row r="62" spans="1:19" x14ac:dyDescent="0.25">
      <c r="A62" s="9" t="s">
        <v>791</v>
      </c>
      <c r="B62" s="9" t="s">
        <v>387</v>
      </c>
      <c r="C62" s="9" t="s">
        <v>649</v>
      </c>
      <c r="D62" s="9" t="s">
        <v>606</v>
      </c>
      <c r="E62" s="12" t="s">
        <v>799</v>
      </c>
      <c r="F62" s="9">
        <v>3105</v>
      </c>
      <c r="G62" s="12" t="s">
        <v>526</v>
      </c>
      <c r="H62" s="12" t="s">
        <v>109</v>
      </c>
      <c r="I62" s="12">
        <v>1724.62</v>
      </c>
      <c r="J62" s="12" t="s">
        <v>784</v>
      </c>
      <c r="K62" s="9" t="s">
        <v>322</v>
      </c>
      <c r="L62" s="10">
        <v>3</v>
      </c>
      <c r="M62" s="9" t="s">
        <v>764</v>
      </c>
      <c r="N62" s="9" t="s">
        <v>12</v>
      </c>
      <c r="O62" s="9" t="s">
        <v>381</v>
      </c>
      <c r="P62" s="12">
        <v>1</v>
      </c>
      <c r="Q62" s="9" t="s">
        <v>14</v>
      </c>
      <c r="R62" s="17">
        <v>0</v>
      </c>
      <c r="S62" s="19">
        <f t="shared" si="0"/>
        <v>0</v>
      </c>
    </row>
    <row r="63" spans="1:19" x14ac:dyDescent="0.25">
      <c r="A63" s="9" t="s">
        <v>791</v>
      </c>
      <c r="B63" s="9" t="s">
        <v>387</v>
      </c>
      <c r="C63" s="9" t="s">
        <v>649</v>
      </c>
      <c r="D63" s="9" t="s">
        <v>606</v>
      </c>
      <c r="E63" s="12" t="s">
        <v>799</v>
      </c>
      <c r="F63" s="9">
        <v>3105</v>
      </c>
      <c r="G63" s="12" t="s">
        <v>526</v>
      </c>
      <c r="H63" s="12" t="s">
        <v>110</v>
      </c>
      <c r="I63" s="12">
        <v>87</v>
      </c>
      <c r="J63" s="12" t="s">
        <v>784</v>
      </c>
      <c r="K63" s="9" t="s">
        <v>323</v>
      </c>
      <c r="L63" s="10">
        <v>0</v>
      </c>
      <c r="M63" s="9"/>
      <c r="N63" s="9" t="s">
        <v>12</v>
      </c>
      <c r="O63" s="9" t="s">
        <v>381</v>
      </c>
      <c r="P63" s="12">
        <v>1</v>
      </c>
      <c r="Q63" s="9" t="s">
        <v>14</v>
      </c>
      <c r="R63" s="17">
        <v>0</v>
      </c>
      <c r="S63" s="19">
        <f t="shared" si="0"/>
        <v>0</v>
      </c>
    </row>
    <row r="64" spans="1:19" x14ac:dyDescent="0.25">
      <c r="A64" s="9" t="s">
        <v>791</v>
      </c>
      <c r="B64" s="9" t="s">
        <v>388</v>
      </c>
      <c r="C64" s="9" t="s">
        <v>650</v>
      </c>
      <c r="D64" s="9" t="s">
        <v>607</v>
      </c>
      <c r="E64" s="12" t="s">
        <v>799</v>
      </c>
      <c r="F64" s="9">
        <v>771</v>
      </c>
      <c r="G64" s="12" t="s">
        <v>527</v>
      </c>
      <c r="H64" s="12" t="s">
        <v>113</v>
      </c>
      <c r="I64" s="12">
        <v>769</v>
      </c>
      <c r="J64" s="12" t="s">
        <v>784</v>
      </c>
      <c r="K64" s="9" t="s">
        <v>322</v>
      </c>
      <c r="L64" s="10">
        <v>1</v>
      </c>
      <c r="M64" s="9" t="s">
        <v>764</v>
      </c>
      <c r="N64" s="9" t="s">
        <v>12</v>
      </c>
      <c r="O64" s="9" t="s">
        <v>381</v>
      </c>
      <c r="P64" s="12">
        <v>1</v>
      </c>
      <c r="Q64" s="9" t="s">
        <v>14</v>
      </c>
      <c r="R64" s="17">
        <v>0</v>
      </c>
      <c r="S64" s="19">
        <f t="shared" si="0"/>
        <v>0</v>
      </c>
    </row>
    <row r="65" spans="1:19" x14ac:dyDescent="0.25">
      <c r="A65" s="9" t="s">
        <v>791</v>
      </c>
      <c r="B65" s="9" t="s">
        <v>469</v>
      </c>
      <c r="C65" s="9" t="s">
        <v>725</v>
      </c>
      <c r="D65" s="9" t="s">
        <v>631</v>
      </c>
      <c r="E65" s="12" t="s">
        <v>799</v>
      </c>
      <c r="F65" s="9">
        <v>83</v>
      </c>
      <c r="G65" s="12" t="s">
        <v>565</v>
      </c>
      <c r="H65" s="12" t="s">
        <v>114</v>
      </c>
      <c r="I65" s="12">
        <v>64</v>
      </c>
      <c r="J65" s="12" t="s">
        <v>784</v>
      </c>
      <c r="K65" s="9" t="s">
        <v>324</v>
      </c>
      <c r="L65" s="10">
        <v>3</v>
      </c>
      <c r="M65" s="9" t="s">
        <v>764</v>
      </c>
      <c r="N65" s="9" t="s">
        <v>12</v>
      </c>
      <c r="O65" s="9" t="s">
        <v>381</v>
      </c>
      <c r="P65" s="12">
        <v>1</v>
      </c>
      <c r="Q65" s="9" t="s">
        <v>14</v>
      </c>
      <c r="R65" s="17">
        <v>0</v>
      </c>
      <c r="S65" s="19">
        <f t="shared" si="0"/>
        <v>0</v>
      </c>
    </row>
    <row r="66" spans="1:19" x14ac:dyDescent="0.25">
      <c r="A66" s="9" t="s">
        <v>791</v>
      </c>
      <c r="B66" s="9" t="s">
        <v>389</v>
      </c>
      <c r="C66" s="9" t="s">
        <v>651</v>
      </c>
      <c r="D66" s="9" t="s">
        <v>608</v>
      </c>
      <c r="E66" s="12" t="s">
        <v>799</v>
      </c>
      <c r="F66" s="9">
        <v>127</v>
      </c>
      <c r="G66" s="12" t="s">
        <v>528</v>
      </c>
      <c r="H66" s="12" t="s">
        <v>115</v>
      </c>
      <c r="I66" s="12">
        <v>74.66</v>
      </c>
      <c r="J66" s="12" t="s">
        <v>784</v>
      </c>
      <c r="K66" s="9" t="s">
        <v>324</v>
      </c>
      <c r="L66" s="10">
        <v>1</v>
      </c>
      <c r="M66" s="9"/>
      <c r="N66" s="9" t="s">
        <v>12</v>
      </c>
      <c r="O66" s="9" t="s">
        <v>381</v>
      </c>
      <c r="P66" s="12">
        <v>1</v>
      </c>
      <c r="Q66" s="9" t="s">
        <v>14</v>
      </c>
      <c r="R66" s="17">
        <v>0</v>
      </c>
      <c r="S66" s="19">
        <f t="shared" si="0"/>
        <v>0</v>
      </c>
    </row>
    <row r="67" spans="1:19" x14ac:dyDescent="0.25">
      <c r="A67" s="9" t="s">
        <v>791</v>
      </c>
      <c r="B67" s="9" t="s">
        <v>390</v>
      </c>
      <c r="C67" s="9" t="s">
        <v>652</v>
      </c>
      <c r="D67" s="9" t="s">
        <v>606</v>
      </c>
      <c r="E67" s="12" t="s">
        <v>799</v>
      </c>
      <c r="F67" s="9">
        <v>4599</v>
      </c>
      <c r="G67" s="12" t="s">
        <v>529</v>
      </c>
      <c r="H67" s="12" t="s">
        <v>116</v>
      </c>
      <c r="I67" s="12">
        <v>2051.4</v>
      </c>
      <c r="J67" s="12" t="s">
        <v>784</v>
      </c>
      <c r="K67" s="9" t="s">
        <v>324</v>
      </c>
      <c r="L67" s="10">
        <v>3</v>
      </c>
      <c r="M67" s="9" t="s">
        <v>764</v>
      </c>
      <c r="N67" s="9" t="s">
        <v>12</v>
      </c>
      <c r="O67" s="9" t="s">
        <v>381</v>
      </c>
      <c r="P67" s="12">
        <v>1</v>
      </c>
      <c r="Q67" s="9" t="s">
        <v>14</v>
      </c>
      <c r="R67" s="17">
        <v>0</v>
      </c>
      <c r="S67" s="19">
        <f t="shared" si="0"/>
        <v>0</v>
      </c>
    </row>
    <row r="68" spans="1:19" x14ac:dyDescent="0.25">
      <c r="A68" s="9" t="s">
        <v>791</v>
      </c>
      <c r="B68" s="9" t="s">
        <v>470</v>
      </c>
      <c r="C68" s="9" t="s">
        <v>726</v>
      </c>
      <c r="D68" s="9" t="s">
        <v>631</v>
      </c>
      <c r="E68" s="12" t="s">
        <v>799</v>
      </c>
      <c r="F68" s="9">
        <v>55</v>
      </c>
      <c r="G68" s="12" t="s">
        <v>575</v>
      </c>
      <c r="H68" s="12" t="s">
        <v>117</v>
      </c>
      <c r="I68" s="12">
        <v>30</v>
      </c>
      <c r="J68" s="12" t="s">
        <v>784</v>
      </c>
      <c r="K68" s="9" t="s">
        <v>324</v>
      </c>
      <c r="L68" s="10">
        <v>1</v>
      </c>
      <c r="M68" s="9" t="s">
        <v>764</v>
      </c>
      <c r="N68" s="9" t="s">
        <v>12</v>
      </c>
      <c r="O68" s="9" t="s">
        <v>381</v>
      </c>
      <c r="P68" s="12">
        <v>1</v>
      </c>
      <c r="Q68" s="9" t="s">
        <v>14</v>
      </c>
      <c r="R68" s="17">
        <v>0</v>
      </c>
      <c r="S68" s="19">
        <f t="shared" ref="S68:S131" si="1">R68</f>
        <v>0</v>
      </c>
    </row>
    <row r="69" spans="1:19" x14ac:dyDescent="0.25">
      <c r="A69" s="9" t="s">
        <v>791</v>
      </c>
      <c r="B69" s="9" t="s">
        <v>470</v>
      </c>
      <c r="C69" s="9" t="s">
        <v>726</v>
      </c>
      <c r="D69" s="9" t="s">
        <v>631</v>
      </c>
      <c r="E69" s="12" t="s">
        <v>799</v>
      </c>
      <c r="F69" s="9">
        <v>55</v>
      </c>
      <c r="G69" s="12" t="s">
        <v>575</v>
      </c>
      <c r="H69" s="12" t="s">
        <v>118</v>
      </c>
      <c r="I69" s="12">
        <v>18</v>
      </c>
      <c r="J69" s="12" t="s">
        <v>784</v>
      </c>
      <c r="K69" s="9" t="s">
        <v>325</v>
      </c>
      <c r="L69" s="10">
        <v>2</v>
      </c>
      <c r="M69" s="9" t="s">
        <v>764</v>
      </c>
      <c r="N69" s="9" t="s">
        <v>12</v>
      </c>
      <c r="O69" s="9" t="s">
        <v>381</v>
      </c>
      <c r="P69" s="12">
        <v>1</v>
      </c>
      <c r="Q69" s="9" t="s">
        <v>14</v>
      </c>
      <c r="R69" s="17">
        <v>0</v>
      </c>
      <c r="S69" s="19">
        <f t="shared" si="1"/>
        <v>0</v>
      </c>
    </row>
    <row r="70" spans="1:19" x14ac:dyDescent="0.25">
      <c r="A70" s="9" t="s">
        <v>791</v>
      </c>
      <c r="B70" s="9" t="s">
        <v>391</v>
      </c>
      <c r="C70" s="9" t="s">
        <v>653</v>
      </c>
      <c r="D70" s="9" t="s">
        <v>609</v>
      </c>
      <c r="E70" s="12" t="s">
        <v>799</v>
      </c>
      <c r="F70" s="9">
        <v>1302</v>
      </c>
      <c r="G70" s="12" t="s">
        <v>530</v>
      </c>
      <c r="H70" s="12" t="s">
        <v>119</v>
      </c>
      <c r="I70" s="12">
        <v>233.65</v>
      </c>
      <c r="J70" s="12" t="s">
        <v>784</v>
      </c>
      <c r="K70" s="9" t="s">
        <v>322</v>
      </c>
      <c r="L70" s="10">
        <v>2</v>
      </c>
      <c r="M70" s="9" t="s">
        <v>764</v>
      </c>
      <c r="N70" s="9" t="s">
        <v>12</v>
      </c>
      <c r="O70" s="9" t="s">
        <v>381</v>
      </c>
      <c r="P70" s="12">
        <v>1</v>
      </c>
      <c r="Q70" s="9" t="s">
        <v>14</v>
      </c>
      <c r="R70" s="17">
        <v>0</v>
      </c>
      <c r="S70" s="19">
        <f t="shared" si="1"/>
        <v>0</v>
      </c>
    </row>
    <row r="71" spans="1:19" x14ac:dyDescent="0.25">
      <c r="A71" s="9" t="s">
        <v>791</v>
      </c>
      <c r="B71" s="9" t="s">
        <v>392</v>
      </c>
      <c r="C71" s="9" t="s">
        <v>654</v>
      </c>
      <c r="D71" s="9" t="s">
        <v>606</v>
      </c>
      <c r="E71" s="12" t="s">
        <v>799</v>
      </c>
      <c r="F71" s="9">
        <v>1989</v>
      </c>
      <c r="G71" s="12" t="s">
        <v>531</v>
      </c>
      <c r="H71" s="12" t="s">
        <v>120</v>
      </c>
      <c r="I71" s="12">
        <v>919.7</v>
      </c>
      <c r="J71" s="12" t="s">
        <v>784</v>
      </c>
      <c r="K71" s="9" t="s">
        <v>322</v>
      </c>
      <c r="L71" s="10">
        <v>3</v>
      </c>
      <c r="M71" s="9" t="s">
        <v>764</v>
      </c>
      <c r="N71" s="9" t="s">
        <v>12</v>
      </c>
      <c r="O71" s="9" t="s">
        <v>381</v>
      </c>
      <c r="P71" s="12">
        <v>1</v>
      </c>
      <c r="Q71" s="9" t="s">
        <v>14</v>
      </c>
      <c r="R71" s="17">
        <v>0</v>
      </c>
      <c r="S71" s="19">
        <f t="shared" si="1"/>
        <v>0</v>
      </c>
    </row>
    <row r="72" spans="1:19" x14ac:dyDescent="0.25">
      <c r="A72" s="9" t="s">
        <v>791</v>
      </c>
      <c r="B72" s="9" t="s">
        <v>392</v>
      </c>
      <c r="C72" s="9" t="s">
        <v>654</v>
      </c>
      <c r="D72" s="9" t="s">
        <v>606</v>
      </c>
      <c r="E72" s="12" t="s">
        <v>799</v>
      </c>
      <c r="F72" s="9">
        <v>1989</v>
      </c>
      <c r="G72" s="12" t="s">
        <v>531</v>
      </c>
      <c r="H72" s="12" t="s">
        <v>121</v>
      </c>
      <c r="I72" s="12">
        <v>291</v>
      </c>
      <c r="J72" s="12" t="s">
        <v>784</v>
      </c>
      <c r="K72" s="9" t="s">
        <v>322</v>
      </c>
      <c r="L72" s="10">
        <v>2</v>
      </c>
      <c r="M72" s="9" t="s">
        <v>764</v>
      </c>
      <c r="N72" s="9" t="s">
        <v>12</v>
      </c>
      <c r="O72" s="9" t="s">
        <v>381</v>
      </c>
      <c r="P72" s="12">
        <v>1</v>
      </c>
      <c r="Q72" s="9" t="s">
        <v>14</v>
      </c>
      <c r="R72" s="17">
        <v>0</v>
      </c>
      <c r="S72" s="19">
        <f t="shared" si="1"/>
        <v>0</v>
      </c>
    </row>
    <row r="73" spans="1:19" x14ac:dyDescent="0.25">
      <c r="A73" s="9" t="s">
        <v>791</v>
      </c>
      <c r="B73" s="9" t="s">
        <v>393</v>
      </c>
      <c r="C73" s="9" t="s">
        <v>655</v>
      </c>
      <c r="D73" s="9" t="s">
        <v>607</v>
      </c>
      <c r="E73" s="12" t="s">
        <v>799</v>
      </c>
      <c r="F73" s="9">
        <v>917</v>
      </c>
      <c r="G73" s="12" t="s">
        <v>532</v>
      </c>
      <c r="H73" s="12" t="s">
        <v>122</v>
      </c>
      <c r="I73" s="12">
        <v>84.76</v>
      </c>
      <c r="J73" s="12" t="s">
        <v>784</v>
      </c>
      <c r="K73" s="9" t="s">
        <v>322</v>
      </c>
      <c r="L73" s="10">
        <v>1</v>
      </c>
      <c r="M73" s="9" t="s">
        <v>764</v>
      </c>
      <c r="N73" s="9" t="s">
        <v>12</v>
      </c>
      <c r="O73" s="9" t="s">
        <v>381</v>
      </c>
      <c r="P73" s="12">
        <v>1</v>
      </c>
      <c r="Q73" s="9" t="s">
        <v>14</v>
      </c>
      <c r="R73" s="17">
        <v>0</v>
      </c>
      <c r="S73" s="19">
        <f t="shared" si="1"/>
        <v>0</v>
      </c>
    </row>
    <row r="74" spans="1:19" x14ac:dyDescent="0.25">
      <c r="A74" s="9" t="s">
        <v>791</v>
      </c>
      <c r="B74" s="9" t="s">
        <v>393</v>
      </c>
      <c r="C74" s="9" t="s">
        <v>655</v>
      </c>
      <c r="D74" s="9" t="s">
        <v>607</v>
      </c>
      <c r="E74" s="12" t="s">
        <v>799</v>
      </c>
      <c r="F74" s="9">
        <v>917</v>
      </c>
      <c r="G74" s="12" t="s">
        <v>532</v>
      </c>
      <c r="H74" s="12" t="s">
        <v>123</v>
      </c>
      <c r="I74" s="12">
        <v>233</v>
      </c>
      <c r="J74" s="12" t="s">
        <v>784</v>
      </c>
      <c r="K74" s="9" t="s">
        <v>322</v>
      </c>
      <c r="L74" s="10">
        <v>1</v>
      </c>
      <c r="M74" s="9" t="s">
        <v>764</v>
      </c>
      <c r="N74" s="9" t="s">
        <v>12</v>
      </c>
      <c r="O74" s="9" t="s">
        <v>381</v>
      </c>
      <c r="P74" s="12">
        <v>1</v>
      </c>
      <c r="Q74" s="9" t="s">
        <v>14</v>
      </c>
      <c r="R74" s="17">
        <v>0</v>
      </c>
      <c r="S74" s="19">
        <f t="shared" si="1"/>
        <v>0</v>
      </c>
    </row>
    <row r="75" spans="1:19" x14ac:dyDescent="0.25">
      <c r="A75" s="9" t="s">
        <v>791</v>
      </c>
      <c r="B75" s="9" t="s">
        <v>471</v>
      </c>
      <c r="C75" s="9" t="s">
        <v>727</v>
      </c>
      <c r="D75" s="9" t="s">
        <v>625</v>
      </c>
      <c r="E75" s="12" t="s">
        <v>799</v>
      </c>
      <c r="F75" s="9">
        <v>235</v>
      </c>
      <c r="G75" s="12" t="s">
        <v>552</v>
      </c>
      <c r="H75" s="12" t="s">
        <v>124</v>
      </c>
      <c r="I75" s="12">
        <v>16</v>
      </c>
      <c r="J75" s="12" t="s">
        <v>784</v>
      </c>
      <c r="K75" s="9" t="s">
        <v>322</v>
      </c>
      <c r="L75" s="10">
        <v>3</v>
      </c>
      <c r="M75" s="9" t="s">
        <v>764</v>
      </c>
      <c r="N75" s="9" t="s">
        <v>12</v>
      </c>
      <c r="O75" s="9" t="s">
        <v>381</v>
      </c>
      <c r="P75" s="12">
        <v>1</v>
      </c>
      <c r="Q75" s="9" t="s">
        <v>14</v>
      </c>
      <c r="R75" s="17">
        <v>0</v>
      </c>
      <c r="S75" s="19">
        <f t="shared" si="1"/>
        <v>0</v>
      </c>
    </row>
    <row r="76" spans="1:19" x14ac:dyDescent="0.25">
      <c r="A76" s="9" t="s">
        <v>791</v>
      </c>
      <c r="B76" s="9" t="s">
        <v>394</v>
      </c>
      <c r="C76" s="9" t="s">
        <v>656</v>
      </c>
      <c r="D76" s="9" t="s">
        <v>607</v>
      </c>
      <c r="E76" s="12" t="s">
        <v>799</v>
      </c>
      <c r="F76" s="9">
        <v>566</v>
      </c>
      <c r="G76" s="12" t="s">
        <v>530</v>
      </c>
      <c r="H76" s="12" t="s">
        <v>125</v>
      </c>
      <c r="I76" s="12">
        <v>145</v>
      </c>
      <c r="J76" s="12" t="s">
        <v>784</v>
      </c>
      <c r="K76" s="9" t="s">
        <v>322</v>
      </c>
      <c r="L76" s="10">
        <v>2</v>
      </c>
      <c r="M76" s="9" t="s">
        <v>764</v>
      </c>
      <c r="N76" s="9" t="s">
        <v>12</v>
      </c>
      <c r="O76" s="9" t="s">
        <v>381</v>
      </c>
      <c r="P76" s="12">
        <v>1</v>
      </c>
      <c r="Q76" s="9" t="s">
        <v>14</v>
      </c>
      <c r="R76" s="17">
        <v>0</v>
      </c>
      <c r="S76" s="19">
        <f t="shared" si="1"/>
        <v>0</v>
      </c>
    </row>
    <row r="77" spans="1:19" x14ac:dyDescent="0.25">
      <c r="A77" s="9" t="s">
        <v>791</v>
      </c>
      <c r="B77" s="9" t="s">
        <v>472</v>
      </c>
      <c r="C77" s="9" t="s">
        <v>728</v>
      </c>
      <c r="D77" s="9" t="s">
        <v>632</v>
      </c>
      <c r="E77" s="12" t="s">
        <v>799</v>
      </c>
      <c r="F77" s="9">
        <v>566</v>
      </c>
      <c r="G77" s="12" t="s">
        <v>580</v>
      </c>
      <c r="H77" s="12" t="s">
        <v>126</v>
      </c>
      <c r="I77" s="12">
        <v>110</v>
      </c>
      <c r="J77" s="12" t="s">
        <v>787</v>
      </c>
      <c r="K77" s="9" t="s">
        <v>326</v>
      </c>
      <c r="L77" s="10">
        <v>3</v>
      </c>
      <c r="M77" s="9" t="s">
        <v>764</v>
      </c>
      <c r="N77" s="9" t="s">
        <v>12</v>
      </c>
      <c r="O77" s="9" t="s">
        <v>381</v>
      </c>
      <c r="P77" s="12">
        <v>1</v>
      </c>
      <c r="Q77" s="9" t="s">
        <v>14</v>
      </c>
      <c r="R77" s="17">
        <v>0</v>
      </c>
      <c r="S77" s="19">
        <f t="shared" si="1"/>
        <v>0</v>
      </c>
    </row>
    <row r="78" spans="1:19" x14ac:dyDescent="0.25">
      <c r="A78" s="9" t="s">
        <v>791</v>
      </c>
      <c r="B78" s="9" t="s">
        <v>473</v>
      </c>
      <c r="C78" s="9" t="s">
        <v>729</v>
      </c>
      <c r="D78" s="9" t="s">
        <v>631</v>
      </c>
      <c r="E78" s="12" t="s">
        <v>799</v>
      </c>
      <c r="F78" s="9">
        <v>68</v>
      </c>
      <c r="G78" s="12" t="s">
        <v>526</v>
      </c>
      <c r="H78" s="12" t="s">
        <v>127</v>
      </c>
      <c r="I78" s="12">
        <v>22</v>
      </c>
      <c r="J78" s="12" t="s">
        <v>784</v>
      </c>
      <c r="K78" s="9" t="s">
        <v>327</v>
      </c>
      <c r="L78" s="10">
        <v>2</v>
      </c>
      <c r="M78" s="9" t="s">
        <v>764</v>
      </c>
      <c r="N78" s="9" t="s">
        <v>12</v>
      </c>
      <c r="O78" s="9" t="s">
        <v>381</v>
      </c>
      <c r="P78" s="12">
        <v>1</v>
      </c>
      <c r="Q78" s="9" t="s">
        <v>14</v>
      </c>
      <c r="R78" s="17">
        <v>0</v>
      </c>
      <c r="S78" s="19">
        <f t="shared" si="1"/>
        <v>0</v>
      </c>
    </row>
    <row r="79" spans="1:19" x14ac:dyDescent="0.25">
      <c r="A79" s="9" t="s">
        <v>791</v>
      </c>
      <c r="B79" s="9" t="s">
        <v>395</v>
      </c>
      <c r="C79" s="9" t="s">
        <v>657</v>
      </c>
      <c r="D79" s="9" t="s">
        <v>609</v>
      </c>
      <c r="E79" s="12" t="s">
        <v>799</v>
      </c>
      <c r="F79" s="9">
        <v>1408</v>
      </c>
      <c r="G79" s="12" t="s">
        <v>528</v>
      </c>
      <c r="H79" s="12" t="s">
        <v>128</v>
      </c>
      <c r="I79" s="12">
        <v>553</v>
      </c>
      <c r="J79" s="12" t="s">
        <v>784</v>
      </c>
      <c r="K79" s="9" t="s">
        <v>322</v>
      </c>
      <c r="L79" s="10">
        <v>3</v>
      </c>
      <c r="M79" s="9" t="s">
        <v>764</v>
      </c>
      <c r="N79" s="9" t="s">
        <v>12</v>
      </c>
      <c r="O79" s="9" t="s">
        <v>381</v>
      </c>
      <c r="P79" s="12">
        <v>1</v>
      </c>
      <c r="Q79" s="9" t="s">
        <v>14</v>
      </c>
      <c r="R79" s="17">
        <v>0</v>
      </c>
      <c r="S79" s="19">
        <f t="shared" si="1"/>
        <v>0</v>
      </c>
    </row>
    <row r="80" spans="1:19" x14ac:dyDescent="0.25">
      <c r="A80" s="9" t="s">
        <v>791</v>
      </c>
      <c r="B80" s="9" t="s">
        <v>395</v>
      </c>
      <c r="C80" s="9" t="s">
        <v>657</v>
      </c>
      <c r="D80" s="9" t="s">
        <v>609</v>
      </c>
      <c r="E80" s="12" t="s">
        <v>799</v>
      </c>
      <c r="F80" s="9">
        <v>1408</v>
      </c>
      <c r="G80" s="12" t="s">
        <v>528</v>
      </c>
      <c r="H80" s="12" t="s">
        <v>129</v>
      </c>
      <c r="I80" s="12">
        <v>953.3</v>
      </c>
      <c r="J80" s="12" t="s">
        <v>784</v>
      </c>
      <c r="K80" s="9" t="s">
        <v>322</v>
      </c>
      <c r="L80" s="10">
        <v>2</v>
      </c>
      <c r="M80" s="9" t="s">
        <v>764</v>
      </c>
      <c r="N80" s="9" t="s">
        <v>12</v>
      </c>
      <c r="O80" s="9" t="s">
        <v>381</v>
      </c>
      <c r="P80" s="12">
        <v>1</v>
      </c>
      <c r="Q80" s="9" t="s">
        <v>14</v>
      </c>
      <c r="R80" s="17">
        <v>0</v>
      </c>
      <c r="S80" s="19">
        <f t="shared" si="1"/>
        <v>0</v>
      </c>
    </row>
    <row r="81" spans="1:19" x14ac:dyDescent="0.25">
      <c r="A81" s="9" t="s">
        <v>791</v>
      </c>
      <c r="B81" s="9" t="s">
        <v>396</v>
      </c>
      <c r="C81" s="9" t="s">
        <v>658</v>
      </c>
      <c r="D81" s="9" t="s">
        <v>606</v>
      </c>
      <c r="E81" s="12" t="s">
        <v>799</v>
      </c>
      <c r="F81" s="9">
        <v>963</v>
      </c>
      <c r="G81" s="12" t="s">
        <v>533</v>
      </c>
      <c r="H81" s="12" t="s">
        <v>130</v>
      </c>
      <c r="I81" s="12">
        <v>561</v>
      </c>
      <c r="J81" s="12" t="s">
        <v>784</v>
      </c>
      <c r="K81" s="9" t="s">
        <v>322</v>
      </c>
      <c r="L81" s="10">
        <v>3</v>
      </c>
      <c r="M81" s="9" t="s">
        <v>764</v>
      </c>
      <c r="N81" s="9" t="s">
        <v>12</v>
      </c>
      <c r="O81" s="9" t="s">
        <v>381</v>
      </c>
      <c r="P81" s="12">
        <v>1</v>
      </c>
      <c r="Q81" s="9" t="s">
        <v>14</v>
      </c>
      <c r="R81" s="17">
        <v>0</v>
      </c>
      <c r="S81" s="19">
        <f t="shared" si="1"/>
        <v>0</v>
      </c>
    </row>
    <row r="82" spans="1:19" x14ac:dyDescent="0.25">
      <c r="A82" s="9" t="s">
        <v>791</v>
      </c>
      <c r="B82" s="9" t="s">
        <v>396</v>
      </c>
      <c r="C82" s="9" t="s">
        <v>658</v>
      </c>
      <c r="D82" s="9" t="s">
        <v>606</v>
      </c>
      <c r="E82" s="12" t="s">
        <v>799</v>
      </c>
      <c r="F82" s="9">
        <v>963</v>
      </c>
      <c r="G82" s="12" t="s">
        <v>533</v>
      </c>
      <c r="H82" s="12" t="s">
        <v>131</v>
      </c>
      <c r="I82" s="12">
        <v>30</v>
      </c>
      <c r="J82" s="12" t="s">
        <v>784</v>
      </c>
      <c r="K82" s="9" t="s">
        <v>328</v>
      </c>
      <c r="L82" s="10">
        <v>1</v>
      </c>
      <c r="M82" s="9" t="s">
        <v>764</v>
      </c>
      <c r="N82" s="9" t="s">
        <v>12</v>
      </c>
      <c r="O82" s="9" t="s">
        <v>381</v>
      </c>
      <c r="P82" s="12">
        <v>1</v>
      </c>
      <c r="Q82" s="9" t="s">
        <v>14</v>
      </c>
      <c r="R82" s="17">
        <v>0</v>
      </c>
      <c r="S82" s="19">
        <f t="shared" si="1"/>
        <v>0</v>
      </c>
    </row>
    <row r="83" spans="1:19" x14ac:dyDescent="0.25">
      <c r="A83" s="9" t="s">
        <v>791</v>
      </c>
      <c r="B83" s="9" t="s">
        <v>397</v>
      </c>
      <c r="C83" s="9" t="s">
        <v>659</v>
      </c>
      <c r="D83" s="9" t="s">
        <v>610</v>
      </c>
      <c r="E83" s="12" t="s">
        <v>799</v>
      </c>
      <c r="F83" s="9">
        <v>459</v>
      </c>
      <c r="G83" s="12" t="s">
        <v>534</v>
      </c>
      <c r="H83" s="12" t="s">
        <v>143</v>
      </c>
      <c r="I83" s="12">
        <v>244.5</v>
      </c>
      <c r="J83" s="12" t="s">
        <v>784</v>
      </c>
      <c r="K83" s="9" t="s">
        <v>324</v>
      </c>
      <c r="L83" s="10">
        <v>1</v>
      </c>
      <c r="M83" s="9" t="s">
        <v>764</v>
      </c>
      <c r="N83" s="9" t="s">
        <v>12</v>
      </c>
      <c r="O83" s="9" t="s">
        <v>381</v>
      </c>
      <c r="P83" s="12">
        <v>1</v>
      </c>
      <c r="Q83" s="9" t="s">
        <v>14</v>
      </c>
      <c r="R83" s="17">
        <v>0</v>
      </c>
      <c r="S83" s="19">
        <f t="shared" si="1"/>
        <v>0</v>
      </c>
    </row>
    <row r="84" spans="1:19" x14ac:dyDescent="0.25">
      <c r="A84" s="9" t="s">
        <v>791</v>
      </c>
      <c r="B84" s="9" t="s">
        <v>399</v>
      </c>
      <c r="C84" s="9" t="s">
        <v>661</v>
      </c>
      <c r="D84" s="9" t="s">
        <v>610</v>
      </c>
      <c r="E84" s="12" t="s">
        <v>799</v>
      </c>
      <c r="F84" s="9">
        <v>470</v>
      </c>
      <c r="G84" s="12" t="s">
        <v>536</v>
      </c>
      <c r="H84" s="12" t="s">
        <v>153</v>
      </c>
      <c r="I84" s="12">
        <v>469</v>
      </c>
      <c r="J84" s="12" t="s">
        <v>784</v>
      </c>
      <c r="K84" s="9" t="s">
        <v>324</v>
      </c>
      <c r="L84" s="10">
        <v>3</v>
      </c>
      <c r="M84" s="9" t="s">
        <v>764</v>
      </c>
      <c r="N84" s="9" t="s">
        <v>12</v>
      </c>
      <c r="O84" s="9" t="s">
        <v>381</v>
      </c>
      <c r="P84" s="12">
        <v>1</v>
      </c>
      <c r="Q84" s="9" t="s">
        <v>14</v>
      </c>
      <c r="R84" s="17">
        <v>0</v>
      </c>
      <c r="S84" s="19">
        <f t="shared" si="1"/>
        <v>0</v>
      </c>
    </row>
    <row r="85" spans="1:19" x14ac:dyDescent="0.25">
      <c r="A85" s="9" t="s">
        <v>791</v>
      </c>
      <c r="B85" s="9" t="s">
        <v>400</v>
      </c>
      <c r="C85" s="9" t="s">
        <v>662</v>
      </c>
      <c r="D85" s="9" t="s">
        <v>608</v>
      </c>
      <c r="E85" s="12" t="s">
        <v>799</v>
      </c>
      <c r="F85" s="9">
        <v>54</v>
      </c>
      <c r="G85" s="12" t="s">
        <v>530</v>
      </c>
      <c r="H85" s="12" t="s">
        <v>154</v>
      </c>
      <c r="I85" s="12">
        <v>36.799999999999997</v>
      </c>
      <c r="J85" s="12" t="s">
        <v>784</v>
      </c>
      <c r="K85" s="9" t="s">
        <v>324</v>
      </c>
      <c r="L85" s="10">
        <v>2</v>
      </c>
      <c r="M85" s="9"/>
      <c r="N85" s="9" t="s">
        <v>12</v>
      </c>
      <c r="O85" s="9" t="s">
        <v>381</v>
      </c>
      <c r="P85" s="12">
        <v>1</v>
      </c>
      <c r="Q85" s="9" t="s">
        <v>14</v>
      </c>
      <c r="R85" s="17">
        <v>0</v>
      </c>
      <c r="S85" s="19">
        <f t="shared" si="1"/>
        <v>0</v>
      </c>
    </row>
    <row r="86" spans="1:19" x14ac:dyDescent="0.25">
      <c r="A86" s="9" t="s">
        <v>791</v>
      </c>
      <c r="B86" s="9" t="s">
        <v>402</v>
      </c>
      <c r="C86" s="9" t="s">
        <v>664</v>
      </c>
      <c r="D86" s="9" t="s">
        <v>613</v>
      </c>
      <c r="E86" s="12" t="s">
        <v>799</v>
      </c>
      <c r="F86" s="9">
        <v>3043</v>
      </c>
      <c r="G86" s="12" t="s">
        <v>538</v>
      </c>
      <c r="H86" s="12" t="s">
        <v>160</v>
      </c>
      <c r="I86" s="12">
        <v>2880</v>
      </c>
      <c r="J86" s="12" t="s">
        <v>784</v>
      </c>
      <c r="K86" s="9" t="s">
        <v>325</v>
      </c>
      <c r="L86" s="10">
        <v>2</v>
      </c>
      <c r="M86" s="9" t="s">
        <v>764</v>
      </c>
      <c r="N86" s="9" t="s">
        <v>12</v>
      </c>
      <c r="O86" s="9" t="s">
        <v>381</v>
      </c>
      <c r="P86" s="12">
        <v>1</v>
      </c>
      <c r="Q86" s="9" t="s">
        <v>14</v>
      </c>
      <c r="R86" s="17">
        <v>0</v>
      </c>
      <c r="S86" s="19">
        <f t="shared" si="1"/>
        <v>0</v>
      </c>
    </row>
    <row r="87" spans="1:19" x14ac:dyDescent="0.25">
      <c r="A87" s="9" t="s">
        <v>791</v>
      </c>
      <c r="B87" s="9" t="s">
        <v>482</v>
      </c>
      <c r="C87" s="9" t="s">
        <v>732</v>
      </c>
      <c r="D87" s="9" t="s">
        <v>626</v>
      </c>
      <c r="E87" s="12" t="s">
        <v>799</v>
      </c>
      <c r="F87" s="9">
        <v>243</v>
      </c>
      <c r="G87" s="12" t="s">
        <v>583</v>
      </c>
      <c r="H87" s="12" t="s">
        <v>161</v>
      </c>
      <c r="I87" s="12">
        <v>28</v>
      </c>
      <c r="J87" s="12" t="s">
        <v>784</v>
      </c>
      <c r="K87" s="9" t="s">
        <v>324</v>
      </c>
      <c r="L87" s="10">
        <v>2</v>
      </c>
      <c r="M87" s="9" t="s">
        <v>764</v>
      </c>
      <c r="N87" s="9" t="s">
        <v>12</v>
      </c>
      <c r="O87" s="9" t="s">
        <v>381</v>
      </c>
      <c r="P87" s="12">
        <v>1</v>
      </c>
      <c r="Q87" s="9" t="s">
        <v>14</v>
      </c>
      <c r="R87" s="17">
        <v>0</v>
      </c>
      <c r="S87" s="19">
        <f t="shared" si="1"/>
        <v>0</v>
      </c>
    </row>
    <row r="88" spans="1:19" x14ac:dyDescent="0.25">
      <c r="A88" s="9" t="s">
        <v>791</v>
      </c>
      <c r="B88" s="9" t="s">
        <v>404</v>
      </c>
      <c r="C88" s="9" t="s">
        <v>666</v>
      </c>
      <c r="D88" s="9" t="s">
        <v>610</v>
      </c>
      <c r="E88" s="12" t="s">
        <v>799</v>
      </c>
      <c r="F88" s="9">
        <v>480</v>
      </c>
      <c r="G88" s="12" t="s">
        <v>540</v>
      </c>
      <c r="H88" s="12" t="s">
        <v>164</v>
      </c>
      <c r="I88" s="12">
        <v>200.88</v>
      </c>
      <c r="J88" s="12" t="s">
        <v>784</v>
      </c>
      <c r="K88" s="9" t="s">
        <v>322</v>
      </c>
      <c r="L88" s="10">
        <v>1</v>
      </c>
      <c r="M88" s="9" t="s">
        <v>764</v>
      </c>
      <c r="N88" s="9" t="s">
        <v>12</v>
      </c>
      <c r="O88" s="9" t="s">
        <v>381</v>
      </c>
      <c r="P88" s="12">
        <v>1</v>
      </c>
      <c r="Q88" s="9" t="s">
        <v>14</v>
      </c>
      <c r="R88" s="17">
        <v>0</v>
      </c>
      <c r="S88" s="19">
        <f t="shared" si="1"/>
        <v>0</v>
      </c>
    </row>
    <row r="89" spans="1:19" x14ac:dyDescent="0.25">
      <c r="A89" s="9" t="s">
        <v>791</v>
      </c>
      <c r="B89" s="9" t="s">
        <v>404</v>
      </c>
      <c r="C89" s="9" t="s">
        <v>666</v>
      </c>
      <c r="D89" s="9" t="s">
        <v>610</v>
      </c>
      <c r="E89" s="12" t="s">
        <v>799</v>
      </c>
      <c r="F89" s="9">
        <v>480</v>
      </c>
      <c r="G89" s="12" t="s">
        <v>540</v>
      </c>
      <c r="H89" s="12" t="s">
        <v>165</v>
      </c>
      <c r="I89" s="12">
        <v>288.36</v>
      </c>
      <c r="J89" s="12" t="s">
        <v>784</v>
      </c>
      <c r="K89" s="9" t="s">
        <v>322</v>
      </c>
      <c r="L89" s="10">
        <v>1</v>
      </c>
      <c r="M89" s="9" t="s">
        <v>764</v>
      </c>
      <c r="N89" s="9" t="s">
        <v>12</v>
      </c>
      <c r="O89" s="9" t="s">
        <v>381</v>
      </c>
      <c r="P89" s="12">
        <v>1</v>
      </c>
      <c r="Q89" s="9" t="s">
        <v>14</v>
      </c>
      <c r="R89" s="17">
        <v>0</v>
      </c>
      <c r="S89" s="19">
        <f t="shared" si="1"/>
        <v>0</v>
      </c>
    </row>
    <row r="90" spans="1:19" x14ac:dyDescent="0.25">
      <c r="A90" s="9" t="s">
        <v>791</v>
      </c>
      <c r="B90" s="9" t="s">
        <v>405</v>
      </c>
      <c r="C90" s="9" t="s">
        <v>667</v>
      </c>
      <c r="D90" s="9" t="s">
        <v>610</v>
      </c>
      <c r="E90" s="12" t="s">
        <v>799</v>
      </c>
      <c r="F90" s="9">
        <v>488</v>
      </c>
      <c r="G90" s="12" t="s">
        <v>541</v>
      </c>
      <c r="H90" s="12" t="s">
        <v>166</v>
      </c>
      <c r="I90" s="12">
        <v>207.86</v>
      </c>
      <c r="J90" s="12" t="s">
        <v>784</v>
      </c>
      <c r="K90" s="9" t="s">
        <v>322</v>
      </c>
      <c r="L90" s="10">
        <v>4</v>
      </c>
      <c r="M90" s="9" t="s">
        <v>764</v>
      </c>
      <c r="N90" s="9" t="s">
        <v>12</v>
      </c>
      <c r="O90" s="9" t="s">
        <v>381</v>
      </c>
      <c r="P90" s="12">
        <v>1</v>
      </c>
      <c r="Q90" s="9" t="s">
        <v>14</v>
      </c>
      <c r="R90" s="17">
        <v>0</v>
      </c>
      <c r="S90" s="19">
        <f t="shared" si="1"/>
        <v>0</v>
      </c>
    </row>
    <row r="91" spans="1:19" x14ac:dyDescent="0.25">
      <c r="A91" s="9" t="s">
        <v>791</v>
      </c>
      <c r="B91" s="9" t="s">
        <v>405</v>
      </c>
      <c r="C91" s="9" t="s">
        <v>667</v>
      </c>
      <c r="D91" s="9" t="s">
        <v>610</v>
      </c>
      <c r="E91" s="12" t="s">
        <v>799</v>
      </c>
      <c r="F91" s="9">
        <v>488</v>
      </c>
      <c r="G91" s="12" t="s">
        <v>541</v>
      </c>
      <c r="H91" s="12" t="s">
        <v>167</v>
      </c>
      <c r="I91" s="12">
        <v>283</v>
      </c>
      <c r="J91" s="12" t="s">
        <v>784</v>
      </c>
      <c r="K91" s="9" t="s">
        <v>322</v>
      </c>
      <c r="L91" s="10">
        <v>2</v>
      </c>
      <c r="M91" s="9" t="s">
        <v>764</v>
      </c>
      <c r="N91" s="9" t="s">
        <v>12</v>
      </c>
      <c r="O91" s="9" t="s">
        <v>381</v>
      </c>
      <c r="P91" s="12">
        <v>1</v>
      </c>
      <c r="Q91" s="9" t="s">
        <v>14</v>
      </c>
      <c r="R91" s="17">
        <v>0</v>
      </c>
      <c r="S91" s="19">
        <f t="shared" si="1"/>
        <v>0</v>
      </c>
    </row>
    <row r="92" spans="1:19" x14ac:dyDescent="0.25">
      <c r="A92" s="9" t="s">
        <v>791</v>
      </c>
      <c r="B92" s="9" t="s">
        <v>406</v>
      </c>
      <c r="C92" s="9" t="s">
        <v>668</v>
      </c>
      <c r="D92" s="9" t="s">
        <v>613</v>
      </c>
      <c r="E92" s="12" t="s">
        <v>799</v>
      </c>
      <c r="F92" s="9">
        <v>2504</v>
      </c>
      <c r="G92" s="12" t="s">
        <v>542</v>
      </c>
      <c r="H92" s="12" t="s">
        <v>169</v>
      </c>
      <c r="I92" s="12">
        <v>1460</v>
      </c>
      <c r="J92" s="12" t="s">
        <v>784</v>
      </c>
      <c r="K92" s="9" t="s">
        <v>341</v>
      </c>
      <c r="L92" s="10">
        <v>1</v>
      </c>
      <c r="M92" s="9" t="s">
        <v>764</v>
      </c>
      <c r="N92" s="9" t="s">
        <v>12</v>
      </c>
      <c r="O92" s="9" t="s">
        <v>381</v>
      </c>
      <c r="P92" s="12">
        <v>1</v>
      </c>
      <c r="Q92" s="9" t="s">
        <v>14</v>
      </c>
      <c r="R92" s="17">
        <v>0</v>
      </c>
      <c r="S92" s="19">
        <f t="shared" si="1"/>
        <v>0</v>
      </c>
    </row>
    <row r="93" spans="1:19" x14ac:dyDescent="0.25">
      <c r="A93" s="9" t="s">
        <v>791</v>
      </c>
      <c r="B93" s="9" t="s">
        <v>406</v>
      </c>
      <c r="C93" s="9" t="s">
        <v>668</v>
      </c>
      <c r="D93" s="9" t="s">
        <v>613</v>
      </c>
      <c r="E93" s="12" t="s">
        <v>799</v>
      </c>
      <c r="F93" s="9">
        <v>2504</v>
      </c>
      <c r="G93" s="12" t="s">
        <v>542</v>
      </c>
      <c r="H93" s="12" t="s">
        <v>170</v>
      </c>
      <c r="I93" s="12">
        <v>892</v>
      </c>
      <c r="J93" s="12" t="s">
        <v>784</v>
      </c>
      <c r="K93" s="9" t="s">
        <v>342</v>
      </c>
      <c r="L93" s="10">
        <v>1</v>
      </c>
      <c r="M93" s="9" t="s">
        <v>764</v>
      </c>
      <c r="N93" s="9" t="s">
        <v>12</v>
      </c>
      <c r="O93" s="9" t="s">
        <v>381</v>
      </c>
      <c r="P93" s="12">
        <v>1</v>
      </c>
      <c r="Q93" s="9" t="s">
        <v>14</v>
      </c>
      <c r="R93" s="17">
        <v>0</v>
      </c>
      <c r="S93" s="19">
        <f t="shared" si="1"/>
        <v>0</v>
      </c>
    </row>
    <row r="94" spans="1:19" x14ac:dyDescent="0.25">
      <c r="A94" s="9" t="s">
        <v>791</v>
      </c>
      <c r="B94" s="9" t="s">
        <v>409</v>
      </c>
      <c r="C94" s="9" t="s">
        <v>671</v>
      </c>
      <c r="D94" s="9" t="s">
        <v>610</v>
      </c>
      <c r="E94" s="12" t="s">
        <v>799</v>
      </c>
      <c r="F94" s="9">
        <v>462</v>
      </c>
      <c r="G94" s="12" t="s">
        <v>545</v>
      </c>
      <c r="H94" s="12" t="s">
        <v>173</v>
      </c>
      <c r="I94" s="12">
        <v>489</v>
      </c>
      <c r="J94" s="12" t="s">
        <v>784</v>
      </c>
      <c r="K94" s="9" t="s">
        <v>322</v>
      </c>
      <c r="L94" s="10">
        <v>1</v>
      </c>
      <c r="M94" s="9" t="s">
        <v>764</v>
      </c>
      <c r="N94" s="9" t="s">
        <v>12</v>
      </c>
      <c r="O94" s="9" t="s">
        <v>381</v>
      </c>
      <c r="P94" s="12">
        <v>1</v>
      </c>
      <c r="Q94" s="9" t="s">
        <v>14</v>
      </c>
      <c r="R94" s="17">
        <v>0</v>
      </c>
      <c r="S94" s="19">
        <f t="shared" si="1"/>
        <v>0</v>
      </c>
    </row>
    <row r="95" spans="1:19" x14ac:dyDescent="0.25">
      <c r="A95" s="9" t="s">
        <v>791</v>
      </c>
      <c r="B95" s="9" t="s">
        <v>484</v>
      </c>
      <c r="C95" s="9" t="s">
        <v>734</v>
      </c>
      <c r="D95" s="9" t="s">
        <v>607</v>
      </c>
      <c r="E95" s="12" t="s">
        <v>799</v>
      </c>
      <c r="F95" s="9">
        <v>365</v>
      </c>
      <c r="G95" s="12" t="s">
        <v>579</v>
      </c>
      <c r="H95" s="12" t="s">
        <v>179</v>
      </c>
      <c r="I95" s="12">
        <v>17.7</v>
      </c>
      <c r="J95" s="12" t="s">
        <v>784</v>
      </c>
      <c r="K95" s="9" t="s">
        <v>324</v>
      </c>
      <c r="L95" s="10">
        <v>2</v>
      </c>
      <c r="M95" s="9" t="s">
        <v>764</v>
      </c>
      <c r="N95" s="9" t="s">
        <v>12</v>
      </c>
      <c r="O95" s="9" t="s">
        <v>381</v>
      </c>
      <c r="P95" s="12">
        <v>1</v>
      </c>
      <c r="Q95" s="9" t="s">
        <v>14</v>
      </c>
      <c r="R95" s="17">
        <v>0</v>
      </c>
      <c r="S95" s="19">
        <f t="shared" si="1"/>
        <v>0</v>
      </c>
    </row>
    <row r="96" spans="1:19" x14ac:dyDescent="0.25">
      <c r="A96" s="9" t="s">
        <v>791</v>
      </c>
      <c r="B96" s="9" t="s">
        <v>412</v>
      </c>
      <c r="C96" s="9" t="s">
        <v>674</v>
      </c>
      <c r="D96" s="9" t="s">
        <v>609</v>
      </c>
      <c r="E96" s="12" t="s">
        <v>799</v>
      </c>
      <c r="F96" s="9">
        <v>1506</v>
      </c>
      <c r="G96" s="12" t="s">
        <v>548</v>
      </c>
      <c r="H96" s="12" t="s">
        <v>180</v>
      </c>
      <c r="I96" s="12">
        <v>338.5</v>
      </c>
      <c r="J96" s="12" t="s">
        <v>784</v>
      </c>
      <c r="K96" s="9" t="s">
        <v>324</v>
      </c>
      <c r="L96" s="10">
        <v>1</v>
      </c>
      <c r="M96" s="9" t="s">
        <v>764</v>
      </c>
      <c r="N96" s="9" t="s">
        <v>12</v>
      </c>
      <c r="O96" s="9" t="s">
        <v>381</v>
      </c>
      <c r="P96" s="12">
        <v>1</v>
      </c>
      <c r="Q96" s="9" t="s">
        <v>14</v>
      </c>
      <c r="R96" s="17">
        <v>0</v>
      </c>
      <c r="S96" s="19">
        <f t="shared" si="1"/>
        <v>0</v>
      </c>
    </row>
    <row r="97" spans="1:19" x14ac:dyDescent="0.25">
      <c r="A97" s="9" t="s">
        <v>791</v>
      </c>
      <c r="B97" s="9" t="s">
        <v>412</v>
      </c>
      <c r="C97" s="9" t="s">
        <v>674</v>
      </c>
      <c r="D97" s="9" t="s">
        <v>609</v>
      </c>
      <c r="E97" s="12" t="s">
        <v>799</v>
      </c>
      <c r="F97" s="9">
        <v>1506</v>
      </c>
      <c r="G97" s="12" t="s">
        <v>548</v>
      </c>
      <c r="H97" s="12" t="s">
        <v>181</v>
      </c>
      <c r="I97" s="12">
        <v>1016</v>
      </c>
      <c r="J97" s="12" t="s">
        <v>784</v>
      </c>
      <c r="K97" s="9" t="s">
        <v>324</v>
      </c>
      <c r="L97" s="10">
        <v>1</v>
      </c>
      <c r="M97" s="9" t="s">
        <v>764</v>
      </c>
      <c r="N97" s="9" t="s">
        <v>12</v>
      </c>
      <c r="O97" s="9" t="s">
        <v>381</v>
      </c>
      <c r="P97" s="12">
        <v>1</v>
      </c>
      <c r="Q97" s="9" t="s">
        <v>14</v>
      </c>
      <c r="R97" s="17">
        <v>0</v>
      </c>
      <c r="S97" s="19">
        <f t="shared" si="1"/>
        <v>0</v>
      </c>
    </row>
    <row r="98" spans="1:19" x14ac:dyDescent="0.25">
      <c r="A98" s="9" t="s">
        <v>791</v>
      </c>
      <c r="B98" s="9" t="s">
        <v>414</v>
      </c>
      <c r="C98" s="9" t="s">
        <v>675</v>
      </c>
      <c r="D98" s="9" t="s">
        <v>610</v>
      </c>
      <c r="E98" s="12" t="s">
        <v>799</v>
      </c>
      <c r="F98" s="9">
        <v>414</v>
      </c>
      <c r="G98" s="12" t="s">
        <v>549</v>
      </c>
      <c r="H98" s="12" t="s">
        <v>183</v>
      </c>
      <c r="I98" s="12">
        <v>397</v>
      </c>
      <c r="J98" s="12" t="s">
        <v>784</v>
      </c>
      <c r="K98" s="9" t="s">
        <v>322</v>
      </c>
      <c r="L98" s="10">
        <v>2</v>
      </c>
      <c r="M98" s="9" t="s">
        <v>764</v>
      </c>
      <c r="N98" s="9" t="s">
        <v>12</v>
      </c>
      <c r="O98" s="9" t="s">
        <v>381</v>
      </c>
      <c r="P98" s="12">
        <v>1</v>
      </c>
      <c r="Q98" s="9" t="s">
        <v>14</v>
      </c>
      <c r="R98" s="17">
        <v>0</v>
      </c>
      <c r="S98" s="19">
        <f t="shared" si="1"/>
        <v>0</v>
      </c>
    </row>
    <row r="99" spans="1:19" x14ac:dyDescent="0.25">
      <c r="A99" s="9" t="s">
        <v>791</v>
      </c>
      <c r="B99" s="9" t="s">
        <v>415</v>
      </c>
      <c r="C99" s="9" t="s">
        <v>415</v>
      </c>
      <c r="D99" s="9" t="s">
        <v>608</v>
      </c>
      <c r="E99" s="12" t="s">
        <v>799</v>
      </c>
      <c r="F99" s="9">
        <v>123</v>
      </c>
      <c r="G99" s="12" t="s">
        <v>531</v>
      </c>
      <c r="H99" s="12" t="s">
        <v>184</v>
      </c>
      <c r="I99" s="12">
        <v>74</v>
      </c>
      <c r="J99" s="12" t="s">
        <v>784</v>
      </c>
      <c r="K99" s="9" t="s">
        <v>335</v>
      </c>
      <c r="L99" s="10">
        <v>2</v>
      </c>
      <c r="M99" s="9" t="s">
        <v>764</v>
      </c>
      <c r="N99" s="9" t="s">
        <v>12</v>
      </c>
      <c r="O99" s="9" t="s">
        <v>381</v>
      </c>
      <c r="P99" s="12">
        <v>1</v>
      </c>
      <c r="Q99" s="9" t="s">
        <v>14</v>
      </c>
      <c r="R99" s="17">
        <v>0</v>
      </c>
      <c r="S99" s="19">
        <f t="shared" si="1"/>
        <v>0</v>
      </c>
    </row>
    <row r="100" spans="1:19" x14ac:dyDescent="0.25">
      <c r="A100" s="9" t="s">
        <v>791</v>
      </c>
      <c r="B100" s="9" t="s">
        <v>417</v>
      </c>
      <c r="C100" s="9" t="s">
        <v>676</v>
      </c>
      <c r="D100" s="9" t="s">
        <v>610</v>
      </c>
      <c r="E100" s="12" t="s">
        <v>799</v>
      </c>
      <c r="F100" s="9">
        <v>476</v>
      </c>
      <c r="G100" s="12" t="s">
        <v>540</v>
      </c>
      <c r="H100" s="12" t="s">
        <v>187</v>
      </c>
      <c r="I100" s="12">
        <v>473</v>
      </c>
      <c r="J100" s="12" t="s">
        <v>784</v>
      </c>
      <c r="K100" s="9" t="s">
        <v>324</v>
      </c>
      <c r="L100" s="10">
        <v>1</v>
      </c>
      <c r="M100" s="9" t="s">
        <v>764</v>
      </c>
      <c r="N100" s="9" t="s">
        <v>12</v>
      </c>
      <c r="O100" s="9" t="s">
        <v>381</v>
      </c>
      <c r="P100" s="12">
        <v>1</v>
      </c>
      <c r="Q100" s="9" t="s">
        <v>14</v>
      </c>
      <c r="R100" s="17">
        <v>0</v>
      </c>
      <c r="S100" s="19">
        <f t="shared" si="1"/>
        <v>0</v>
      </c>
    </row>
    <row r="101" spans="1:19" x14ac:dyDescent="0.25">
      <c r="A101" s="9" t="s">
        <v>791</v>
      </c>
      <c r="B101" s="9" t="s">
        <v>418</v>
      </c>
      <c r="C101" s="9" t="s">
        <v>677</v>
      </c>
      <c r="D101" s="9" t="s">
        <v>607</v>
      </c>
      <c r="E101" s="12" t="s">
        <v>799</v>
      </c>
      <c r="F101" s="9">
        <v>410</v>
      </c>
      <c r="G101" s="12" t="s">
        <v>550</v>
      </c>
      <c r="H101" s="12" t="s">
        <v>188</v>
      </c>
      <c r="I101" s="12">
        <v>410</v>
      </c>
      <c r="J101" s="12" t="s">
        <v>784</v>
      </c>
      <c r="K101" s="9" t="s">
        <v>322</v>
      </c>
      <c r="L101" s="10">
        <v>3</v>
      </c>
      <c r="M101" s="9" t="s">
        <v>764</v>
      </c>
      <c r="N101" s="9" t="s">
        <v>12</v>
      </c>
      <c r="O101" s="9" t="s">
        <v>381</v>
      </c>
      <c r="P101" s="12">
        <v>1</v>
      </c>
      <c r="Q101" s="9" t="s">
        <v>14</v>
      </c>
      <c r="R101" s="17">
        <v>0</v>
      </c>
      <c r="S101" s="19">
        <f t="shared" si="1"/>
        <v>0</v>
      </c>
    </row>
    <row r="102" spans="1:19" x14ac:dyDescent="0.25">
      <c r="A102" s="9" t="s">
        <v>791</v>
      </c>
      <c r="B102" s="9" t="s">
        <v>419</v>
      </c>
      <c r="C102" s="9" t="s">
        <v>678</v>
      </c>
      <c r="D102" s="9" t="s">
        <v>610</v>
      </c>
      <c r="E102" s="12" t="s">
        <v>799</v>
      </c>
      <c r="F102" s="9">
        <v>487</v>
      </c>
      <c r="G102" s="12" t="s">
        <v>541</v>
      </c>
      <c r="H102" s="12" t="s">
        <v>189</v>
      </c>
      <c r="I102" s="12">
        <v>287.39999999999998</v>
      </c>
      <c r="J102" s="12" t="s">
        <v>784</v>
      </c>
      <c r="K102" s="9" t="s">
        <v>322</v>
      </c>
      <c r="L102" s="10">
        <v>3</v>
      </c>
      <c r="M102" s="9" t="s">
        <v>764</v>
      </c>
      <c r="N102" s="9" t="s">
        <v>12</v>
      </c>
      <c r="O102" s="9" t="s">
        <v>381</v>
      </c>
      <c r="P102" s="12">
        <v>1</v>
      </c>
      <c r="Q102" s="9" t="s">
        <v>14</v>
      </c>
      <c r="R102" s="17">
        <v>0</v>
      </c>
      <c r="S102" s="19">
        <f t="shared" si="1"/>
        <v>0</v>
      </c>
    </row>
    <row r="103" spans="1:19" x14ac:dyDescent="0.25">
      <c r="A103" s="9" t="s">
        <v>791</v>
      </c>
      <c r="B103" s="9" t="s">
        <v>419</v>
      </c>
      <c r="C103" s="9" t="s">
        <v>678</v>
      </c>
      <c r="D103" s="9" t="s">
        <v>610</v>
      </c>
      <c r="E103" s="12" t="s">
        <v>799</v>
      </c>
      <c r="F103" s="9">
        <v>487</v>
      </c>
      <c r="G103" s="12" t="s">
        <v>541</v>
      </c>
      <c r="H103" s="12" t="s">
        <v>190</v>
      </c>
      <c r="I103" s="12">
        <v>212.87</v>
      </c>
      <c r="J103" s="12" t="s">
        <v>784</v>
      </c>
      <c r="K103" s="9" t="s">
        <v>322</v>
      </c>
      <c r="L103" s="10">
        <v>3</v>
      </c>
      <c r="M103" s="9" t="s">
        <v>764</v>
      </c>
      <c r="N103" s="9" t="s">
        <v>12</v>
      </c>
      <c r="O103" s="9" t="s">
        <v>381</v>
      </c>
      <c r="P103" s="12">
        <v>1</v>
      </c>
      <c r="Q103" s="9" t="s">
        <v>14</v>
      </c>
      <c r="R103" s="17">
        <v>0</v>
      </c>
      <c r="S103" s="19">
        <f t="shared" si="1"/>
        <v>0</v>
      </c>
    </row>
    <row r="104" spans="1:19" x14ac:dyDescent="0.25">
      <c r="A104" s="9" t="s">
        <v>791</v>
      </c>
      <c r="B104" s="9" t="s">
        <v>420</v>
      </c>
      <c r="C104" s="9" t="s">
        <v>679</v>
      </c>
      <c r="D104" s="9" t="s">
        <v>613</v>
      </c>
      <c r="E104" s="12" t="s">
        <v>799</v>
      </c>
      <c r="F104" s="9">
        <v>2156</v>
      </c>
      <c r="G104" s="12" t="s">
        <v>539</v>
      </c>
      <c r="H104" s="12" t="s">
        <v>191</v>
      </c>
      <c r="I104" s="12">
        <v>293</v>
      </c>
      <c r="J104" s="12" t="s">
        <v>784</v>
      </c>
      <c r="K104" s="9" t="s">
        <v>345</v>
      </c>
      <c r="L104" s="10">
        <v>1</v>
      </c>
      <c r="M104" s="9" t="s">
        <v>764</v>
      </c>
      <c r="N104" s="9" t="s">
        <v>12</v>
      </c>
      <c r="O104" s="9" t="s">
        <v>381</v>
      </c>
      <c r="P104" s="12">
        <v>1</v>
      </c>
      <c r="Q104" s="9" t="s">
        <v>14</v>
      </c>
      <c r="R104" s="17">
        <v>0</v>
      </c>
      <c r="S104" s="19">
        <f t="shared" si="1"/>
        <v>0</v>
      </c>
    </row>
    <row r="105" spans="1:19" x14ac:dyDescent="0.25">
      <c r="A105" s="9" t="s">
        <v>791</v>
      </c>
      <c r="B105" s="9" t="s">
        <v>420</v>
      </c>
      <c r="C105" s="9" t="s">
        <v>679</v>
      </c>
      <c r="D105" s="9" t="s">
        <v>613</v>
      </c>
      <c r="E105" s="12" t="s">
        <v>799</v>
      </c>
      <c r="F105" s="9">
        <v>2156</v>
      </c>
      <c r="G105" s="12" t="s">
        <v>539</v>
      </c>
      <c r="H105" s="12" t="s">
        <v>192</v>
      </c>
      <c r="I105" s="12">
        <v>1789</v>
      </c>
      <c r="J105" s="12" t="s">
        <v>784</v>
      </c>
      <c r="K105" s="9" t="s">
        <v>346</v>
      </c>
      <c r="L105" s="10">
        <v>2</v>
      </c>
      <c r="M105" s="9" t="s">
        <v>764</v>
      </c>
      <c r="N105" s="9" t="s">
        <v>12</v>
      </c>
      <c r="O105" s="9" t="s">
        <v>381</v>
      </c>
      <c r="P105" s="12">
        <v>1</v>
      </c>
      <c r="Q105" s="9" t="s">
        <v>14</v>
      </c>
      <c r="R105" s="17">
        <v>0</v>
      </c>
      <c r="S105" s="19">
        <f t="shared" si="1"/>
        <v>0</v>
      </c>
    </row>
    <row r="106" spans="1:19" x14ac:dyDescent="0.25">
      <c r="A106" s="9" t="s">
        <v>791</v>
      </c>
      <c r="B106" s="9" t="s">
        <v>490</v>
      </c>
      <c r="C106" s="9" t="s">
        <v>737</v>
      </c>
      <c r="D106" s="9" t="s">
        <v>626</v>
      </c>
      <c r="E106" s="12" t="s">
        <v>808</v>
      </c>
      <c r="F106" s="9">
        <v>312</v>
      </c>
      <c r="G106" s="12" t="s">
        <v>589</v>
      </c>
      <c r="H106" s="12" t="s">
        <v>199</v>
      </c>
      <c r="I106" s="12">
        <v>43.87</v>
      </c>
      <c r="J106" s="12" t="s">
        <v>787</v>
      </c>
      <c r="K106" s="9" t="s">
        <v>324</v>
      </c>
      <c r="L106" s="10">
        <v>2</v>
      </c>
      <c r="M106" s="9" t="s">
        <v>764</v>
      </c>
      <c r="N106" s="9" t="s">
        <v>12</v>
      </c>
      <c r="O106" s="9" t="s">
        <v>381</v>
      </c>
      <c r="P106" s="12">
        <v>1</v>
      </c>
      <c r="Q106" s="9" t="s">
        <v>14</v>
      </c>
      <c r="R106" s="17">
        <v>0</v>
      </c>
      <c r="S106" s="19">
        <f t="shared" si="1"/>
        <v>0</v>
      </c>
    </row>
    <row r="107" spans="1:19" x14ac:dyDescent="0.25">
      <c r="A107" s="9" t="s">
        <v>791</v>
      </c>
      <c r="B107" s="9" t="s">
        <v>422</v>
      </c>
      <c r="C107" s="9" t="s">
        <v>681</v>
      </c>
      <c r="D107" s="9" t="s">
        <v>608</v>
      </c>
      <c r="E107" s="12" t="s">
        <v>802</v>
      </c>
      <c r="F107" s="9">
        <v>56</v>
      </c>
      <c r="G107" s="12" t="s">
        <v>552</v>
      </c>
      <c r="H107" s="12" t="s">
        <v>200</v>
      </c>
      <c r="I107" s="12">
        <v>36.799999999999997</v>
      </c>
      <c r="J107" s="12" t="s">
        <v>786</v>
      </c>
      <c r="K107" s="9" t="s">
        <v>324</v>
      </c>
      <c r="L107" s="10">
        <v>2</v>
      </c>
      <c r="M107" s="9" t="s">
        <v>764</v>
      </c>
      <c r="N107" s="9" t="s">
        <v>12</v>
      </c>
      <c r="O107" s="9" t="s">
        <v>381</v>
      </c>
      <c r="P107" s="12">
        <v>1</v>
      </c>
      <c r="Q107" s="9" t="s">
        <v>14</v>
      </c>
      <c r="R107" s="17">
        <v>0</v>
      </c>
      <c r="S107" s="19">
        <f t="shared" si="1"/>
        <v>0</v>
      </c>
    </row>
    <row r="108" spans="1:19" x14ac:dyDescent="0.25">
      <c r="A108" s="9" t="s">
        <v>791</v>
      </c>
      <c r="B108" s="9" t="s">
        <v>423</v>
      </c>
      <c r="C108" s="9" t="s">
        <v>682</v>
      </c>
      <c r="D108" s="9" t="s">
        <v>608</v>
      </c>
      <c r="E108" s="12" t="s">
        <v>799</v>
      </c>
      <c r="F108" s="9">
        <v>62</v>
      </c>
      <c r="G108" s="12" t="s">
        <v>530</v>
      </c>
      <c r="H108" s="12" t="s">
        <v>201</v>
      </c>
      <c r="I108" s="12">
        <v>36.799999999999997</v>
      </c>
      <c r="J108" s="12" t="s">
        <v>784</v>
      </c>
      <c r="K108" s="9" t="s">
        <v>324</v>
      </c>
      <c r="L108" s="10">
        <v>1</v>
      </c>
      <c r="M108" s="9"/>
      <c r="N108" s="9" t="s">
        <v>12</v>
      </c>
      <c r="O108" s="9" t="s">
        <v>381</v>
      </c>
      <c r="P108" s="12">
        <v>1</v>
      </c>
      <c r="Q108" s="9" t="s">
        <v>14</v>
      </c>
      <c r="R108" s="17">
        <v>0</v>
      </c>
      <c r="S108" s="19">
        <f t="shared" si="1"/>
        <v>0</v>
      </c>
    </row>
    <row r="109" spans="1:19" x14ac:dyDescent="0.25">
      <c r="A109" s="9" t="s">
        <v>791</v>
      </c>
      <c r="B109" s="9" t="s">
        <v>426</v>
      </c>
      <c r="C109" s="9" t="s">
        <v>685</v>
      </c>
      <c r="D109" s="9" t="s">
        <v>606</v>
      </c>
      <c r="E109" s="12" t="s">
        <v>799</v>
      </c>
      <c r="F109" s="9">
        <v>7459</v>
      </c>
      <c r="G109" s="12" t="s">
        <v>555</v>
      </c>
      <c r="H109" s="12" t="s">
        <v>206</v>
      </c>
      <c r="I109" s="12">
        <v>3240</v>
      </c>
      <c r="J109" s="12" t="s">
        <v>784</v>
      </c>
      <c r="K109" s="9" t="s">
        <v>324</v>
      </c>
      <c r="L109" s="10">
        <v>3</v>
      </c>
      <c r="M109" s="9" t="s">
        <v>764</v>
      </c>
      <c r="N109" s="9" t="s">
        <v>12</v>
      </c>
      <c r="O109" s="9" t="s">
        <v>381</v>
      </c>
      <c r="P109" s="12">
        <v>1</v>
      </c>
      <c r="Q109" s="9" t="s">
        <v>14</v>
      </c>
      <c r="R109" s="17">
        <v>0</v>
      </c>
      <c r="S109" s="19">
        <f t="shared" si="1"/>
        <v>0</v>
      </c>
    </row>
    <row r="110" spans="1:19" x14ac:dyDescent="0.25">
      <c r="A110" s="9" t="s">
        <v>791</v>
      </c>
      <c r="B110" s="9" t="s">
        <v>426</v>
      </c>
      <c r="C110" s="9" t="s">
        <v>685</v>
      </c>
      <c r="D110" s="9" t="s">
        <v>606</v>
      </c>
      <c r="E110" s="12" t="s">
        <v>799</v>
      </c>
      <c r="F110" s="9">
        <v>7459</v>
      </c>
      <c r="G110" s="12" t="s">
        <v>555</v>
      </c>
      <c r="H110" s="12" t="s">
        <v>207</v>
      </c>
      <c r="I110" s="12">
        <v>245</v>
      </c>
      <c r="J110" s="12" t="s">
        <v>784</v>
      </c>
      <c r="K110" s="9" t="s">
        <v>351</v>
      </c>
      <c r="L110" s="10">
        <v>2</v>
      </c>
      <c r="M110" s="9" t="s">
        <v>764</v>
      </c>
      <c r="N110" s="9" t="s">
        <v>12</v>
      </c>
      <c r="O110" s="9" t="s">
        <v>381</v>
      </c>
      <c r="P110" s="12">
        <v>1</v>
      </c>
      <c r="Q110" s="9" t="s">
        <v>14</v>
      </c>
      <c r="R110" s="17">
        <v>0</v>
      </c>
      <c r="S110" s="19">
        <f t="shared" si="1"/>
        <v>0</v>
      </c>
    </row>
    <row r="111" spans="1:19" x14ac:dyDescent="0.25">
      <c r="A111" s="9" t="s">
        <v>791</v>
      </c>
      <c r="B111" s="9" t="s">
        <v>493</v>
      </c>
      <c r="C111" s="9" t="s">
        <v>740</v>
      </c>
      <c r="D111" s="9" t="s">
        <v>631</v>
      </c>
      <c r="E111" s="12" t="s">
        <v>799</v>
      </c>
      <c r="F111" s="9">
        <v>63</v>
      </c>
      <c r="G111" s="12" t="s">
        <v>575</v>
      </c>
      <c r="H111" s="12" t="s">
        <v>209</v>
      </c>
      <c r="I111" s="12">
        <v>24</v>
      </c>
      <c r="J111" s="12" t="s">
        <v>784</v>
      </c>
      <c r="K111" s="9" t="s">
        <v>324</v>
      </c>
      <c r="L111" s="10">
        <v>1</v>
      </c>
      <c r="M111" s="9" t="s">
        <v>764</v>
      </c>
      <c r="N111" s="9" t="s">
        <v>12</v>
      </c>
      <c r="O111" s="9" t="s">
        <v>381</v>
      </c>
      <c r="P111" s="12">
        <v>1</v>
      </c>
      <c r="Q111" s="9" t="s">
        <v>14</v>
      </c>
      <c r="R111" s="17">
        <v>0</v>
      </c>
      <c r="S111" s="19">
        <f t="shared" si="1"/>
        <v>0</v>
      </c>
    </row>
    <row r="112" spans="1:19" x14ac:dyDescent="0.25">
      <c r="A112" s="9" t="s">
        <v>791</v>
      </c>
      <c r="B112" s="9" t="s">
        <v>493</v>
      </c>
      <c r="C112" s="9" t="s">
        <v>740</v>
      </c>
      <c r="D112" s="9" t="s">
        <v>631</v>
      </c>
      <c r="E112" s="12" t="s">
        <v>799</v>
      </c>
      <c r="F112" s="9">
        <v>63</v>
      </c>
      <c r="G112" s="12" t="s">
        <v>575</v>
      </c>
      <c r="H112" s="12" t="s">
        <v>210</v>
      </c>
      <c r="I112" s="12">
        <v>18</v>
      </c>
      <c r="J112" s="12" t="s">
        <v>784</v>
      </c>
      <c r="K112" s="9" t="s">
        <v>325</v>
      </c>
      <c r="L112" s="10">
        <v>3</v>
      </c>
      <c r="M112" s="9" t="s">
        <v>764</v>
      </c>
      <c r="N112" s="9" t="s">
        <v>12</v>
      </c>
      <c r="O112" s="9" t="s">
        <v>381</v>
      </c>
      <c r="P112" s="12">
        <v>1</v>
      </c>
      <c r="Q112" s="9" t="s">
        <v>14</v>
      </c>
      <c r="R112" s="17">
        <v>0</v>
      </c>
      <c r="S112" s="19">
        <f t="shared" si="1"/>
        <v>0</v>
      </c>
    </row>
    <row r="113" spans="1:19" x14ac:dyDescent="0.25">
      <c r="A113" s="9" t="s">
        <v>791</v>
      </c>
      <c r="B113" s="9" t="s">
        <v>429</v>
      </c>
      <c r="C113" s="9" t="s">
        <v>688</v>
      </c>
      <c r="D113" s="9" t="s">
        <v>606</v>
      </c>
      <c r="E113" s="12" t="s">
        <v>799</v>
      </c>
      <c r="F113" s="9">
        <v>6228</v>
      </c>
      <c r="G113" s="12" t="s">
        <v>558</v>
      </c>
      <c r="H113" s="12" t="s">
        <v>215</v>
      </c>
      <c r="I113" s="12">
        <v>3932</v>
      </c>
      <c r="J113" s="12" t="s">
        <v>784</v>
      </c>
      <c r="K113" s="9" t="s">
        <v>322</v>
      </c>
      <c r="L113" s="10">
        <v>2</v>
      </c>
      <c r="M113" s="9" t="s">
        <v>764</v>
      </c>
      <c r="N113" s="9" t="s">
        <v>12</v>
      </c>
      <c r="O113" s="9" t="s">
        <v>381</v>
      </c>
      <c r="P113" s="12">
        <v>1</v>
      </c>
      <c r="Q113" s="9" t="s">
        <v>14</v>
      </c>
      <c r="R113" s="17">
        <v>0</v>
      </c>
      <c r="S113" s="19">
        <f t="shared" si="1"/>
        <v>0</v>
      </c>
    </row>
    <row r="114" spans="1:19" x14ac:dyDescent="0.25">
      <c r="A114" s="9" t="s">
        <v>791</v>
      </c>
      <c r="B114" s="9" t="s">
        <v>495</v>
      </c>
      <c r="C114" s="9" t="s">
        <v>742</v>
      </c>
      <c r="D114" s="9" t="s">
        <v>631</v>
      </c>
      <c r="E114" s="12" t="s">
        <v>799</v>
      </c>
      <c r="F114" s="9">
        <v>25</v>
      </c>
      <c r="G114" s="12" t="s">
        <v>531</v>
      </c>
      <c r="H114" s="12" t="s">
        <v>220</v>
      </c>
      <c r="I114" s="12">
        <v>64</v>
      </c>
      <c r="J114" s="12" t="s">
        <v>784</v>
      </c>
      <c r="K114" s="9" t="s">
        <v>324</v>
      </c>
      <c r="L114" s="10">
        <v>3</v>
      </c>
      <c r="M114" s="9" t="s">
        <v>764</v>
      </c>
      <c r="N114" s="9" t="s">
        <v>12</v>
      </c>
      <c r="O114" s="9" t="s">
        <v>381</v>
      </c>
      <c r="P114" s="12">
        <v>1</v>
      </c>
      <c r="Q114" s="9" t="s">
        <v>14</v>
      </c>
      <c r="R114" s="17">
        <v>0</v>
      </c>
      <c r="S114" s="19">
        <f t="shared" si="1"/>
        <v>0</v>
      </c>
    </row>
    <row r="115" spans="1:19" x14ac:dyDescent="0.25">
      <c r="A115" s="9" t="s">
        <v>791</v>
      </c>
      <c r="B115" s="9" t="s">
        <v>431</v>
      </c>
      <c r="C115" s="9" t="s">
        <v>690</v>
      </c>
      <c r="D115" s="9" t="s">
        <v>621</v>
      </c>
      <c r="E115" s="12" t="s">
        <v>799</v>
      </c>
      <c r="F115" s="9">
        <v>1200</v>
      </c>
      <c r="G115" s="12" t="s">
        <v>560</v>
      </c>
      <c r="H115" s="12" t="s">
        <v>223</v>
      </c>
      <c r="I115" s="12">
        <v>1270</v>
      </c>
      <c r="J115" s="12" t="s">
        <v>784</v>
      </c>
      <c r="K115" s="9" t="s">
        <v>324</v>
      </c>
      <c r="L115" s="10">
        <v>1</v>
      </c>
      <c r="M115" s="9" t="s">
        <v>764</v>
      </c>
      <c r="N115" s="9" t="s">
        <v>12</v>
      </c>
      <c r="O115" s="9" t="s">
        <v>381</v>
      </c>
      <c r="P115" s="12">
        <v>1</v>
      </c>
      <c r="Q115" s="9" t="s">
        <v>14</v>
      </c>
      <c r="R115" s="17">
        <v>0</v>
      </c>
      <c r="S115" s="19">
        <f t="shared" si="1"/>
        <v>0</v>
      </c>
    </row>
    <row r="116" spans="1:19" x14ac:dyDescent="0.25">
      <c r="A116" s="9" t="s">
        <v>791</v>
      </c>
      <c r="B116" s="9" t="s">
        <v>498</v>
      </c>
      <c r="C116" s="9" t="s">
        <v>745</v>
      </c>
      <c r="D116" s="9" t="s">
        <v>638</v>
      </c>
      <c r="E116" s="12" t="s">
        <v>799</v>
      </c>
      <c r="F116" s="9">
        <v>341</v>
      </c>
      <c r="G116" s="12" t="s">
        <v>591</v>
      </c>
      <c r="H116" s="12" t="s">
        <v>224</v>
      </c>
      <c r="I116" s="12">
        <v>155</v>
      </c>
      <c r="J116" s="12" t="s">
        <v>784</v>
      </c>
      <c r="K116" s="9" t="s">
        <v>324</v>
      </c>
      <c r="L116" s="10">
        <v>1</v>
      </c>
      <c r="M116" s="9" t="s">
        <v>764</v>
      </c>
      <c r="N116" s="9" t="s">
        <v>12</v>
      </c>
      <c r="O116" s="9" t="s">
        <v>381</v>
      </c>
      <c r="P116" s="12">
        <v>1</v>
      </c>
      <c r="Q116" s="9" t="s">
        <v>14</v>
      </c>
      <c r="R116" s="17">
        <v>0</v>
      </c>
      <c r="S116" s="19">
        <f t="shared" si="1"/>
        <v>0</v>
      </c>
    </row>
    <row r="117" spans="1:19" x14ac:dyDescent="0.25">
      <c r="A117" s="9" t="s">
        <v>791</v>
      </c>
      <c r="B117" s="9" t="s">
        <v>499</v>
      </c>
      <c r="C117" s="9" t="s">
        <v>746</v>
      </c>
      <c r="D117" s="9" t="s">
        <v>639</v>
      </c>
      <c r="E117" s="12" t="s">
        <v>799</v>
      </c>
      <c r="F117" s="9">
        <v>479</v>
      </c>
      <c r="G117" s="12">
        <v>0</v>
      </c>
      <c r="H117" s="12" t="s">
        <v>225</v>
      </c>
      <c r="I117" s="12">
        <v>195</v>
      </c>
      <c r="J117" s="12" t="s">
        <v>784</v>
      </c>
      <c r="K117" s="9" t="s">
        <v>324</v>
      </c>
      <c r="L117" s="10">
        <v>3</v>
      </c>
      <c r="M117" s="9" t="s">
        <v>764</v>
      </c>
      <c r="N117" s="9" t="s">
        <v>12</v>
      </c>
      <c r="O117" s="9" t="s">
        <v>381</v>
      </c>
      <c r="P117" s="12">
        <v>1</v>
      </c>
      <c r="Q117" s="9" t="s">
        <v>14</v>
      </c>
      <c r="R117" s="17">
        <v>0</v>
      </c>
      <c r="S117" s="19">
        <f t="shared" si="1"/>
        <v>0</v>
      </c>
    </row>
    <row r="118" spans="1:19" x14ac:dyDescent="0.25">
      <c r="A118" s="9" t="s">
        <v>791</v>
      </c>
      <c r="B118" s="9" t="s">
        <v>432</v>
      </c>
      <c r="C118" s="9" t="s">
        <v>691</v>
      </c>
      <c r="D118" s="9" t="s">
        <v>609</v>
      </c>
      <c r="E118" s="12" t="s">
        <v>799</v>
      </c>
      <c r="F118" s="9">
        <v>1248</v>
      </c>
      <c r="G118" s="12" t="s">
        <v>542</v>
      </c>
      <c r="H118" s="12" t="s">
        <v>227</v>
      </c>
      <c r="I118" s="12">
        <v>1</v>
      </c>
      <c r="J118" s="12" t="s">
        <v>785</v>
      </c>
      <c r="K118" s="9" t="s">
        <v>357</v>
      </c>
      <c r="L118" s="10">
        <v>0</v>
      </c>
      <c r="M118" s="9" t="s">
        <v>781</v>
      </c>
      <c r="N118" s="9" t="s">
        <v>12</v>
      </c>
      <c r="O118" s="9" t="s">
        <v>381</v>
      </c>
      <c r="P118" s="12">
        <v>1</v>
      </c>
      <c r="Q118" s="9" t="s">
        <v>14</v>
      </c>
      <c r="R118" s="17">
        <v>0</v>
      </c>
      <c r="S118" s="19">
        <f t="shared" si="1"/>
        <v>0</v>
      </c>
    </row>
    <row r="119" spans="1:19" x14ac:dyDescent="0.25">
      <c r="A119" s="9" t="s">
        <v>791</v>
      </c>
      <c r="B119" s="9" t="s">
        <v>502</v>
      </c>
      <c r="C119" s="9" t="s">
        <v>748</v>
      </c>
      <c r="D119" s="9" t="s">
        <v>631</v>
      </c>
      <c r="E119" s="12" t="s">
        <v>799</v>
      </c>
      <c r="F119" s="9">
        <v>16</v>
      </c>
      <c r="G119" s="12" t="s">
        <v>593</v>
      </c>
      <c r="H119" s="12" t="s">
        <v>231</v>
      </c>
      <c r="I119" s="12">
        <v>30</v>
      </c>
      <c r="J119" s="12" t="s">
        <v>784</v>
      </c>
      <c r="K119" s="9" t="s">
        <v>361</v>
      </c>
      <c r="L119" s="10">
        <v>2</v>
      </c>
      <c r="M119" s="9" t="s">
        <v>764</v>
      </c>
      <c r="N119" s="9" t="s">
        <v>12</v>
      </c>
      <c r="O119" s="9" t="s">
        <v>382</v>
      </c>
      <c r="P119" s="12">
        <v>1</v>
      </c>
      <c r="Q119" s="9" t="s">
        <v>14</v>
      </c>
      <c r="R119" s="17">
        <v>0</v>
      </c>
      <c r="S119" s="19">
        <f t="shared" si="1"/>
        <v>0</v>
      </c>
    </row>
    <row r="120" spans="1:19" x14ac:dyDescent="0.25">
      <c r="A120" s="9" t="s">
        <v>791</v>
      </c>
      <c r="B120" s="9" t="s">
        <v>433</v>
      </c>
      <c r="C120" s="9" t="s">
        <v>692</v>
      </c>
      <c r="D120" s="9" t="s">
        <v>613</v>
      </c>
      <c r="E120" s="12" t="s">
        <v>799</v>
      </c>
      <c r="F120" s="9">
        <v>2066</v>
      </c>
      <c r="G120" s="12" t="s">
        <v>561</v>
      </c>
      <c r="H120" s="12" t="s">
        <v>239</v>
      </c>
      <c r="I120" s="12">
        <v>1627</v>
      </c>
      <c r="J120" s="12" t="s">
        <v>784</v>
      </c>
      <c r="K120" s="9" t="s">
        <v>324</v>
      </c>
      <c r="L120" s="10">
        <v>3</v>
      </c>
      <c r="M120" s="9" t="s">
        <v>764</v>
      </c>
      <c r="N120" s="9" t="s">
        <v>12</v>
      </c>
      <c r="O120" s="9" t="s">
        <v>381</v>
      </c>
      <c r="P120" s="12">
        <v>1</v>
      </c>
      <c r="Q120" s="9" t="s">
        <v>14</v>
      </c>
      <c r="R120" s="17">
        <v>0</v>
      </c>
      <c r="S120" s="19">
        <f t="shared" si="1"/>
        <v>0</v>
      </c>
    </row>
    <row r="121" spans="1:19" x14ac:dyDescent="0.25">
      <c r="A121" s="9" t="s">
        <v>791</v>
      </c>
      <c r="B121" s="9" t="s">
        <v>433</v>
      </c>
      <c r="C121" s="9" t="s">
        <v>692</v>
      </c>
      <c r="D121" s="9" t="s">
        <v>613</v>
      </c>
      <c r="E121" s="12" t="s">
        <v>799</v>
      </c>
      <c r="F121" s="9">
        <v>2066</v>
      </c>
      <c r="G121" s="12" t="s">
        <v>561</v>
      </c>
      <c r="H121" s="12" t="s">
        <v>240</v>
      </c>
      <c r="I121" s="12">
        <v>40</v>
      </c>
      <c r="J121" s="12" t="s">
        <v>784</v>
      </c>
      <c r="K121" s="9" t="s">
        <v>324</v>
      </c>
      <c r="L121" s="10">
        <v>1</v>
      </c>
      <c r="M121" s="9" t="s">
        <v>764</v>
      </c>
      <c r="N121" s="9" t="s">
        <v>12</v>
      </c>
      <c r="O121" s="9" t="s">
        <v>381</v>
      </c>
      <c r="P121" s="12">
        <v>1</v>
      </c>
      <c r="Q121" s="9" t="s">
        <v>14</v>
      </c>
      <c r="R121" s="17">
        <v>0</v>
      </c>
      <c r="S121" s="19">
        <f t="shared" si="1"/>
        <v>0</v>
      </c>
    </row>
    <row r="122" spans="1:19" x14ac:dyDescent="0.25">
      <c r="A122" s="9" t="s">
        <v>791</v>
      </c>
      <c r="B122" s="9" t="s">
        <v>434</v>
      </c>
      <c r="C122" s="9" t="s">
        <v>693</v>
      </c>
      <c r="D122" s="9" t="s">
        <v>607</v>
      </c>
      <c r="E122" s="12" t="s">
        <v>799</v>
      </c>
      <c r="F122" s="9">
        <v>1119</v>
      </c>
      <c r="G122" s="12" t="s">
        <v>562</v>
      </c>
      <c r="H122" s="12" t="s">
        <v>241</v>
      </c>
      <c r="I122" s="12">
        <v>811</v>
      </c>
      <c r="J122" s="12" t="s">
        <v>784</v>
      </c>
      <c r="K122" s="9" t="s">
        <v>322</v>
      </c>
      <c r="L122" s="10">
        <v>2</v>
      </c>
      <c r="M122" s="9" t="s">
        <v>764</v>
      </c>
      <c r="N122" s="9" t="s">
        <v>12</v>
      </c>
      <c r="O122" s="9" t="s">
        <v>381</v>
      </c>
      <c r="P122" s="12">
        <v>1</v>
      </c>
      <c r="Q122" s="9" t="s">
        <v>14</v>
      </c>
      <c r="R122" s="17">
        <v>0</v>
      </c>
      <c r="S122" s="19">
        <f t="shared" si="1"/>
        <v>0</v>
      </c>
    </row>
    <row r="123" spans="1:19" x14ac:dyDescent="0.25">
      <c r="A123" s="9" t="s">
        <v>791</v>
      </c>
      <c r="B123" s="9" t="s">
        <v>435</v>
      </c>
      <c r="C123" s="9" t="s">
        <v>694</v>
      </c>
      <c r="D123" s="9" t="s">
        <v>608</v>
      </c>
      <c r="E123" s="12" t="s">
        <v>799</v>
      </c>
      <c r="F123" s="9">
        <v>0</v>
      </c>
      <c r="G123" s="12" t="s">
        <v>563</v>
      </c>
      <c r="H123" s="12" t="s">
        <v>242</v>
      </c>
      <c r="I123" s="12">
        <v>22.8</v>
      </c>
      <c r="J123" s="12" t="s">
        <v>786</v>
      </c>
      <c r="K123" s="9" t="s">
        <v>335</v>
      </c>
      <c r="L123" s="10">
        <v>2</v>
      </c>
      <c r="M123" s="9" t="s">
        <v>764</v>
      </c>
      <c r="N123" s="9" t="s">
        <v>12</v>
      </c>
      <c r="O123" s="9" t="s">
        <v>381</v>
      </c>
      <c r="P123" s="12">
        <v>1</v>
      </c>
      <c r="Q123" s="9" t="s">
        <v>14</v>
      </c>
      <c r="R123" s="17">
        <v>0</v>
      </c>
      <c r="S123" s="19">
        <f t="shared" si="1"/>
        <v>0</v>
      </c>
    </row>
    <row r="124" spans="1:19" x14ac:dyDescent="0.25">
      <c r="A124" s="9" t="s">
        <v>791</v>
      </c>
      <c r="B124" s="9" t="s">
        <v>436</v>
      </c>
      <c r="C124" s="9" t="s">
        <v>695</v>
      </c>
      <c r="D124" s="9" t="s">
        <v>606</v>
      </c>
      <c r="E124" s="12" t="s">
        <v>799</v>
      </c>
      <c r="F124" s="9">
        <v>4827</v>
      </c>
      <c r="G124" s="12" t="s">
        <v>564</v>
      </c>
      <c r="H124" s="12" t="s">
        <v>243</v>
      </c>
      <c r="I124" s="12">
        <v>1196.8</v>
      </c>
      <c r="J124" s="12" t="s">
        <v>784</v>
      </c>
      <c r="K124" s="9" t="s">
        <v>324</v>
      </c>
      <c r="L124" s="10">
        <v>2</v>
      </c>
      <c r="M124" s="9" t="s">
        <v>764</v>
      </c>
      <c r="N124" s="9" t="s">
        <v>12</v>
      </c>
      <c r="O124" s="9" t="s">
        <v>381</v>
      </c>
      <c r="P124" s="12">
        <v>1</v>
      </c>
      <c r="Q124" s="9" t="s">
        <v>14</v>
      </c>
      <c r="R124" s="17">
        <v>0</v>
      </c>
      <c r="S124" s="19">
        <f t="shared" si="1"/>
        <v>0</v>
      </c>
    </row>
    <row r="125" spans="1:19" x14ac:dyDescent="0.25">
      <c r="A125" s="9" t="s">
        <v>791</v>
      </c>
      <c r="B125" s="9" t="s">
        <v>436</v>
      </c>
      <c r="C125" s="9" t="s">
        <v>695</v>
      </c>
      <c r="D125" s="9" t="s">
        <v>606</v>
      </c>
      <c r="E125" s="12" t="s">
        <v>799</v>
      </c>
      <c r="F125" s="9">
        <v>4827</v>
      </c>
      <c r="G125" s="12" t="s">
        <v>564</v>
      </c>
      <c r="H125" s="12" t="s">
        <v>244</v>
      </c>
      <c r="I125" s="12">
        <v>1227</v>
      </c>
      <c r="J125" s="12" t="s">
        <v>784</v>
      </c>
      <c r="K125" s="9" t="s">
        <v>363</v>
      </c>
      <c r="L125" s="10">
        <v>2</v>
      </c>
      <c r="M125" s="9" t="s">
        <v>764</v>
      </c>
      <c r="N125" s="9" t="s">
        <v>12</v>
      </c>
      <c r="O125" s="9" t="s">
        <v>381</v>
      </c>
      <c r="P125" s="12">
        <v>1</v>
      </c>
      <c r="Q125" s="9" t="s">
        <v>14</v>
      </c>
      <c r="R125" s="17">
        <v>0</v>
      </c>
      <c r="S125" s="19">
        <f t="shared" si="1"/>
        <v>0</v>
      </c>
    </row>
    <row r="126" spans="1:19" x14ac:dyDescent="0.25">
      <c r="A126" s="9" t="s">
        <v>791</v>
      </c>
      <c r="B126" s="9" t="s">
        <v>437</v>
      </c>
      <c r="C126" s="9" t="s">
        <v>696</v>
      </c>
      <c r="D126" s="9" t="s">
        <v>609</v>
      </c>
      <c r="E126" s="12" t="s">
        <v>799</v>
      </c>
      <c r="F126" s="9">
        <v>1358</v>
      </c>
      <c r="G126" s="12" t="s">
        <v>565</v>
      </c>
      <c r="H126" s="12" t="s">
        <v>245</v>
      </c>
      <c r="I126" s="12">
        <v>1279</v>
      </c>
      <c r="J126" s="12" t="s">
        <v>784</v>
      </c>
      <c r="K126" s="9" t="s">
        <v>322</v>
      </c>
      <c r="L126" s="10">
        <v>3</v>
      </c>
      <c r="M126" s="9" t="s">
        <v>764</v>
      </c>
      <c r="N126" s="9" t="s">
        <v>12</v>
      </c>
      <c r="O126" s="9" t="s">
        <v>381</v>
      </c>
      <c r="P126" s="12">
        <v>1</v>
      </c>
      <c r="Q126" s="9" t="s">
        <v>14</v>
      </c>
      <c r="R126" s="17">
        <v>0</v>
      </c>
      <c r="S126" s="19">
        <f t="shared" si="1"/>
        <v>0</v>
      </c>
    </row>
    <row r="127" spans="1:19" x14ac:dyDescent="0.25">
      <c r="A127" s="9" t="s">
        <v>791</v>
      </c>
      <c r="B127" s="9" t="s">
        <v>438</v>
      </c>
      <c r="C127" s="9" t="s">
        <v>697</v>
      </c>
      <c r="D127" s="9" t="s">
        <v>608</v>
      </c>
      <c r="E127" s="12" t="s">
        <v>799</v>
      </c>
      <c r="F127" s="9">
        <v>17</v>
      </c>
      <c r="G127" s="12" t="s">
        <v>536</v>
      </c>
      <c r="H127" s="12" t="s">
        <v>246</v>
      </c>
      <c r="I127" s="12">
        <v>13.8</v>
      </c>
      <c r="J127" s="12" t="s">
        <v>787</v>
      </c>
      <c r="K127" s="9" t="s">
        <v>335</v>
      </c>
      <c r="L127" s="10">
        <v>2</v>
      </c>
      <c r="M127" s="9" t="s">
        <v>764</v>
      </c>
      <c r="N127" s="9" t="s">
        <v>12</v>
      </c>
      <c r="O127" s="9" t="s">
        <v>381</v>
      </c>
      <c r="P127" s="12">
        <v>1</v>
      </c>
      <c r="Q127" s="9" t="s">
        <v>14</v>
      </c>
      <c r="R127" s="17">
        <v>0</v>
      </c>
      <c r="S127" s="19">
        <f t="shared" si="1"/>
        <v>0</v>
      </c>
    </row>
    <row r="128" spans="1:19" x14ac:dyDescent="0.25">
      <c r="A128" s="9" t="s">
        <v>791</v>
      </c>
      <c r="B128" s="9" t="s">
        <v>440</v>
      </c>
      <c r="C128" s="9" t="s">
        <v>698</v>
      </c>
      <c r="D128" s="9" t="s">
        <v>610</v>
      </c>
      <c r="E128" s="12" t="s">
        <v>799</v>
      </c>
      <c r="F128" s="9">
        <v>486</v>
      </c>
      <c r="G128" s="12" t="s">
        <v>545</v>
      </c>
      <c r="H128" s="12" t="s">
        <v>248</v>
      </c>
      <c r="I128" s="12">
        <v>491.61</v>
      </c>
      <c r="J128" s="12" t="s">
        <v>784</v>
      </c>
      <c r="K128" s="9" t="s">
        <v>322</v>
      </c>
      <c r="L128" s="10">
        <v>2</v>
      </c>
      <c r="M128" s="9" t="s">
        <v>764</v>
      </c>
      <c r="N128" s="9" t="s">
        <v>12</v>
      </c>
      <c r="O128" s="9" t="s">
        <v>381</v>
      </c>
      <c r="P128" s="12">
        <v>1</v>
      </c>
      <c r="Q128" s="9" t="s">
        <v>14</v>
      </c>
      <c r="R128" s="17">
        <v>0</v>
      </c>
      <c r="S128" s="19">
        <f t="shared" si="1"/>
        <v>0</v>
      </c>
    </row>
    <row r="129" spans="1:19" x14ac:dyDescent="0.25">
      <c r="A129" s="9" t="s">
        <v>791</v>
      </c>
      <c r="B129" s="9" t="s">
        <v>441</v>
      </c>
      <c r="C129" s="9" t="s">
        <v>699</v>
      </c>
      <c r="D129" s="9" t="s">
        <v>621</v>
      </c>
      <c r="E129" s="12" t="s">
        <v>799</v>
      </c>
      <c r="F129" s="9">
        <v>879</v>
      </c>
      <c r="G129" s="12" t="s">
        <v>562</v>
      </c>
      <c r="H129" s="12" t="s">
        <v>249</v>
      </c>
      <c r="I129" s="12">
        <v>919</v>
      </c>
      <c r="J129" s="12" t="s">
        <v>784</v>
      </c>
      <c r="K129" s="9" t="s">
        <v>324</v>
      </c>
      <c r="L129" s="10">
        <v>2</v>
      </c>
      <c r="M129" s="9" t="s">
        <v>764</v>
      </c>
      <c r="N129" s="9" t="s">
        <v>12</v>
      </c>
      <c r="O129" s="9" t="s">
        <v>381</v>
      </c>
      <c r="P129" s="12">
        <v>1</v>
      </c>
      <c r="Q129" s="9" t="s">
        <v>14</v>
      </c>
      <c r="R129" s="17">
        <v>0</v>
      </c>
      <c r="S129" s="19">
        <f t="shared" si="1"/>
        <v>0</v>
      </c>
    </row>
    <row r="130" spans="1:19" x14ac:dyDescent="0.25">
      <c r="A130" s="9" t="s">
        <v>791</v>
      </c>
      <c r="B130" s="9" t="s">
        <v>442</v>
      </c>
      <c r="C130" s="9" t="s">
        <v>700</v>
      </c>
      <c r="D130" s="9" t="s">
        <v>610</v>
      </c>
      <c r="E130" s="12" t="s">
        <v>799</v>
      </c>
      <c r="F130" s="9">
        <v>466</v>
      </c>
      <c r="G130" s="12" t="s">
        <v>566</v>
      </c>
      <c r="H130" s="12" t="s">
        <v>250</v>
      </c>
      <c r="I130" s="12">
        <v>473</v>
      </c>
      <c r="J130" s="12" t="s">
        <v>784</v>
      </c>
      <c r="K130" s="9" t="s">
        <v>324</v>
      </c>
      <c r="L130" s="10">
        <v>1</v>
      </c>
      <c r="M130" s="9" t="s">
        <v>764</v>
      </c>
      <c r="N130" s="9" t="s">
        <v>12</v>
      </c>
      <c r="O130" s="9" t="s">
        <v>381</v>
      </c>
      <c r="P130" s="12">
        <v>1</v>
      </c>
      <c r="Q130" s="9" t="s">
        <v>14</v>
      </c>
      <c r="R130" s="17">
        <v>0</v>
      </c>
      <c r="S130" s="19">
        <f t="shared" si="1"/>
        <v>0</v>
      </c>
    </row>
    <row r="131" spans="1:19" x14ac:dyDescent="0.25">
      <c r="A131" s="9" t="s">
        <v>791</v>
      </c>
      <c r="B131" s="9" t="s">
        <v>508</v>
      </c>
      <c r="C131" s="9" t="s">
        <v>754</v>
      </c>
      <c r="D131" s="9" t="s">
        <v>606</v>
      </c>
      <c r="E131" s="12" t="s">
        <v>799</v>
      </c>
      <c r="F131" s="9">
        <v>1491</v>
      </c>
      <c r="G131" s="12" t="s">
        <v>597</v>
      </c>
      <c r="H131" s="12" t="s">
        <v>254</v>
      </c>
      <c r="I131" s="12">
        <v>1567</v>
      </c>
      <c r="J131" s="12" t="s">
        <v>784</v>
      </c>
      <c r="K131" s="9" t="s">
        <v>322</v>
      </c>
      <c r="L131" s="10">
        <v>1</v>
      </c>
      <c r="M131" s="9" t="s">
        <v>764</v>
      </c>
      <c r="N131" s="9" t="s">
        <v>12</v>
      </c>
      <c r="O131" s="9" t="s">
        <v>381</v>
      </c>
      <c r="P131" s="12">
        <v>1</v>
      </c>
      <c r="Q131" s="9" t="s">
        <v>14</v>
      </c>
      <c r="R131" s="17">
        <v>0</v>
      </c>
      <c r="S131" s="19">
        <f t="shared" si="1"/>
        <v>0</v>
      </c>
    </row>
    <row r="132" spans="1:19" x14ac:dyDescent="0.25">
      <c r="A132" s="9" t="s">
        <v>791</v>
      </c>
      <c r="B132" s="9" t="s">
        <v>447</v>
      </c>
      <c r="C132" s="9" t="s">
        <v>705</v>
      </c>
      <c r="D132" s="9" t="s">
        <v>610</v>
      </c>
      <c r="E132" s="12" t="s">
        <v>799</v>
      </c>
      <c r="F132" s="9">
        <v>486</v>
      </c>
      <c r="G132" s="12" t="s">
        <v>545</v>
      </c>
      <c r="H132" s="12" t="s">
        <v>257</v>
      </c>
      <c r="I132" s="12">
        <v>509.95</v>
      </c>
      <c r="J132" s="12" t="s">
        <v>784</v>
      </c>
      <c r="K132" s="9" t="s">
        <v>324</v>
      </c>
      <c r="L132" s="10">
        <v>3</v>
      </c>
      <c r="M132" s="9" t="s">
        <v>764</v>
      </c>
      <c r="N132" s="9" t="s">
        <v>12</v>
      </c>
      <c r="O132" s="9" t="s">
        <v>381</v>
      </c>
      <c r="P132" s="12">
        <v>1</v>
      </c>
      <c r="Q132" s="9" t="s">
        <v>14</v>
      </c>
      <c r="R132" s="17">
        <v>0</v>
      </c>
      <c r="S132" s="19">
        <f t="shared" ref="S132:S152" si="2">R132</f>
        <v>0</v>
      </c>
    </row>
    <row r="133" spans="1:19" x14ac:dyDescent="0.25">
      <c r="A133" s="9" t="s">
        <v>791</v>
      </c>
      <c r="B133" s="9" t="s">
        <v>448</v>
      </c>
      <c r="C133" s="9" t="s">
        <v>706</v>
      </c>
      <c r="D133" s="9" t="s">
        <v>606</v>
      </c>
      <c r="E133" s="12" t="s">
        <v>802</v>
      </c>
      <c r="F133" s="9">
        <v>150</v>
      </c>
      <c r="G133" s="12" t="s">
        <v>547</v>
      </c>
      <c r="H133" s="12" t="s">
        <v>258</v>
      </c>
      <c r="I133" s="12">
        <v>438.95</v>
      </c>
      <c r="J133" s="12" t="s">
        <v>784</v>
      </c>
      <c r="K133" s="9" t="s">
        <v>324</v>
      </c>
      <c r="L133" s="10">
        <v>1</v>
      </c>
      <c r="M133" s="9" t="s">
        <v>764</v>
      </c>
      <c r="N133" s="9" t="s">
        <v>12</v>
      </c>
      <c r="O133" s="9" t="s">
        <v>381</v>
      </c>
      <c r="P133" s="12">
        <v>1</v>
      </c>
      <c r="Q133" s="9" t="s">
        <v>14</v>
      </c>
      <c r="R133" s="17">
        <v>0</v>
      </c>
      <c r="S133" s="19">
        <f t="shared" si="2"/>
        <v>0</v>
      </c>
    </row>
    <row r="134" spans="1:19" x14ac:dyDescent="0.25">
      <c r="A134" s="9" t="s">
        <v>791</v>
      </c>
      <c r="B134" s="9" t="s">
        <v>449</v>
      </c>
      <c r="C134" s="9" t="s">
        <v>707</v>
      </c>
      <c r="D134" s="9" t="s">
        <v>625</v>
      </c>
      <c r="E134" s="12" t="s">
        <v>799</v>
      </c>
      <c r="F134" s="9">
        <v>455</v>
      </c>
      <c r="G134" s="12" t="s">
        <v>570</v>
      </c>
      <c r="H134" s="12" t="s">
        <v>259</v>
      </c>
      <c r="I134" s="12">
        <v>444</v>
      </c>
      <c r="J134" s="12" t="s">
        <v>784</v>
      </c>
      <c r="K134" s="9" t="s">
        <v>324</v>
      </c>
      <c r="L134" s="10">
        <v>1</v>
      </c>
      <c r="M134" s="9" t="s">
        <v>764</v>
      </c>
      <c r="N134" s="9" t="s">
        <v>12</v>
      </c>
      <c r="O134" s="9" t="s">
        <v>381</v>
      </c>
      <c r="P134" s="12">
        <v>6</v>
      </c>
      <c r="Q134" s="9" t="s">
        <v>384</v>
      </c>
      <c r="R134" s="17">
        <v>0</v>
      </c>
      <c r="S134" s="19">
        <f>R134*2</f>
        <v>0</v>
      </c>
    </row>
    <row r="135" spans="1:19" x14ac:dyDescent="0.25">
      <c r="A135" s="9" t="s">
        <v>791</v>
      </c>
      <c r="B135" s="9" t="s">
        <v>450</v>
      </c>
      <c r="C135" s="9" t="s">
        <v>708</v>
      </c>
      <c r="D135" s="9" t="s">
        <v>606</v>
      </c>
      <c r="E135" s="12" t="s">
        <v>799</v>
      </c>
      <c r="F135" s="9">
        <v>1106</v>
      </c>
      <c r="G135" s="12" t="s">
        <v>543</v>
      </c>
      <c r="H135" s="12" t="s">
        <v>261</v>
      </c>
      <c r="I135" s="12">
        <v>817</v>
      </c>
      <c r="J135" s="12" t="s">
        <v>784</v>
      </c>
      <c r="K135" s="9" t="s">
        <v>322</v>
      </c>
      <c r="L135" s="10">
        <v>1</v>
      </c>
      <c r="M135" s="9" t="s">
        <v>764</v>
      </c>
      <c r="N135" s="9" t="s">
        <v>12</v>
      </c>
      <c r="O135" s="9" t="s">
        <v>381</v>
      </c>
      <c r="P135" s="12">
        <v>1</v>
      </c>
      <c r="Q135" s="9" t="s">
        <v>14</v>
      </c>
      <c r="R135" s="17">
        <v>0</v>
      </c>
      <c r="S135" s="19">
        <f t="shared" si="2"/>
        <v>0</v>
      </c>
    </row>
    <row r="136" spans="1:19" x14ac:dyDescent="0.25">
      <c r="A136" s="9" t="s">
        <v>791</v>
      </c>
      <c r="B136" s="9" t="s">
        <v>451</v>
      </c>
      <c r="C136" s="9" t="s">
        <v>709</v>
      </c>
      <c r="D136" s="9" t="s">
        <v>621</v>
      </c>
      <c r="E136" s="12" t="s">
        <v>799</v>
      </c>
      <c r="F136" s="9">
        <v>920</v>
      </c>
      <c r="G136" s="12" t="s">
        <v>527</v>
      </c>
      <c r="H136" s="12" t="s">
        <v>262</v>
      </c>
      <c r="I136" s="12">
        <v>472.5</v>
      </c>
      <c r="J136" s="12" t="s">
        <v>784</v>
      </c>
      <c r="K136" s="9" t="s">
        <v>324</v>
      </c>
      <c r="L136" s="10">
        <v>3</v>
      </c>
      <c r="M136" s="9" t="s">
        <v>783</v>
      </c>
      <c r="N136" s="9" t="s">
        <v>12</v>
      </c>
      <c r="O136" s="9" t="s">
        <v>381</v>
      </c>
      <c r="P136" s="12">
        <v>1</v>
      </c>
      <c r="Q136" s="9" t="s">
        <v>14</v>
      </c>
      <c r="R136" s="17">
        <v>0</v>
      </c>
      <c r="S136" s="19">
        <f t="shared" si="2"/>
        <v>0</v>
      </c>
    </row>
    <row r="137" spans="1:19" x14ac:dyDescent="0.25">
      <c r="A137" s="9" t="s">
        <v>791</v>
      </c>
      <c r="B137" s="9" t="s">
        <v>451</v>
      </c>
      <c r="C137" s="9" t="s">
        <v>709</v>
      </c>
      <c r="D137" s="9" t="s">
        <v>621</v>
      </c>
      <c r="E137" s="12" t="s">
        <v>799</v>
      </c>
      <c r="F137" s="9">
        <v>920</v>
      </c>
      <c r="G137" s="12" t="s">
        <v>527</v>
      </c>
      <c r="H137" s="12" t="s">
        <v>263</v>
      </c>
      <c r="I137" s="12">
        <v>1</v>
      </c>
      <c r="J137" s="12" t="s">
        <v>784</v>
      </c>
      <c r="K137" s="9" t="s">
        <v>364</v>
      </c>
      <c r="L137" s="10">
        <v>3</v>
      </c>
      <c r="M137" s="9" t="s">
        <v>764</v>
      </c>
      <c r="N137" s="9" t="s">
        <v>12</v>
      </c>
      <c r="O137" s="9" t="s">
        <v>381</v>
      </c>
      <c r="P137" s="12">
        <v>1</v>
      </c>
      <c r="Q137" s="9" t="s">
        <v>14</v>
      </c>
      <c r="R137" s="17">
        <v>0</v>
      </c>
      <c r="S137" s="19">
        <f t="shared" si="2"/>
        <v>0</v>
      </c>
    </row>
    <row r="138" spans="1:19" x14ac:dyDescent="0.25">
      <c r="A138" s="9" t="s">
        <v>791</v>
      </c>
      <c r="B138" s="9" t="s">
        <v>452</v>
      </c>
      <c r="C138" s="9" t="s">
        <v>710</v>
      </c>
      <c r="D138" s="9" t="s">
        <v>609</v>
      </c>
      <c r="E138" s="12" t="s">
        <v>799</v>
      </c>
      <c r="F138" s="9">
        <v>1215</v>
      </c>
      <c r="G138" s="12" t="s">
        <v>552</v>
      </c>
      <c r="H138" s="12" t="s">
        <v>264</v>
      </c>
      <c r="I138" s="12">
        <v>1108.0999999999999</v>
      </c>
      <c r="J138" s="12" t="s">
        <v>784</v>
      </c>
      <c r="K138" s="9" t="s">
        <v>322</v>
      </c>
      <c r="L138" s="10">
        <v>1</v>
      </c>
      <c r="M138" s="9" t="s">
        <v>764</v>
      </c>
      <c r="N138" s="9" t="s">
        <v>12</v>
      </c>
      <c r="O138" s="9" t="s">
        <v>381</v>
      </c>
      <c r="P138" s="12">
        <v>1</v>
      </c>
      <c r="Q138" s="9" t="s">
        <v>14</v>
      </c>
      <c r="R138" s="17">
        <v>0</v>
      </c>
      <c r="S138" s="19">
        <f t="shared" si="2"/>
        <v>0</v>
      </c>
    </row>
    <row r="139" spans="1:19" x14ac:dyDescent="0.25">
      <c r="A139" s="9" t="s">
        <v>791</v>
      </c>
      <c r="B139" s="9" t="s">
        <v>453</v>
      </c>
      <c r="C139" s="9" t="s">
        <v>711</v>
      </c>
      <c r="D139" s="9" t="s">
        <v>610</v>
      </c>
      <c r="E139" s="12" t="s">
        <v>799</v>
      </c>
      <c r="F139" s="9">
        <v>487</v>
      </c>
      <c r="G139" s="12" t="s">
        <v>571</v>
      </c>
      <c r="H139" s="12" t="s">
        <v>266</v>
      </c>
      <c r="I139" s="12">
        <v>501</v>
      </c>
      <c r="J139" s="12" t="s">
        <v>784</v>
      </c>
      <c r="K139" s="9" t="s">
        <v>322</v>
      </c>
      <c r="L139" s="10">
        <v>2</v>
      </c>
      <c r="M139" s="9" t="s">
        <v>764</v>
      </c>
      <c r="N139" s="9" t="s">
        <v>12</v>
      </c>
      <c r="O139" s="9" t="s">
        <v>381</v>
      </c>
      <c r="P139" s="12">
        <v>1</v>
      </c>
      <c r="Q139" s="9" t="s">
        <v>14</v>
      </c>
      <c r="R139" s="17">
        <v>0</v>
      </c>
      <c r="S139" s="19">
        <f t="shared" si="2"/>
        <v>0</v>
      </c>
    </row>
    <row r="140" spans="1:19" x14ac:dyDescent="0.25">
      <c r="A140" s="9" t="s">
        <v>791</v>
      </c>
      <c r="B140" s="9" t="s">
        <v>454</v>
      </c>
      <c r="C140" s="9" t="s">
        <v>712</v>
      </c>
      <c r="D140" s="9" t="s">
        <v>606</v>
      </c>
      <c r="E140" s="12" t="s">
        <v>799</v>
      </c>
      <c r="F140" s="9">
        <v>2081</v>
      </c>
      <c r="G140" s="12" t="s">
        <v>572</v>
      </c>
      <c r="H140" s="12" t="s">
        <v>274</v>
      </c>
      <c r="I140" s="12">
        <v>494.52</v>
      </c>
      <c r="J140" s="12" t="s">
        <v>784</v>
      </c>
      <c r="K140" s="9" t="s">
        <v>322</v>
      </c>
      <c r="L140" s="10">
        <v>3</v>
      </c>
      <c r="M140" s="9" t="s">
        <v>764</v>
      </c>
      <c r="N140" s="9" t="s">
        <v>12</v>
      </c>
      <c r="O140" s="9" t="s">
        <v>381</v>
      </c>
      <c r="P140" s="12">
        <v>1</v>
      </c>
      <c r="Q140" s="9" t="s">
        <v>14</v>
      </c>
      <c r="R140" s="17">
        <v>0</v>
      </c>
      <c r="S140" s="19">
        <f t="shared" si="2"/>
        <v>0</v>
      </c>
    </row>
    <row r="141" spans="1:19" x14ac:dyDescent="0.25">
      <c r="A141" s="9" t="s">
        <v>791</v>
      </c>
      <c r="B141" s="9" t="s">
        <v>455</v>
      </c>
      <c r="C141" s="9" t="s">
        <v>713</v>
      </c>
      <c r="D141" s="9" t="s">
        <v>606</v>
      </c>
      <c r="E141" s="12" t="s">
        <v>799</v>
      </c>
      <c r="F141" s="9">
        <v>3986</v>
      </c>
      <c r="G141" s="12" t="s">
        <v>541</v>
      </c>
      <c r="H141" s="12" t="s">
        <v>277</v>
      </c>
      <c r="I141" s="12">
        <v>2376</v>
      </c>
      <c r="J141" s="12" t="s">
        <v>784</v>
      </c>
      <c r="K141" s="9" t="s">
        <v>322</v>
      </c>
      <c r="L141" s="10">
        <v>2</v>
      </c>
      <c r="M141" s="9" t="s">
        <v>764</v>
      </c>
      <c r="N141" s="9" t="s">
        <v>12</v>
      </c>
      <c r="O141" s="9" t="s">
        <v>381</v>
      </c>
      <c r="P141" s="12">
        <v>1</v>
      </c>
      <c r="Q141" s="9" t="s">
        <v>14</v>
      </c>
      <c r="R141" s="17">
        <v>0</v>
      </c>
      <c r="S141" s="19">
        <f t="shared" si="2"/>
        <v>0</v>
      </c>
    </row>
    <row r="142" spans="1:19" x14ac:dyDescent="0.25">
      <c r="A142" s="9" t="s">
        <v>791</v>
      </c>
      <c r="B142" s="9" t="s">
        <v>499</v>
      </c>
      <c r="C142" s="9" t="s">
        <v>746</v>
      </c>
      <c r="D142" s="9" t="s">
        <v>644</v>
      </c>
      <c r="E142" s="12" t="s">
        <v>799</v>
      </c>
      <c r="F142" s="9">
        <v>0</v>
      </c>
      <c r="G142" s="12" t="s">
        <v>543</v>
      </c>
      <c r="H142" s="12" t="s">
        <v>278</v>
      </c>
      <c r="I142" s="12">
        <v>12</v>
      </c>
      <c r="J142" s="12" t="s">
        <v>784</v>
      </c>
      <c r="K142" s="9" t="s">
        <v>335</v>
      </c>
      <c r="L142" s="10">
        <v>2</v>
      </c>
      <c r="M142" s="9" t="s">
        <v>764</v>
      </c>
      <c r="N142" s="9" t="s">
        <v>12</v>
      </c>
      <c r="O142" s="9" t="s">
        <v>381</v>
      </c>
      <c r="P142" s="12">
        <v>1</v>
      </c>
      <c r="Q142" s="9" t="s">
        <v>14</v>
      </c>
      <c r="R142" s="17">
        <v>0</v>
      </c>
      <c r="S142" s="19">
        <f t="shared" si="2"/>
        <v>0</v>
      </c>
    </row>
    <row r="143" spans="1:19" x14ac:dyDescent="0.25">
      <c r="A143" s="9" t="s">
        <v>791</v>
      </c>
      <c r="B143" s="9" t="s">
        <v>456</v>
      </c>
      <c r="C143" s="9" t="s">
        <v>714</v>
      </c>
      <c r="D143" s="9" t="s">
        <v>626</v>
      </c>
      <c r="E143" s="12" t="s">
        <v>799</v>
      </c>
      <c r="F143" s="9">
        <v>882</v>
      </c>
      <c r="G143" s="12" t="s">
        <v>573</v>
      </c>
      <c r="H143" s="12" t="s">
        <v>281</v>
      </c>
      <c r="I143" s="12">
        <v>203</v>
      </c>
      <c r="J143" s="12" t="s">
        <v>784</v>
      </c>
      <c r="K143" s="9" t="s">
        <v>368</v>
      </c>
      <c r="L143" s="10">
        <v>1</v>
      </c>
      <c r="M143" s="9" t="s">
        <v>764</v>
      </c>
      <c r="N143" s="9" t="s">
        <v>12</v>
      </c>
      <c r="O143" s="9" t="s">
        <v>381</v>
      </c>
      <c r="P143" s="12">
        <v>1</v>
      </c>
      <c r="Q143" s="9" t="s">
        <v>14</v>
      </c>
      <c r="R143" s="17">
        <v>0</v>
      </c>
      <c r="S143" s="19">
        <f t="shared" si="2"/>
        <v>0</v>
      </c>
    </row>
    <row r="144" spans="1:19" x14ac:dyDescent="0.25">
      <c r="A144" s="9" t="s">
        <v>791</v>
      </c>
      <c r="B144" s="9" t="s">
        <v>456</v>
      </c>
      <c r="C144" s="9" t="s">
        <v>714</v>
      </c>
      <c r="D144" s="9" t="s">
        <v>626</v>
      </c>
      <c r="E144" s="12" t="s">
        <v>799</v>
      </c>
      <c r="F144" s="9">
        <v>882</v>
      </c>
      <c r="G144" s="12" t="s">
        <v>573</v>
      </c>
      <c r="H144" s="12" t="s">
        <v>282</v>
      </c>
      <c r="I144" s="12">
        <v>11</v>
      </c>
      <c r="J144" s="12" t="s">
        <v>786</v>
      </c>
      <c r="K144" s="9" t="s">
        <v>369</v>
      </c>
      <c r="L144" s="10">
        <v>2</v>
      </c>
      <c r="M144" s="9" t="s">
        <v>764</v>
      </c>
      <c r="N144" s="9" t="s">
        <v>12</v>
      </c>
      <c r="O144" s="9" t="s">
        <v>381</v>
      </c>
      <c r="P144" s="12">
        <v>1</v>
      </c>
      <c r="Q144" s="9" t="s">
        <v>14</v>
      </c>
      <c r="R144" s="17">
        <v>0</v>
      </c>
      <c r="S144" s="19">
        <f t="shared" si="2"/>
        <v>0</v>
      </c>
    </row>
    <row r="145" spans="1:19" x14ac:dyDescent="0.25">
      <c r="A145" s="9" t="s">
        <v>791</v>
      </c>
      <c r="B145" s="9" t="s">
        <v>457</v>
      </c>
      <c r="C145" s="9" t="s">
        <v>715</v>
      </c>
      <c r="D145" s="9" t="s">
        <v>607</v>
      </c>
      <c r="E145" s="12" t="s">
        <v>799</v>
      </c>
      <c r="F145" s="9">
        <v>0</v>
      </c>
      <c r="G145" s="12">
        <v>0</v>
      </c>
      <c r="H145" s="12" t="s">
        <v>283</v>
      </c>
      <c r="I145" s="12">
        <v>137.5</v>
      </c>
      <c r="J145" s="12" t="s">
        <v>784</v>
      </c>
      <c r="K145" s="9" t="s">
        <v>322</v>
      </c>
      <c r="L145" s="10">
        <v>2</v>
      </c>
      <c r="M145" s="9" t="s">
        <v>764</v>
      </c>
      <c r="N145" s="9" t="s">
        <v>12</v>
      </c>
      <c r="O145" s="9" t="s">
        <v>381</v>
      </c>
      <c r="P145" s="12">
        <v>1</v>
      </c>
      <c r="Q145" s="9" t="s">
        <v>14</v>
      </c>
      <c r="R145" s="17">
        <v>0</v>
      </c>
      <c r="S145" s="19">
        <f t="shared" si="2"/>
        <v>0</v>
      </c>
    </row>
    <row r="146" spans="1:19" x14ac:dyDescent="0.25">
      <c r="A146" s="9" t="s">
        <v>791</v>
      </c>
      <c r="B146" s="9" t="s">
        <v>519</v>
      </c>
      <c r="C146" s="9" t="s">
        <v>760</v>
      </c>
      <c r="D146" s="9" t="s">
        <v>608</v>
      </c>
      <c r="E146" s="12" t="s">
        <v>799</v>
      </c>
      <c r="F146" s="9">
        <v>34</v>
      </c>
      <c r="G146" s="12" t="s">
        <v>548</v>
      </c>
      <c r="H146" s="12" t="s">
        <v>285</v>
      </c>
      <c r="I146" s="12">
        <v>23.85</v>
      </c>
      <c r="J146" s="12" t="s">
        <v>787</v>
      </c>
      <c r="K146" s="9" t="s">
        <v>335</v>
      </c>
      <c r="L146" s="10">
        <v>2</v>
      </c>
      <c r="M146" s="9" t="s">
        <v>764</v>
      </c>
      <c r="N146" s="9" t="s">
        <v>12</v>
      </c>
      <c r="O146" s="9" t="s">
        <v>381</v>
      </c>
      <c r="P146" s="12">
        <v>1</v>
      </c>
      <c r="Q146" s="9" t="s">
        <v>14</v>
      </c>
      <c r="R146" s="17">
        <v>0</v>
      </c>
      <c r="S146" s="19">
        <f t="shared" si="2"/>
        <v>0</v>
      </c>
    </row>
    <row r="147" spans="1:19" x14ac:dyDescent="0.25">
      <c r="A147" s="9" t="s">
        <v>791</v>
      </c>
      <c r="B147" s="9" t="s">
        <v>456</v>
      </c>
      <c r="C147" s="9" t="s">
        <v>714</v>
      </c>
      <c r="D147" s="9" t="s">
        <v>618</v>
      </c>
      <c r="E147" s="12" t="s">
        <v>799</v>
      </c>
      <c r="F147" s="9">
        <v>0</v>
      </c>
      <c r="G147" s="12" t="s">
        <v>603</v>
      </c>
      <c r="H147" s="12" t="s">
        <v>287</v>
      </c>
      <c r="I147" s="12">
        <v>112</v>
      </c>
      <c r="J147" s="12" t="s">
        <v>784</v>
      </c>
      <c r="K147" s="9" t="s">
        <v>319</v>
      </c>
      <c r="L147" s="10">
        <v>1</v>
      </c>
      <c r="M147" s="9" t="s">
        <v>764</v>
      </c>
      <c r="N147" s="9" t="s">
        <v>12</v>
      </c>
      <c r="O147" s="9" t="s">
        <v>381</v>
      </c>
      <c r="P147" s="12">
        <v>1</v>
      </c>
      <c r="Q147" s="9" t="s">
        <v>14</v>
      </c>
      <c r="R147" s="17">
        <v>0</v>
      </c>
      <c r="S147" s="19">
        <f t="shared" si="2"/>
        <v>0</v>
      </c>
    </row>
    <row r="148" spans="1:19" x14ac:dyDescent="0.25">
      <c r="A148" s="9" t="s">
        <v>791</v>
      </c>
      <c r="B148" s="9" t="s">
        <v>458</v>
      </c>
      <c r="C148" s="9" t="s">
        <v>458</v>
      </c>
      <c r="D148" s="9" t="s">
        <v>627</v>
      </c>
      <c r="E148" s="12" t="s">
        <v>799</v>
      </c>
      <c r="F148" s="9">
        <v>0</v>
      </c>
      <c r="G148" s="12" t="s">
        <v>574</v>
      </c>
      <c r="H148" s="12" t="s">
        <v>290</v>
      </c>
      <c r="I148" s="12">
        <v>2995</v>
      </c>
      <c r="J148" s="12" t="s">
        <v>784</v>
      </c>
      <c r="K148" s="9" t="s">
        <v>371</v>
      </c>
      <c r="L148" s="10">
        <v>1</v>
      </c>
      <c r="M148" s="9" t="s">
        <v>764</v>
      </c>
      <c r="N148" s="9" t="s">
        <v>12</v>
      </c>
      <c r="O148" s="9" t="s">
        <v>381</v>
      </c>
      <c r="P148" s="12">
        <v>1</v>
      </c>
      <c r="Q148" s="9" t="s">
        <v>14</v>
      </c>
      <c r="R148" s="17">
        <v>0</v>
      </c>
      <c r="S148" s="19">
        <f t="shared" si="2"/>
        <v>0</v>
      </c>
    </row>
    <row r="149" spans="1:19" x14ac:dyDescent="0.25">
      <c r="A149" s="9" t="s">
        <v>791</v>
      </c>
      <c r="B149" s="9" t="s">
        <v>461</v>
      </c>
      <c r="C149" s="9" t="s">
        <v>718</v>
      </c>
      <c r="D149" s="9" t="s">
        <v>610</v>
      </c>
      <c r="E149" s="12" t="s">
        <v>799</v>
      </c>
      <c r="F149" s="9">
        <v>0</v>
      </c>
      <c r="G149" s="12" t="s">
        <v>575</v>
      </c>
      <c r="H149" s="12" t="s">
        <v>291</v>
      </c>
      <c r="I149" s="12">
        <v>521</v>
      </c>
      <c r="J149" s="12" t="s">
        <v>784</v>
      </c>
      <c r="K149" s="9" t="s">
        <v>372</v>
      </c>
      <c r="L149" s="10">
        <v>1</v>
      </c>
      <c r="M149" s="9" t="s">
        <v>764</v>
      </c>
      <c r="N149" s="9" t="s">
        <v>12</v>
      </c>
      <c r="O149" s="9" t="s">
        <v>381</v>
      </c>
      <c r="P149" s="12">
        <v>1</v>
      </c>
      <c r="Q149" s="9" t="s">
        <v>14</v>
      </c>
      <c r="R149" s="17">
        <v>0</v>
      </c>
      <c r="S149" s="19">
        <f t="shared" si="2"/>
        <v>0</v>
      </c>
    </row>
    <row r="150" spans="1:19" x14ac:dyDescent="0.25">
      <c r="A150" s="9" t="s">
        <v>791</v>
      </c>
      <c r="B150" s="9" t="s">
        <v>463</v>
      </c>
      <c r="C150" s="9" t="s">
        <v>720</v>
      </c>
      <c r="D150" s="9" t="s">
        <v>613</v>
      </c>
      <c r="E150" s="12" t="s">
        <v>799</v>
      </c>
      <c r="F150" s="9">
        <v>0</v>
      </c>
      <c r="G150" s="12" t="s">
        <v>577</v>
      </c>
      <c r="H150" s="12" t="s">
        <v>292</v>
      </c>
      <c r="I150" s="12">
        <v>971</v>
      </c>
      <c r="J150" s="12" t="s">
        <v>784</v>
      </c>
      <c r="K150" s="9" t="s">
        <v>372</v>
      </c>
      <c r="L150" s="10">
        <v>1</v>
      </c>
      <c r="M150" s="9" t="s">
        <v>764</v>
      </c>
      <c r="N150" s="9" t="s">
        <v>12</v>
      </c>
      <c r="O150" s="9" t="s">
        <v>381</v>
      </c>
      <c r="P150" s="12">
        <v>1</v>
      </c>
      <c r="Q150" s="9" t="s">
        <v>14</v>
      </c>
      <c r="R150" s="17">
        <v>0</v>
      </c>
      <c r="S150" s="19">
        <f t="shared" si="2"/>
        <v>0</v>
      </c>
    </row>
    <row r="151" spans="1:19" x14ac:dyDescent="0.25">
      <c r="A151" s="9" t="s">
        <v>791</v>
      </c>
      <c r="B151" s="9" t="s">
        <v>521</v>
      </c>
      <c r="C151" s="9" t="s">
        <v>761</v>
      </c>
      <c r="D151" s="9" t="s">
        <v>608</v>
      </c>
      <c r="E151" s="12" t="s">
        <v>799</v>
      </c>
      <c r="F151" s="9">
        <v>0</v>
      </c>
      <c r="G151" s="12" t="s">
        <v>535</v>
      </c>
      <c r="H151" s="12" t="s">
        <v>293</v>
      </c>
      <c r="I151" s="12">
        <v>20.350000000000001</v>
      </c>
      <c r="J151" s="12" t="s">
        <v>787</v>
      </c>
      <c r="K151" s="9" t="s">
        <v>335</v>
      </c>
      <c r="L151" s="10">
        <v>2</v>
      </c>
      <c r="M151" s="9" t="s">
        <v>764</v>
      </c>
      <c r="N151" s="9" t="s">
        <v>12</v>
      </c>
      <c r="O151" s="9" t="s">
        <v>381</v>
      </c>
      <c r="P151" s="12">
        <v>1</v>
      </c>
      <c r="Q151" s="9" t="s">
        <v>14</v>
      </c>
      <c r="R151" s="17">
        <v>0</v>
      </c>
      <c r="S151" s="19">
        <f t="shared" si="2"/>
        <v>0</v>
      </c>
    </row>
    <row r="152" spans="1:19" x14ac:dyDescent="0.25">
      <c r="A152" s="33" t="s">
        <v>791</v>
      </c>
      <c r="B152" s="33" t="s">
        <v>521</v>
      </c>
      <c r="C152" s="33" t="s">
        <v>761</v>
      </c>
      <c r="D152" s="33" t="s">
        <v>608</v>
      </c>
      <c r="E152" s="34" t="s">
        <v>799</v>
      </c>
      <c r="F152" s="33">
        <v>0</v>
      </c>
      <c r="G152" s="34" t="s">
        <v>535</v>
      </c>
      <c r="H152" s="34" t="s">
        <v>294</v>
      </c>
      <c r="I152" s="34">
        <v>30.7</v>
      </c>
      <c r="J152" s="34" t="s">
        <v>787</v>
      </c>
      <c r="K152" s="33" t="s">
        <v>373</v>
      </c>
      <c r="L152" s="35">
        <v>2</v>
      </c>
      <c r="M152" s="33" t="s">
        <v>764</v>
      </c>
      <c r="N152" s="33" t="s">
        <v>12</v>
      </c>
      <c r="O152" s="33" t="s">
        <v>381</v>
      </c>
      <c r="P152" s="34">
        <v>1</v>
      </c>
      <c r="Q152" s="33" t="s">
        <v>14</v>
      </c>
      <c r="R152" s="17">
        <v>0</v>
      </c>
      <c r="S152" s="19">
        <f t="shared" si="2"/>
        <v>0</v>
      </c>
    </row>
    <row r="153" spans="1:19" s="31" customFormat="1" x14ac:dyDescent="0.25">
      <c r="A153" s="36" t="s">
        <v>791</v>
      </c>
      <c r="B153" s="36" t="s">
        <v>463</v>
      </c>
      <c r="C153" s="36" t="s">
        <v>720</v>
      </c>
      <c r="D153" s="36" t="s">
        <v>613</v>
      </c>
      <c r="E153" s="39" t="s">
        <v>799</v>
      </c>
      <c r="F153" s="36">
        <v>0</v>
      </c>
      <c r="G153" s="39">
        <v>2022</v>
      </c>
      <c r="H153" s="39" t="s">
        <v>820</v>
      </c>
      <c r="I153" s="39">
        <v>1</v>
      </c>
      <c r="J153" s="39" t="s">
        <v>786</v>
      </c>
      <c r="K153" s="36" t="s">
        <v>821</v>
      </c>
      <c r="L153" s="39" t="s">
        <v>820</v>
      </c>
      <c r="M153" s="36" t="s">
        <v>764</v>
      </c>
      <c r="N153" s="36" t="s">
        <v>376</v>
      </c>
      <c r="O153" s="36" t="s">
        <v>822</v>
      </c>
      <c r="P153" s="39">
        <v>1</v>
      </c>
      <c r="Q153" s="36" t="s">
        <v>14</v>
      </c>
      <c r="R153" s="17">
        <v>0</v>
      </c>
      <c r="S153" s="19">
        <f>R153</f>
        <v>0</v>
      </c>
    </row>
    <row r="154" spans="1:19" s="31" customFormat="1" x14ac:dyDescent="0.25">
      <c r="A154" s="36" t="s">
        <v>791</v>
      </c>
      <c r="B154" s="36" t="s">
        <v>402</v>
      </c>
      <c r="C154" s="36" t="s">
        <v>664</v>
      </c>
      <c r="D154" s="36" t="s">
        <v>613</v>
      </c>
      <c r="E154" s="39" t="s">
        <v>799</v>
      </c>
      <c r="F154" s="36">
        <v>3043</v>
      </c>
      <c r="G154" s="39">
        <v>2013</v>
      </c>
      <c r="H154" s="39" t="s">
        <v>820</v>
      </c>
      <c r="I154" s="39">
        <v>1</v>
      </c>
      <c r="J154" s="39" t="s">
        <v>786</v>
      </c>
      <c r="K154" s="36" t="s">
        <v>821</v>
      </c>
      <c r="L154" s="39" t="s">
        <v>820</v>
      </c>
      <c r="M154" s="36" t="s">
        <v>764</v>
      </c>
      <c r="N154" s="36" t="s">
        <v>376</v>
      </c>
      <c r="O154" s="36" t="s">
        <v>823</v>
      </c>
      <c r="P154" s="39">
        <v>1</v>
      </c>
      <c r="Q154" s="36" t="s">
        <v>14</v>
      </c>
      <c r="R154" s="17">
        <v>0</v>
      </c>
      <c r="S154" s="19">
        <f>R154</f>
        <v>0</v>
      </c>
    </row>
    <row r="155" spans="1:19" s="31" customFormat="1" x14ac:dyDescent="0.25">
      <c r="A155" s="36" t="s">
        <v>791</v>
      </c>
      <c r="B155" s="36" t="s">
        <v>437</v>
      </c>
      <c r="C155" s="36" t="s">
        <v>696</v>
      </c>
      <c r="D155" s="36" t="s">
        <v>609</v>
      </c>
      <c r="E155" s="39" t="s">
        <v>799</v>
      </c>
      <c r="F155" s="36">
        <v>1358</v>
      </c>
      <c r="G155" s="39">
        <v>2008</v>
      </c>
      <c r="H155" s="39" t="s">
        <v>820</v>
      </c>
      <c r="I155" s="39">
        <v>2</v>
      </c>
      <c r="J155" s="39" t="s">
        <v>786</v>
      </c>
      <c r="K155" s="36" t="s">
        <v>821</v>
      </c>
      <c r="L155" s="39" t="s">
        <v>820</v>
      </c>
      <c r="M155" s="36" t="s">
        <v>764</v>
      </c>
      <c r="N155" s="36" t="s">
        <v>376</v>
      </c>
      <c r="O155" s="36" t="s">
        <v>823</v>
      </c>
      <c r="P155" s="39">
        <v>1</v>
      </c>
      <c r="Q155" s="36" t="s">
        <v>14</v>
      </c>
      <c r="R155" s="17">
        <v>0</v>
      </c>
      <c r="S155" s="19">
        <f>R155</f>
        <v>0</v>
      </c>
    </row>
    <row r="156" spans="1:19" s="31" customFormat="1" x14ac:dyDescent="0.25">
      <c r="A156" s="36" t="s">
        <v>791</v>
      </c>
      <c r="B156" s="36" t="s">
        <v>426</v>
      </c>
      <c r="C156" s="36" t="s">
        <v>685</v>
      </c>
      <c r="D156" s="36" t="s">
        <v>606</v>
      </c>
      <c r="E156" s="39" t="s">
        <v>799</v>
      </c>
      <c r="F156" s="36">
        <v>7459</v>
      </c>
      <c r="G156" s="39">
        <v>2006</v>
      </c>
      <c r="H156" s="39" t="s">
        <v>820</v>
      </c>
      <c r="I156" s="39">
        <v>1</v>
      </c>
      <c r="J156" s="39" t="s">
        <v>786</v>
      </c>
      <c r="K156" s="36" t="s">
        <v>821</v>
      </c>
      <c r="L156" s="39" t="s">
        <v>820</v>
      </c>
      <c r="M156" s="36" t="s">
        <v>764</v>
      </c>
      <c r="N156" s="36" t="s">
        <v>376</v>
      </c>
      <c r="O156" s="36" t="s">
        <v>823</v>
      </c>
      <c r="P156" s="39">
        <v>1</v>
      </c>
      <c r="Q156" s="36" t="s">
        <v>14</v>
      </c>
      <c r="R156" s="17">
        <v>0</v>
      </c>
      <c r="S156" s="19">
        <f>R156</f>
        <v>0</v>
      </c>
    </row>
    <row r="157" spans="1:19" s="31" customFormat="1" x14ac:dyDescent="0.25">
      <c r="A157" s="36" t="s">
        <v>791</v>
      </c>
      <c r="B157" s="36" t="s">
        <v>420</v>
      </c>
      <c r="C157" s="36" t="s">
        <v>679</v>
      </c>
      <c r="D157" s="36" t="s">
        <v>613</v>
      </c>
      <c r="E157" s="39" t="s">
        <v>799</v>
      </c>
      <c r="F157" s="36">
        <v>2156</v>
      </c>
      <c r="G157" s="39">
        <v>1971</v>
      </c>
      <c r="H157" s="39" t="s">
        <v>820</v>
      </c>
      <c r="I157" s="39">
        <v>1</v>
      </c>
      <c r="J157" s="39" t="s">
        <v>786</v>
      </c>
      <c r="K157" s="36" t="s">
        <v>821</v>
      </c>
      <c r="L157" s="39" t="s">
        <v>820</v>
      </c>
      <c r="M157" s="36" t="s">
        <v>764</v>
      </c>
      <c r="N157" s="36" t="s">
        <v>376</v>
      </c>
      <c r="O157" s="36" t="s">
        <v>823</v>
      </c>
      <c r="P157" s="39">
        <v>1</v>
      </c>
      <c r="Q157" s="36" t="s">
        <v>14</v>
      </c>
      <c r="R157" s="17">
        <v>0</v>
      </c>
      <c r="S157" s="19">
        <f>R157</f>
        <v>0</v>
      </c>
    </row>
    <row r="158" spans="1:19" s="31" customFormat="1" x14ac:dyDescent="0.25">
      <c r="A158" s="36" t="s">
        <v>791</v>
      </c>
      <c r="B158" s="36" t="s">
        <v>455</v>
      </c>
      <c r="C158" s="36" t="s">
        <v>713</v>
      </c>
      <c r="D158" s="36" t="s">
        <v>606</v>
      </c>
      <c r="E158" s="39" t="s">
        <v>799</v>
      </c>
      <c r="F158" s="36">
        <v>3986</v>
      </c>
      <c r="G158" s="39">
        <v>1976</v>
      </c>
      <c r="H158" s="39" t="s">
        <v>820</v>
      </c>
      <c r="I158" s="39">
        <v>1</v>
      </c>
      <c r="J158" s="39" t="s">
        <v>786</v>
      </c>
      <c r="K158" s="36" t="s">
        <v>821</v>
      </c>
      <c r="L158" s="39" t="s">
        <v>820</v>
      </c>
      <c r="M158" s="36" t="s">
        <v>764</v>
      </c>
      <c r="N158" s="36" t="s">
        <v>376</v>
      </c>
      <c r="O158" s="36" t="s">
        <v>823</v>
      </c>
      <c r="P158" s="39">
        <v>1</v>
      </c>
      <c r="Q158" s="36" t="s">
        <v>14</v>
      </c>
      <c r="R158" s="17">
        <v>0</v>
      </c>
      <c r="S158" s="19">
        <f>R158</f>
        <v>0</v>
      </c>
    </row>
    <row r="159" spans="1:19" s="31" customFormat="1" x14ac:dyDescent="0.25">
      <c r="A159" s="36" t="s">
        <v>791</v>
      </c>
      <c r="B159" s="36" t="s">
        <v>436</v>
      </c>
      <c r="C159" s="36" t="s">
        <v>695</v>
      </c>
      <c r="D159" s="36" t="s">
        <v>606</v>
      </c>
      <c r="E159" s="39" t="s">
        <v>799</v>
      </c>
      <c r="F159" s="36">
        <v>4827</v>
      </c>
      <c r="G159" s="39">
        <v>2011</v>
      </c>
      <c r="H159" s="39" t="s">
        <v>820</v>
      </c>
      <c r="I159" s="39">
        <v>1</v>
      </c>
      <c r="J159" s="39" t="s">
        <v>786</v>
      </c>
      <c r="K159" s="36" t="s">
        <v>821</v>
      </c>
      <c r="L159" s="39" t="s">
        <v>820</v>
      </c>
      <c r="M159" s="36" t="s">
        <v>764</v>
      </c>
      <c r="N159" s="36" t="s">
        <v>376</v>
      </c>
      <c r="O159" s="36" t="s">
        <v>823</v>
      </c>
      <c r="P159" s="39">
        <v>1</v>
      </c>
      <c r="Q159" s="36" t="s">
        <v>14</v>
      </c>
      <c r="R159" s="17">
        <v>0</v>
      </c>
      <c r="S159" s="19">
        <f>R159</f>
        <v>0</v>
      </c>
    </row>
    <row r="160" spans="1:19" s="31" customFormat="1" x14ac:dyDescent="0.25">
      <c r="A160" s="36" t="s">
        <v>791</v>
      </c>
      <c r="B160" s="36" t="s">
        <v>429</v>
      </c>
      <c r="C160" s="36" t="s">
        <v>688</v>
      </c>
      <c r="D160" s="36" t="s">
        <v>606</v>
      </c>
      <c r="E160" s="39" t="s">
        <v>799</v>
      </c>
      <c r="F160" s="36">
        <v>6228</v>
      </c>
      <c r="G160" s="39">
        <v>2007</v>
      </c>
      <c r="H160" s="39" t="s">
        <v>820</v>
      </c>
      <c r="I160" s="39">
        <v>2</v>
      </c>
      <c r="J160" s="39" t="s">
        <v>786</v>
      </c>
      <c r="K160" s="36" t="s">
        <v>821</v>
      </c>
      <c r="L160" s="39" t="s">
        <v>820</v>
      </c>
      <c r="M160" s="36" t="s">
        <v>764</v>
      </c>
      <c r="N160" s="36" t="s">
        <v>376</v>
      </c>
      <c r="O160" s="36" t="s">
        <v>823</v>
      </c>
      <c r="P160" s="39">
        <v>1</v>
      </c>
      <c r="Q160" s="36" t="s">
        <v>14</v>
      </c>
      <c r="R160" s="17">
        <v>0</v>
      </c>
      <c r="S160" s="19">
        <f>R160</f>
        <v>0</v>
      </c>
    </row>
    <row r="161" spans="1:24" s="31" customFormat="1" x14ac:dyDescent="0.25">
      <c r="A161" s="36" t="s">
        <v>791</v>
      </c>
      <c r="B161" s="36" t="s">
        <v>391</v>
      </c>
      <c r="C161" s="36" t="s">
        <v>653</v>
      </c>
      <c r="D161" s="36" t="s">
        <v>609</v>
      </c>
      <c r="E161" s="39" t="s">
        <v>799</v>
      </c>
      <c r="F161" s="36">
        <v>1302</v>
      </c>
      <c r="G161" s="39">
        <v>1985</v>
      </c>
      <c r="H161" s="39" t="s">
        <v>820</v>
      </c>
      <c r="I161" s="39">
        <v>1</v>
      </c>
      <c r="J161" s="39" t="s">
        <v>786</v>
      </c>
      <c r="K161" s="36" t="s">
        <v>821</v>
      </c>
      <c r="L161" s="39" t="s">
        <v>820</v>
      </c>
      <c r="M161" s="36" t="s">
        <v>764</v>
      </c>
      <c r="N161" s="36" t="s">
        <v>376</v>
      </c>
      <c r="O161" s="36" t="s">
        <v>823</v>
      </c>
      <c r="P161" s="39">
        <v>1</v>
      </c>
      <c r="Q161" s="36" t="s">
        <v>14</v>
      </c>
      <c r="R161" s="17">
        <v>0</v>
      </c>
      <c r="S161" s="19">
        <f>R161</f>
        <v>0</v>
      </c>
    </row>
    <row r="162" spans="1:24" s="31" customFormat="1" x14ac:dyDescent="0.25">
      <c r="A162" s="36" t="s">
        <v>791</v>
      </c>
      <c r="B162" s="36" t="s">
        <v>397</v>
      </c>
      <c r="C162" s="36" t="s">
        <v>659</v>
      </c>
      <c r="D162" s="36" t="s">
        <v>610</v>
      </c>
      <c r="E162" s="39" t="s">
        <v>799</v>
      </c>
      <c r="F162" s="36">
        <v>459</v>
      </c>
      <c r="G162" s="39">
        <v>1960</v>
      </c>
      <c r="H162" s="39" t="s">
        <v>820</v>
      </c>
      <c r="I162" s="39">
        <v>1</v>
      </c>
      <c r="J162" s="39" t="s">
        <v>786</v>
      </c>
      <c r="K162" s="36" t="s">
        <v>821</v>
      </c>
      <c r="L162" s="39" t="s">
        <v>820</v>
      </c>
      <c r="M162" s="36" t="s">
        <v>764</v>
      </c>
      <c r="N162" s="36" t="s">
        <v>376</v>
      </c>
      <c r="O162" s="36" t="s">
        <v>823</v>
      </c>
      <c r="P162" s="39">
        <v>1</v>
      </c>
      <c r="Q162" s="36" t="s">
        <v>14</v>
      </c>
      <c r="R162" s="17">
        <v>0</v>
      </c>
      <c r="S162" s="19">
        <f>R162</f>
        <v>0</v>
      </c>
    </row>
    <row r="163" spans="1:24" ht="15.75" thickBot="1" x14ac:dyDescent="0.3">
      <c r="R163" s="20" t="s">
        <v>812</v>
      </c>
      <c r="S163" s="21">
        <f>SUM(S3:S162)</f>
        <v>0</v>
      </c>
    </row>
    <row r="164" spans="1:24" ht="15.75" thickBot="1" x14ac:dyDescent="0.3">
      <c r="S164" s="28" t="s">
        <v>817</v>
      </c>
      <c r="T164" s="29"/>
      <c r="U164" s="29"/>
      <c r="V164" s="29"/>
      <c r="W164" s="29"/>
      <c r="X164" s="30"/>
    </row>
    <row r="165" spans="1:24" ht="21" x14ac:dyDescent="0.25">
      <c r="O165" s="23" t="s">
        <v>814</v>
      </c>
      <c r="P165" s="24"/>
      <c r="Q165" s="26" t="s">
        <v>819</v>
      </c>
    </row>
  </sheetData>
  <sheetProtection algorithmName="SHA-512" hashValue="AsVtTm4oDS6S9BmBdtnZrvzFV0JQbAAFt4U7SRPQf1oKkjU1y5Z1ZKnDQqtUixdFfum1/g0YaG1fg2wUXRovww==" saltValue="Qa11aCFhWevp2JHtyjKLZw==" spinCount="100000" sheet="1" objects="1" scenarios="1"/>
  <protectedRanges>
    <protectedRange sqref="R3:R162" name="Bereik2"/>
    <protectedRange sqref="Q165" name="Bereik1"/>
  </protectedRanges>
  <autoFilter ref="A2:S162" xr:uid="{FD4EC55D-92E4-4FF6-841F-66F54D0347CE}"/>
  <mergeCells count="2">
    <mergeCell ref="A1:D1"/>
    <mergeCell ref="S164:X164"/>
  </mergeCells>
  <conditionalFormatting sqref="H1">
    <cfRule type="duplicateValues" dxfId="7" priority="1"/>
    <cfRule type="duplicateValues" dxfId="6" priority="2"/>
  </conditionalFormatting>
  <conditionalFormatting sqref="H2:H152">
    <cfRule type="duplicateValues" dxfId="5" priority="3"/>
    <cfRule type="duplicateValues" dxfId="4" priority="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BD7FB-8058-4FB6-B013-EEF8EF751DFD}">
  <dimension ref="A1:X126"/>
  <sheetViews>
    <sheetView topLeftCell="M110" workbookViewId="0">
      <selection activeCell="Q130" sqref="Q130"/>
    </sheetView>
  </sheetViews>
  <sheetFormatPr defaultRowHeight="15" x14ac:dyDescent="0.25"/>
  <cols>
    <col min="1" max="1" width="8.85546875" bestFit="1" customWidth="1"/>
    <col min="2" max="2" width="52" bestFit="1" customWidth="1"/>
    <col min="3" max="3" width="46.42578125" bestFit="1" customWidth="1"/>
    <col min="4" max="4" width="26.28515625" bestFit="1" customWidth="1"/>
    <col min="5" max="5" width="23.7109375" bestFit="1" customWidth="1"/>
    <col min="6" max="6" width="26.85546875" bestFit="1" customWidth="1"/>
    <col min="7" max="7" width="15.42578125" style="11" bestFit="1" customWidth="1"/>
    <col min="8" max="8" width="16" style="11" customWidth="1"/>
    <col min="9" max="9" width="7" style="11" bestFit="1" customWidth="1"/>
    <col min="10" max="10" width="8.28515625" style="11" bestFit="1" customWidth="1"/>
    <col min="11" max="11" width="90.85546875" bestFit="1" customWidth="1"/>
    <col min="12" max="12" width="20.7109375" bestFit="1" customWidth="1"/>
    <col min="13" max="13" width="28" bestFit="1" customWidth="1"/>
    <col min="14" max="14" width="35.140625" bestFit="1" customWidth="1"/>
    <col min="15" max="15" width="54.5703125" bestFit="1" customWidth="1"/>
    <col min="16" max="16" width="15.140625" style="11" bestFit="1" customWidth="1"/>
    <col min="17" max="17" width="51.28515625" bestFit="1" customWidth="1"/>
    <col min="18" max="19" width="20.7109375" customWidth="1"/>
  </cols>
  <sheetData>
    <row r="1" spans="1:19" ht="50.1" customHeight="1" x14ac:dyDescent="0.25">
      <c r="A1" s="27" t="s">
        <v>815</v>
      </c>
      <c r="B1" s="27"/>
      <c r="C1" s="27"/>
      <c r="D1" s="27"/>
      <c r="E1" s="11"/>
      <c r="F1" s="1"/>
      <c r="L1" s="1"/>
      <c r="M1" s="11"/>
    </row>
    <row r="2" spans="1:19" ht="143.25" x14ac:dyDescent="0.25">
      <c r="A2" s="2" t="s">
        <v>788</v>
      </c>
      <c r="B2" s="3" t="s">
        <v>0</v>
      </c>
      <c r="C2" s="4" t="s">
        <v>1</v>
      </c>
      <c r="D2" s="4" t="s">
        <v>2</v>
      </c>
      <c r="E2" s="4" t="s">
        <v>798</v>
      </c>
      <c r="F2" s="4" t="s">
        <v>792</v>
      </c>
      <c r="G2" s="14" t="s">
        <v>800</v>
      </c>
      <c r="H2" s="7" t="s">
        <v>3</v>
      </c>
      <c r="I2" s="7" t="s">
        <v>4</v>
      </c>
      <c r="J2" s="7" t="s">
        <v>5</v>
      </c>
      <c r="K2" s="2" t="s">
        <v>6</v>
      </c>
      <c r="L2" s="5" t="s">
        <v>796</v>
      </c>
      <c r="M2" s="4" t="s">
        <v>793</v>
      </c>
      <c r="N2" s="6" t="s">
        <v>797</v>
      </c>
      <c r="O2" s="7" t="s">
        <v>794</v>
      </c>
      <c r="P2" s="7" t="s">
        <v>7</v>
      </c>
      <c r="Q2" s="6" t="s">
        <v>795</v>
      </c>
      <c r="R2" s="8" t="s">
        <v>8</v>
      </c>
      <c r="S2" s="18" t="s">
        <v>811</v>
      </c>
    </row>
    <row r="3" spans="1:19" x14ac:dyDescent="0.25">
      <c r="A3" s="9" t="s">
        <v>789</v>
      </c>
      <c r="B3" s="22" t="s">
        <v>9</v>
      </c>
      <c r="C3" s="9" t="s">
        <v>647</v>
      </c>
      <c r="D3" s="9" t="s">
        <v>604</v>
      </c>
      <c r="E3" s="9" t="s">
        <v>801</v>
      </c>
      <c r="F3" s="9">
        <v>340</v>
      </c>
      <c r="G3" s="12" t="s">
        <v>524</v>
      </c>
      <c r="H3" s="12" t="s">
        <v>10</v>
      </c>
      <c r="I3" s="12">
        <v>1.05</v>
      </c>
      <c r="J3" s="12" t="s">
        <v>784</v>
      </c>
      <c r="K3" s="9" t="s">
        <v>11</v>
      </c>
      <c r="L3" s="10">
        <v>2</v>
      </c>
      <c r="M3" s="9" t="s">
        <v>763</v>
      </c>
      <c r="N3" s="9" t="s">
        <v>12</v>
      </c>
      <c r="O3" s="9" t="s">
        <v>13</v>
      </c>
      <c r="P3" s="12">
        <v>1</v>
      </c>
      <c r="Q3" s="9" t="s">
        <v>14</v>
      </c>
      <c r="R3" s="17">
        <v>0</v>
      </c>
      <c r="S3" s="19">
        <f>R3</f>
        <v>0</v>
      </c>
    </row>
    <row r="4" spans="1:19" x14ac:dyDescent="0.25">
      <c r="A4" s="9" t="s">
        <v>789</v>
      </c>
      <c r="B4" s="9" t="s">
        <v>401</v>
      </c>
      <c r="C4" s="9" t="s">
        <v>663</v>
      </c>
      <c r="D4" s="9" t="s">
        <v>612</v>
      </c>
      <c r="E4" s="9" t="s">
        <v>801</v>
      </c>
      <c r="F4" s="9">
        <v>118</v>
      </c>
      <c r="G4" s="12" t="s">
        <v>537</v>
      </c>
      <c r="H4" s="12" t="s">
        <v>32</v>
      </c>
      <c r="I4" s="12">
        <v>6</v>
      </c>
      <c r="J4" s="12" t="s">
        <v>786</v>
      </c>
      <c r="K4" s="9" t="s">
        <v>300</v>
      </c>
      <c r="L4" s="10">
        <v>1</v>
      </c>
      <c r="M4" s="9" t="s">
        <v>764</v>
      </c>
      <c r="N4" s="9" t="s">
        <v>376</v>
      </c>
      <c r="O4" s="9" t="s">
        <v>377</v>
      </c>
      <c r="P4" s="12">
        <v>1</v>
      </c>
      <c r="Q4" s="9" t="s">
        <v>14</v>
      </c>
      <c r="R4" s="17">
        <v>0</v>
      </c>
      <c r="S4" s="19">
        <f t="shared" ref="S4:S67" si="0">R4</f>
        <v>0</v>
      </c>
    </row>
    <row r="5" spans="1:19" x14ac:dyDescent="0.25">
      <c r="A5" s="9" t="s">
        <v>789</v>
      </c>
      <c r="B5" s="9" t="s">
        <v>403</v>
      </c>
      <c r="C5" s="9" t="s">
        <v>665</v>
      </c>
      <c r="D5" s="9" t="s">
        <v>614</v>
      </c>
      <c r="E5" s="9" t="s">
        <v>799</v>
      </c>
      <c r="F5" s="9">
        <v>350</v>
      </c>
      <c r="G5" s="12" t="s">
        <v>539</v>
      </c>
      <c r="H5" s="12" t="s">
        <v>34</v>
      </c>
      <c r="I5" s="12">
        <v>1</v>
      </c>
      <c r="J5" s="12" t="s">
        <v>785</v>
      </c>
      <c r="K5" s="9" t="s">
        <v>301</v>
      </c>
      <c r="L5" s="10">
        <v>1</v>
      </c>
      <c r="M5" s="9"/>
      <c r="N5" s="9" t="s">
        <v>376</v>
      </c>
      <c r="O5" s="9" t="s">
        <v>377</v>
      </c>
      <c r="P5" s="12">
        <v>1</v>
      </c>
      <c r="Q5" s="9" t="s">
        <v>14</v>
      </c>
      <c r="R5" s="17">
        <v>0</v>
      </c>
      <c r="S5" s="19">
        <f t="shared" si="0"/>
        <v>0</v>
      </c>
    </row>
    <row r="6" spans="1:19" x14ac:dyDescent="0.25">
      <c r="A6" s="9" t="s">
        <v>789</v>
      </c>
      <c r="B6" s="9" t="s">
        <v>407</v>
      </c>
      <c r="C6" s="9" t="s">
        <v>669</v>
      </c>
      <c r="D6" s="9" t="s">
        <v>614</v>
      </c>
      <c r="E6" s="9" t="s">
        <v>799</v>
      </c>
      <c r="F6" s="9">
        <v>1053</v>
      </c>
      <c r="G6" s="12" t="s">
        <v>543</v>
      </c>
      <c r="H6" s="12" t="s">
        <v>38</v>
      </c>
      <c r="I6" s="12">
        <v>1</v>
      </c>
      <c r="J6" s="12" t="s">
        <v>785</v>
      </c>
      <c r="K6" s="9" t="s">
        <v>302</v>
      </c>
      <c r="L6" s="10">
        <v>1</v>
      </c>
      <c r="M6" s="9" t="s">
        <v>764</v>
      </c>
      <c r="N6" s="9" t="s">
        <v>376</v>
      </c>
      <c r="O6" s="9" t="s">
        <v>377</v>
      </c>
      <c r="P6" s="12">
        <v>1</v>
      </c>
      <c r="Q6" s="9" t="s">
        <v>14</v>
      </c>
      <c r="R6" s="17">
        <v>0</v>
      </c>
      <c r="S6" s="19">
        <f t="shared" si="0"/>
        <v>0</v>
      </c>
    </row>
    <row r="7" spans="1:19" x14ac:dyDescent="0.25">
      <c r="A7" s="9" t="s">
        <v>789</v>
      </c>
      <c r="B7" s="9" t="s">
        <v>408</v>
      </c>
      <c r="C7" s="9" t="s">
        <v>670</v>
      </c>
      <c r="D7" s="9" t="s">
        <v>606</v>
      </c>
      <c r="E7" s="9" t="s">
        <v>799</v>
      </c>
      <c r="F7" s="9">
        <v>2032</v>
      </c>
      <c r="G7" s="12" t="s">
        <v>544</v>
      </c>
      <c r="H7" s="12" t="s">
        <v>39</v>
      </c>
      <c r="I7" s="12">
        <v>1</v>
      </c>
      <c r="J7" s="12" t="s">
        <v>785</v>
      </c>
      <c r="K7" s="9" t="s">
        <v>303</v>
      </c>
      <c r="L7" s="10">
        <v>1</v>
      </c>
      <c r="M7" s="9" t="s">
        <v>764</v>
      </c>
      <c r="N7" s="9" t="s">
        <v>376</v>
      </c>
      <c r="O7" s="9" t="s">
        <v>377</v>
      </c>
      <c r="P7" s="12">
        <v>1</v>
      </c>
      <c r="Q7" s="9" t="s">
        <v>14</v>
      </c>
      <c r="R7" s="17">
        <v>0</v>
      </c>
      <c r="S7" s="19">
        <f t="shared" si="0"/>
        <v>0</v>
      </c>
    </row>
    <row r="8" spans="1:19" x14ac:dyDescent="0.25">
      <c r="A8" s="9" t="s">
        <v>789</v>
      </c>
      <c r="B8" s="9" t="s">
        <v>410</v>
      </c>
      <c r="C8" s="9" t="s">
        <v>672</v>
      </c>
      <c r="D8" s="9" t="s">
        <v>615</v>
      </c>
      <c r="E8" s="9" t="s">
        <v>801</v>
      </c>
      <c r="F8" s="9">
        <v>6737</v>
      </c>
      <c r="G8" s="12" t="s">
        <v>546</v>
      </c>
      <c r="H8" s="12" t="s">
        <v>41</v>
      </c>
      <c r="I8" s="12">
        <v>99.5</v>
      </c>
      <c r="J8" s="12" t="s">
        <v>787</v>
      </c>
      <c r="K8" s="9" t="s">
        <v>297</v>
      </c>
      <c r="L8" s="10">
        <v>1</v>
      </c>
      <c r="M8" s="9" t="s">
        <v>764</v>
      </c>
      <c r="N8" s="9" t="s">
        <v>376</v>
      </c>
      <c r="O8" s="9" t="s">
        <v>377</v>
      </c>
      <c r="P8" s="12">
        <v>1</v>
      </c>
      <c r="Q8" s="9" t="s">
        <v>14</v>
      </c>
      <c r="R8" s="17">
        <v>0</v>
      </c>
      <c r="S8" s="19">
        <f t="shared" si="0"/>
        <v>0</v>
      </c>
    </row>
    <row r="9" spans="1:19" x14ac:dyDescent="0.25">
      <c r="A9" s="9" t="s">
        <v>789</v>
      </c>
      <c r="B9" s="9" t="s">
        <v>411</v>
      </c>
      <c r="C9" s="9" t="s">
        <v>673</v>
      </c>
      <c r="D9" s="9" t="s">
        <v>616</v>
      </c>
      <c r="E9" s="9" t="s">
        <v>801</v>
      </c>
      <c r="F9" s="9">
        <v>6556</v>
      </c>
      <c r="G9" s="12" t="s">
        <v>547</v>
      </c>
      <c r="H9" s="12" t="s">
        <v>42</v>
      </c>
      <c r="I9" s="12">
        <v>1</v>
      </c>
      <c r="J9" s="12" t="s">
        <v>785</v>
      </c>
      <c r="K9" s="9" t="s">
        <v>304</v>
      </c>
      <c r="L9" s="10">
        <v>1</v>
      </c>
      <c r="M9" s="9" t="s">
        <v>764</v>
      </c>
      <c r="N9" s="9" t="s">
        <v>376</v>
      </c>
      <c r="O9" s="9" t="s">
        <v>377</v>
      </c>
      <c r="P9" s="12">
        <v>1</v>
      </c>
      <c r="Q9" s="9" t="s">
        <v>14</v>
      </c>
      <c r="R9" s="17">
        <v>0</v>
      </c>
      <c r="S9" s="19">
        <f t="shared" si="0"/>
        <v>0</v>
      </c>
    </row>
    <row r="10" spans="1:19" x14ac:dyDescent="0.25">
      <c r="A10" s="9" t="s">
        <v>789</v>
      </c>
      <c r="B10" s="9" t="s">
        <v>413</v>
      </c>
      <c r="C10" s="9" t="s">
        <v>413</v>
      </c>
      <c r="D10" s="9" t="s">
        <v>617</v>
      </c>
      <c r="E10" s="9" t="s">
        <v>799</v>
      </c>
      <c r="F10" s="9">
        <v>836</v>
      </c>
      <c r="G10" s="12" t="s">
        <v>540</v>
      </c>
      <c r="H10" s="12" t="s">
        <v>44</v>
      </c>
      <c r="I10" s="12">
        <v>1</v>
      </c>
      <c r="J10" s="12" t="s">
        <v>785</v>
      </c>
      <c r="K10" s="9" t="s">
        <v>297</v>
      </c>
      <c r="L10" s="10">
        <v>2</v>
      </c>
      <c r="M10" s="9" t="s">
        <v>764</v>
      </c>
      <c r="N10" s="9" t="s">
        <v>376</v>
      </c>
      <c r="O10" s="9" t="s">
        <v>377</v>
      </c>
      <c r="P10" s="12">
        <v>1</v>
      </c>
      <c r="Q10" s="9" t="s">
        <v>14</v>
      </c>
      <c r="R10" s="17">
        <v>0</v>
      </c>
      <c r="S10" s="19">
        <f t="shared" si="0"/>
        <v>0</v>
      </c>
    </row>
    <row r="11" spans="1:19" x14ac:dyDescent="0.25">
      <c r="A11" s="9" t="s">
        <v>789</v>
      </c>
      <c r="B11" s="9" t="s">
        <v>416</v>
      </c>
      <c r="C11" s="9" t="s">
        <v>416</v>
      </c>
      <c r="D11" s="9" t="s">
        <v>618</v>
      </c>
      <c r="E11" s="9" t="s">
        <v>799</v>
      </c>
      <c r="F11" s="9">
        <v>447</v>
      </c>
      <c r="G11" s="12" t="s">
        <v>540</v>
      </c>
      <c r="H11" s="12" t="s">
        <v>47</v>
      </c>
      <c r="I11" s="12">
        <v>1</v>
      </c>
      <c r="J11" s="12" t="s">
        <v>786</v>
      </c>
      <c r="K11" s="9" t="s">
        <v>297</v>
      </c>
      <c r="L11" s="10">
        <v>2</v>
      </c>
      <c r="M11" s="9" t="s">
        <v>764</v>
      </c>
      <c r="N11" s="9" t="s">
        <v>376</v>
      </c>
      <c r="O11" s="9" t="s">
        <v>377</v>
      </c>
      <c r="P11" s="12">
        <v>1</v>
      </c>
      <c r="Q11" s="9" t="s">
        <v>14</v>
      </c>
      <c r="R11" s="17">
        <v>0</v>
      </c>
      <c r="S11" s="19">
        <f t="shared" si="0"/>
        <v>0</v>
      </c>
    </row>
    <row r="12" spans="1:19" x14ac:dyDescent="0.25">
      <c r="A12" s="9" t="s">
        <v>789</v>
      </c>
      <c r="B12" s="9" t="s">
        <v>424</v>
      </c>
      <c r="C12" s="9" t="s">
        <v>683</v>
      </c>
      <c r="D12" s="9" t="s">
        <v>607</v>
      </c>
      <c r="E12" s="9" t="s">
        <v>803</v>
      </c>
      <c r="F12" s="9">
        <v>1522</v>
      </c>
      <c r="G12" s="12" t="s">
        <v>553</v>
      </c>
      <c r="H12" s="12" t="s">
        <v>55</v>
      </c>
      <c r="I12" s="12">
        <v>1</v>
      </c>
      <c r="J12" s="12" t="s">
        <v>785</v>
      </c>
      <c r="K12" s="9" t="s">
        <v>298</v>
      </c>
      <c r="L12" s="10">
        <v>0</v>
      </c>
      <c r="M12" s="9" t="s">
        <v>764</v>
      </c>
      <c r="N12" s="9" t="s">
        <v>376</v>
      </c>
      <c r="O12" s="9" t="s">
        <v>377</v>
      </c>
      <c r="P12" s="12">
        <v>1</v>
      </c>
      <c r="Q12" s="9" t="s">
        <v>14</v>
      </c>
      <c r="R12" s="17">
        <v>0</v>
      </c>
      <c r="S12" s="19">
        <f t="shared" si="0"/>
        <v>0</v>
      </c>
    </row>
    <row r="13" spans="1:19" x14ac:dyDescent="0.25">
      <c r="A13" s="9" t="s">
        <v>789</v>
      </c>
      <c r="B13" s="9" t="s">
        <v>425</v>
      </c>
      <c r="C13" s="9" t="s">
        <v>684</v>
      </c>
      <c r="D13" s="9" t="s">
        <v>614</v>
      </c>
      <c r="E13" s="9" t="s">
        <v>799</v>
      </c>
      <c r="F13" s="9">
        <v>521</v>
      </c>
      <c r="G13" s="12" t="s">
        <v>554</v>
      </c>
      <c r="H13" s="12" t="s">
        <v>56</v>
      </c>
      <c r="I13" s="12">
        <v>1</v>
      </c>
      <c r="J13" s="12" t="s">
        <v>785</v>
      </c>
      <c r="K13" s="9" t="s">
        <v>297</v>
      </c>
      <c r="L13" s="10">
        <v>1</v>
      </c>
      <c r="M13" s="9" t="s">
        <v>764</v>
      </c>
      <c r="N13" s="9" t="s">
        <v>376</v>
      </c>
      <c r="O13" s="9" t="s">
        <v>377</v>
      </c>
      <c r="P13" s="12">
        <v>1</v>
      </c>
      <c r="Q13" s="9" t="s">
        <v>14</v>
      </c>
      <c r="R13" s="17">
        <v>0</v>
      </c>
      <c r="S13" s="19">
        <f t="shared" si="0"/>
        <v>0</v>
      </c>
    </row>
    <row r="14" spans="1:19" x14ac:dyDescent="0.25">
      <c r="A14" s="9" t="s">
        <v>789</v>
      </c>
      <c r="B14" s="9" t="s">
        <v>427</v>
      </c>
      <c r="C14" s="9" t="s">
        <v>686</v>
      </c>
      <c r="D14" s="9" t="s">
        <v>613</v>
      </c>
      <c r="E14" s="9" t="s">
        <v>799</v>
      </c>
      <c r="F14" s="9">
        <v>1494</v>
      </c>
      <c r="G14" s="12" t="s">
        <v>556</v>
      </c>
      <c r="H14" s="12" t="s">
        <v>58</v>
      </c>
      <c r="I14" s="12">
        <v>1</v>
      </c>
      <c r="J14" s="12" t="s">
        <v>785</v>
      </c>
      <c r="K14" s="9" t="s">
        <v>297</v>
      </c>
      <c r="L14" s="10">
        <v>1</v>
      </c>
      <c r="M14" s="9" t="s">
        <v>764</v>
      </c>
      <c r="N14" s="9" t="s">
        <v>376</v>
      </c>
      <c r="O14" s="9" t="s">
        <v>377</v>
      </c>
      <c r="P14" s="12">
        <v>1</v>
      </c>
      <c r="Q14" s="9" t="s">
        <v>14</v>
      </c>
      <c r="R14" s="17">
        <v>0</v>
      </c>
      <c r="S14" s="19">
        <f t="shared" si="0"/>
        <v>0</v>
      </c>
    </row>
    <row r="15" spans="1:19" x14ac:dyDescent="0.25">
      <c r="A15" s="9" t="s">
        <v>789</v>
      </c>
      <c r="B15" s="9" t="s">
        <v>428</v>
      </c>
      <c r="C15" s="9" t="s">
        <v>687</v>
      </c>
      <c r="D15" s="9" t="s">
        <v>620</v>
      </c>
      <c r="E15" s="9" t="s">
        <v>801</v>
      </c>
      <c r="F15" s="9">
        <v>1464</v>
      </c>
      <c r="G15" s="12" t="s">
        <v>557</v>
      </c>
      <c r="H15" s="12" t="s">
        <v>59</v>
      </c>
      <c r="I15" s="12">
        <v>1</v>
      </c>
      <c r="J15" s="12" t="s">
        <v>785</v>
      </c>
      <c r="K15" s="9" t="s">
        <v>306</v>
      </c>
      <c r="L15" s="10">
        <v>1</v>
      </c>
      <c r="M15" s="9" t="s">
        <v>764</v>
      </c>
      <c r="N15" s="9" t="s">
        <v>376</v>
      </c>
      <c r="O15" s="9" t="s">
        <v>377</v>
      </c>
      <c r="P15" s="12">
        <v>1</v>
      </c>
      <c r="Q15" s="9" t="s">
        <v>14</v>
      </c>
      <c r="R15" s="17">
        <v>0</v>
      </c>
      <c r="S15" s="19">
        <f t="shared" si="0"/>
        <v>0</v>
      </c>
    </row>
    <row r="16" spans="1:19" x14ac:dyDescent="0.25">
      <c r="A16" s="9" t="s">
        <v>789</v>
      </c>
      <c r="B16" s="9" t="s">
        <v>432</v>
      </c>
      <c r="C16" s="9" t="s">
        <v>691</v>
      </c>
      <c r="D16" s="9" t="s">
        <v>620</v>
      </c>
      <c r="E16" s="9" t="s">
        <v>804</v>
      </c>
      <c r="F16" s="9">
        <v>479</v>
      </c>
      <c r="G16" s="12">
        <v>0</v>
      </c>
      <c r="H16" s="12" t="s">
        <v>63</v>
      </c>
      <c r="I16" s="12">
        <v>1</v>
      </c>
      <c r="J16" s="12" t="s">
        <v>785</v>
      </c>
      <c r="K16" s="9" t="s">
        <v>307</v>
      </c>
      <c r="L16" s="10">
        <v>1</v>
      </c>
      <c r="M16" s="9" t="s">
        <v>764</v>
      </c>
      <c r="N16" s="9" t="s">
        <v>376</v>
      </c>
      <c r="O16" s="9" t="s">
        <v>377</v>
      </c>
      <c r="P16" s="12">
        <v>1</v>
      </c>
      <c r="Q16" s="9" t="s">
        <v>14</v>
      </c>
      <c r="R16" s="17">
        <v>0</v>
      </c>
      <c r="S16" s="19">
        <f t="shared" si="0"/>
        <v>0</v>
      </c>
    </row>
    <row r="17" spans="1:19" x14ac:dyDescent="0.25">
      <c r="A17" s="9" t="s">
        <v>789</v>
      </c>
      <c r="B17" s="9" t="s">
        <v>9</v>
      </c>
      <c r="C17" s="9" t="s">
        <v>647</v>
      </c>
      <c r="D17" s="9" t="s">
        <v>604</v>
      </c>
      <c r="E17" s="9" t="s">
        <v>801</v>
      </c>
      <c r="F17" s="9">
        <v>340</v>
      </c>
      <c r="G17" s="12" t="s">
        <v>524</v>
      </c>
      <c r="H17" s="12" t="s">
        <v>64</v>
      </c>
      <c r="I17" s="12">
        <v>1</v>
      </c>
      <c r="J17" s="12" t="s">
        <v>785</v>
      </c>
      <c r="K17" s="9" t="s">
        <v>308</v>
      </c>
      <c r="L17" s="10">
        <v>1</v>
      </c>
      <c r="M17" s="9" t="s">
        <v>764</v>
      </c>
      <c r="N17" s="9" t="s">
        <v>376</v>
      </c>
      <c r="O17" s="9" t="s">
        <v>377</v>
      </c>
      <c r="P17" s="12">
        <v>1</v>
      </c>
      <c r="Q17" s="9" t="s">
        <v>14</v>
      </c>
      <c r="R17" s="17">
        <v>0</v>
      </c>
      <c r="S17" s="19">
        <f>R17</f>
        <v>0</v>
      </c>
    </row>
    <row r="18" spans="1:19" x14ac:dyDescent="0.25">
      <c r="A18" s="9" t="s">
        <v>789</v>
      </c>
      <c r="B18" s="9" t="s">
        <v>439</v>
      </c>
      <c r="C18" s="9" t="s">
        <v>439</v>
      </c>
      <c r="D18" s="9" t="s">
        <v>622</v>
      </c>
      <c r="E18" s="9" t="s">
        <v>799</v>
      </c>
      <c r="F18" s="9">
        <v>626</v>
      </c>
      <c r="G18" s="12" t="s">
        <v>545</v>
      </c>
      <c r="H18" s="12" t="s">
        <v>71</v>
      </c>
      <c r="I18" s="12">
        <v>14</v>
      </c>
      <c r="J18" s="12" t="s">
        <v>786</v>
      </c>
      <c r="K18" s="9" t="s">
        <v>300</v>
      </c>
      <c r="L18" s="10">
        <v>1</v>
      </c>
      <c r="M18" s="9" t="s">
        <v>764</v>
      </c>
      <c r="N18" s="9" t="s">
        <v>376</v>
      </c>
      <c r="O18" s="9" t="s">
        <v>377</v>
      </c>
      <c r="P18" s="12">
        <v>1</v>
      </c>
      <c r="Q18" s="9" t="s">
        <v>14</v>
      </c>
      <c r="R18" s="17">
        <v>0</v>
      </c>
      <c r="S18" s="19">
        <f t="shared" si="0"/>
        <v>0</v>
      </c>
    </row>
    <row r="19" spans="1:19" x14ac:dyDescent="0.25">
      <c r="A19" s="9" t="s">
        <v>789</v>
      </c>
      <c r="B19" s="9" t="s">
        <v>443</v>
      </c>
      <c r="C19" s="9" t="s">
        <v>701</v>
      </c>
      <c r="D19" s="9" t="s">
        <v>623</v>
      </c>
      <c r="E19" s="9" t="s">
        <v>805</v>
      </c>
      <c r="F19" s="9">
        <v>125</v>
      </c>
      <c r="G19" s="12" t="s">
        <v>567</v>
      </c>
      <c r="H19" s="12" t="s">
        <v>75</v>
      </c>
      <c r="I19" s="12">
        <v>1</v>
      </c>
      <c r="J19" s="12" t="s">
        <v>785</v>
      </c>
      <c r="K19" s="9" t="s">
        <v>309</v>
      </c>
      <c r="L19" s="10">
        <v>1</v>
      </c>
      <c r="M19" s="9" t="s">
        <v>765</v>
      </c>
      <c r="N19" s="9" t="s">
        <v>376</v>
      </c>
      <c r="O19" s="9" t="s">
        <v>377</v>
      </c>
      <c r="P19" s="12">
        <v>1</v>
      </c>
      <c r="Q19" s="9" t="s">
        <v>14</v>
      </c>
      <c r="R19" s="17">
        <v>0</v>
      </c>
      <c r="S19" s="19">
        <f t="shared" si="0"/>
        <v>0</v>
      </c>
    </row>
    <row r="20" spans="1:19" x14ac:dyDescent="0.25">
      <c r="A20" s="9" t="s">
        <v>789</v>
      </c>
      <c r="B20" s="9" t="s">
        <v>444</v>
      </c>
      <c r="C20" s="9" t="s">
        <v>702</v>
      </c>
      <c r="D20" s="9" t="s">
        <v>624</v>
      </c>
      <c r="E20" s="9" t="s">
        <v>806</v>
      </c>
      <c r="F20" s="9">
        <v>18</v>
      </c>
      <c r="G20" s="12" t="s">
        <v>568</v>
      </c>
      <c r="H20" s="12" t="s">
        <v>76</v>
      </c>
      <c r="I20" s="12">
        <v>1</v>
      </c>
      <c r="J20" s="12" t="s">
        <v>785</v>
      </c>
      <c r="K20" s="9" t="s">
        <v>297</v>
      </c>
      <c r="L20" s="10">
        <v>1</v>
      </c>
      <c r="M20" s="9" t="s">
        <v>764</v>
      </c>
      <c r="N20" s="9" t="s">
        <v>376</v>
      </c>
      <c r="O20" s="9" t="s">
        <v>377</v>
      </c>
      <c r="P20" s="12">
        <v>1</v>
      </c>
      <c r="Q20" s="9" t="s">
        <v>14</v>
      </c>
      <c r="R20" s="17">
        <v>0</v>
      </c>
      <c r="S20" s="19">
        <f t="shared" si="0"/>
        <v>0</v>
      </c>
    </row>
    <row r="21" spans="1:19" x14ac:dyDescent="0.25">
      <c r="A21" s="9" t="s">
        <v>789</v>
      </c>
      <c r="B21" s="9" t="s">
        <v>445</v>
      </c>
      <c r="C21" s="9" t="s">
        <v>703</v>
      </c>
      <c r="D21" s="9" t="s">
        <v>614</v>
      </c>
      <c r="E21" s="9" t="s">
        <v>799</v>
      </c>
      <c r="F21" s="9">
        <v>447</v>
      </c>
      <c r="G21" s="12" t="s">
        <v>569</v>
      </c>
      <c r="H21" s="12" t="s">
        <v>77</v>
      </c>
      <c r="I21" s="12">
        <v>1</v>
      </c>
      <c r="J21" s="12" t="s">
        <v>785</v>
      </c>
      <c r="K21" s="9" t="s">
        <v>297</v>
      </c>
      <c r="L21" s="10">
        <v>1</v>
      </c>
      <c r="M21" s="9" t="s">
        <v>764</v>
      </c>
      <c r="N21" s="9" t="s">
        <v>376</v>
      </c>
      <c r="O21" s="9" t="s">
        <v>377</v>
      </c>
      <c r="P21" s="12">
        <v>1</v>
      </c>
      <c r="Q21" s="9" t="s">
        <v>14</v>
      </c>
      <c r="R21" s="17">
        <v>0</v>
      </c>
      <c r="S21" s="19">
        <f t="shared" si="0"/>
        <v>0</v>
      </c>
    </row>
    <row r="22" spans="1:19" x14ac:dyDescent="0.25">
      <c r="A22" s="9" t="s">
        <v>789</v>
      </c>
      <c r="B22" s="9" t="s">
        <v>446</v>
      </c>
      <c r="C22" s="9" t="s">
        <v>704</v>
      </c>
      <c r="D22" s="9" t="s">
        <v>614</v>
      </c>
      <c r="E22" s="9" t="s">
        <v>799</v>
      </c>
      <c r="F22" s="9">
        <v>553</v>
      </c>
      <c r="G22" s="12" t="s">
        <v>539</v>
      </c>
      <c r="H22" s="12" t="s">
        <v>78</v>
      </c>
      <c r="I22" s="12">
        <v>1</v>
      </c>
      <c r="J22" s="12" t="s">
        <v>785</v>
      </c>
      <c r="K22" s="9" t="s">
        <v>297</v>
      </c>
      <c r="L22" s="10">
        <v>1</v>
      </c>
      <c r="M22" s="9" t="s">
        <v>764</v>
      </c>
      <c r="N22" s="9" t="s">
        <v>376</v>
      </c>
      <c r="O22" s="9" t="s">
        <v>377</v>
      </c>
      <c r="P22" s="12">
        <v>1</v>
      </c>
      <c r="Q22" s="9" t="s">
        <v>14</v>
      </c>
      <c r="R22" s="17">
        <v>0</v>
      </c>
      <c r="S22" s="19">
        <f t="shared" si="0"/>
        <v>0</v>
      </c>
    </row>
    <row r="23" spans="1:19" x14ac:dyDescent="0.25">
      <c r="A23" s="9" t="s">
        <v>789</v>
      </c>
      <c r="B23" s="22" t="s">
        <v>465</v>
      </c>
      <c r="C23" s="9" t="s">
        <v>722</v>
      </c>
      <c r="D23" s="9" t="s">
        <v>628</v>
      </c>
      <c r="E23" s="9" t="s">
        <v>799</v>
      </c>
      <c r="F23" s="9">
        <v>8840</v>
      </c>
      <c r="G23" s="12">
        <v>0</v>
      </c>
      <c r="H23" s="12" t="s">
        <v>97</v>
      </c>
      <c r="I23" s="12">
        <v>3</v>
      </c>
      <c r="J23" s="12" t="s">
        <v>786</v>
      </c>
      <c r="K23" s="9" t="s">
        <v>311</v>
      </c>
      <c r="L23" s="10">
        <v>3</v>
      </c>
      <c r="M23" s="9" t="s">
        <v>764</v>
      </c>
      <c r="N23" s="9" t="s">
        <v>376</v>
      </c>
      <c r="O23" s="9" t="s">
        <v>378</v>
      </c>
      <c r="P23" s="12">
        <v>1</v>
      </c>
      <c r="Q23" s="9" t="s">
        <v>14</v>
      </c>
      <c r="R23" s="17">
        <v>0</v>
      </c>
      <c r="S23" s="19">
        <f t="shared" si="0"/>
        <v>0</v>
      </c>
    </row>
    <row r="24" spans="1:19" x14ac:dyDescent="0.25">
      <c r="A24" s="9" t="s">
        <v>789</v>
      </c>
      <c r="B24" s="22" t="s">
        <v>428</v>
      </c>
      <c r="C24" s="9" t="s">
        <v>687</v>
      </c>
      <c r="D24" s="9" t="s">
        <v>620</v>
      </c>
      <c r="E24" s="9" t="s">
        <v>801</v>
      </c>
      <c r="F24" s="9">
        <v>1464</v>
      </c>
      <c r="G24" s="12" t="s">
        <v>557</v>
      </c>
      <c r="H24" s="12" t="s">
        <v>99</v>
      </c>
      <c r="I24" s="12">
        <v>2</v>
      </c>
      <c r="J24" s="12" t="s">
        <v>786</v>
      </c>
      <c r="K24" s="9" t="s">
        <v>313</v>
      </c>
      <c r="L24" s="10">
        <v>1</v>
      </c>
      <c r="M24" s="9" t="s">
        <v>764</v>
      </c>
      <c r="N24" s="9" t="s">
        <v>376</v>
      </c>
      <c r="O24" s="9" t="s">
        <v>378</v>
      </c>
      <c r="P24" s="12">
        <v>1</v>
      </c>
      <c r="Q24" s="9" t="s">
        <v>14</v>
      </c>
      <c r="R24" s="17">
        <v>0</v>
      </c>
      <c r="S24" s="19">
        <f t="shared" si="0"/>
        <v>0</v>
      </c>
    </row>
    <row r="25" spans="1:19" x14ac:dyDescent="0.25">
      <c r="A25" s="9" t="s">
        <v>789</v>
      </c>
      <c r="B25" s="22" t="s">
        <v>428</v>
      </c>
      <c r="C25" s="9" t="s">
        <v>687</v>
      </c>
      <c r="D25" s="9" t="s">
        <v>620</v>
      </c>
      <c r="E25" s="9" t="s">
        <v>801</v>
      </c>
      <c r="F25" s="9">
        <v>1464</v>
      </c>
      <c r="G25" s="12" t="s">
        <v>557</v>
      </c>
      <c r="H25" s="12" t="s">
        <v>100</v>
      </c>
      <c r="I25" s="12">
        <v>3</v>
      </c>
      <c r="J25" s="12" t="s">
        <v>786</v>
      </c>
      <c r="K25" s="9" t="s">
        <v>314</v>
      </c>
      <c r="L25" s="10">
        <v>2</v>
      </c>
      <c r="M25" s="9" t="s">
        <v>768</v>
      </c>
      <c r="N25" s="9" t="s">
        <v>376</v>
      </c>
      <c r="O25" s="9" t="s">
        <v>380</v>
      </c>
      <c r="P25" s="12">
        <v>1</v>
      </c>
      <c r="Q25" s="9" t="s">
        <v>14</v>
      </c>
      <c r="R25" s="17">
        <v>0</v>
      </c>
      <c r="S25" s="19">
        <f t="shared" si="0"/>
        <v>0</v>
      </c>
    </row>
    <row r="26" spans="1:19" x14ac:dyDescent="0.25">
      <c r="A26" s="9" t="s">
        <v>789</v>
      </c>
      <c r="B26" s="22" t="s">
        <v>9</v>
      </c>
      <c r="C26" s="9" t="s">
        <v>647</v>
      </c>
      <c r="D26" s="9" t="s">
        <v>604</v>
      </c>
      <c r="E26" s="9" t="s">
        <v>801</v>
      </c>
      <c r="F26" s="9">
        <v>340</v>
      </c>
      <c r="G26" s="12" t="s">
        <v>524</v>
      </c>
      <c r="H26" s="12" t="s">
        <v>101</v>
      </c>
      <c r="I26" s="12">
        <v>1</v>
      </c>
      <c r="J26" s="12" t="s">
        <v>785</v>
      </c>
      <c r="K26" s="9" t="s">
        <v>315</v>
      </c>
      <c r="L26" s="10">
        <v>0</v>
      </c>
      <c r="M26" s="9"/>
      <c r="N26" s="9" t="s">
        <v>376</v>
      </c>
      <c r="O26" s="9" t="s">
        <v>379</v>
      </c>
      <c r="P26" s="12">
        <v>1</v>
      </c>
      <c r="Q26" s="9" t="s">
        <v>14</v>
      </c>
      <c r="R26" s="17">
        <v>0</v>
      </c>
      <c r="S26" s="19">
        <f t="shared" si="0"/>
        <v>0</v>
      </c>
    </row>
    <row r="27" spans="1:19" x14ac:dyDescent="0.25">
      <c r="A27" s="9" t="s">
        <v>789</v>
      </c>
      <c r="B27" s="22" t="s">
        <v>466</v>
      </c>
      <c r="C27" s="9" t="s">
        <v>723</v>
      </c>
      <c r="D27" s="9" t="s">
        <v>629</v>
      </c>
      <c r="E27" s="9" t="s">
        <v>799</v>
      </c>
      <c r="F27" s="9">
        <v>0</v>
      </c>
      <c r="G27" s="12" t="s">
        <v>536</v>
      </c>
      <c r="H27" s="12" t="s">
        <v>102</v>
      </c>
      <c r="I27" s="12">
        <v>1</v>
      </c>
      <c r="J27" s="12" t="s">
        <v>786</v>
      </c>
      <c r="K27" s="9" t="s">
        <v>311</v>
      </c>
      <c r="L27" s="10">
        <v>1</v>
      </c>
      <c r="M27" s="9" t="s">
        <v>764</v>
      </c>
      <c r="N27" s="9" t="s">
        <v>376</v>
      </c>
      <c r="O27" s="9" t="s">
        <v>378</v>
      </c>
      <c r="P27" s="12">
        <v>1</v>
      </c>
      <c r="Q27" s="9" t="s">
        <v>14</v>
      </c>
      <c r="R27" s="17">
        <v>0</v>
      </c>
      <c r="S27" s="19">
        <f t="shared" si="0"/>
        <v>0</v>
      </c>
    </row>
    <row r="28" spans="1:19" x14ac:dyDescent="0.25">
      <c r="A28" s="9" t="s">
        <v>789</v>
      </c>
      <c r="B28" s="22" t="s">
        <v>467</v>
      </c>
      <c r="C28" s="9" t="s">
        <v>467</v>
      </c>
      <c r="D28" s="9" t="s">
        <v>629</v>
      </c>
      <c r="E28" s="9" t="s">
        <v>799</v>
      </c>
      <c r="F28" s="9">
        <v>0</v>
      </c>
      <c r="G28" s="12">
        <v>0</v>
      </c>
      <c r="H28" s="12" t="s">
        <v>103</v>
      </c>
      <c r="I28" s="12">
        <v>1</v>
      </c>
      <c r="J28" s="12" t="s">
        <v>786</v>
      </c>
      <c r="K28" s="9" t="s">
        <v>316</v>
      </c>
      <c r="L28" s="10">
        <v>0</v>
      </c>
      <c r="M28" s="9"/>
      <c r="N28" s="9" t="s">
        <v>376</v>
      </c>
      <c r="O28" s="9" t="s">
        <v>380</v>
      </c>
      <c r="P28" s="12">
        <v>1</v>
      </c>
      <c r="Q28" s="9" t="s">
        <v>14</v>
      </c>
      <c r="R28" s="17">
        <v>0</v>
      </c>
      <c r="S28" s="19">
        <f t="shared" si="0"/>
        <v>0</v>
      </c>
    </row>
    <row r="29" spans="1:19" x14ac:dyDescent="0.25">
      <c r="A29" s="9" t="s">
        <v>789</v>
      </c>
      <c r="B29" s="9" t="s">
        <v>386</v>
      </c>
      <c r="C29" s="9" t="s">
        <v>724</v>
      </c>
      <c r="D29" s="9" t="s">
        <v>623</v>
      </c>
      <c r="E29" s="9" t="s">
        <v>801</v>
      </c>
      <c r="F29" s="9">
        <v>495</v>
      </c>
      <c r="G29" s="12" t="s">
        <v>578</v>
      </c>
      <c r="H29" s="12" t="s">
        <v>107</v>
      </c>
      <c r="I29" s="12">
        <v>640</v>
      </c>
      <c r="J29" s="12" t="s">
        <v>784</v>
      </c>
      <c r="K29" s="9" t="s">
        <v>320</v>
      </c>
      <c r="L29" s="10">
        <v>1</v>
      </c>
      <c r="M29" s="9" t="s">
        <v>764</v>
      </c>
      <c r="N29" s="9" t="s">
        <v>12</v>
      </c>
      <c r="O29" s="9" t="s">
        <v>382</v>
      </c>
      <c r="P29" s="12">
        <v>2</v>
      </c>
      <c r="Q29" s="9" t="s">
        <v>14</v>
      </c>
      <c r="R29" s="17">
        <v>0</v>
      </c>
      <c r="S29" s="19">
        <f>R29/2</f>
        <v>0</v>
      </c>
    </row>
    <row r="30" spans="1:19" x14ac:dyDescent="0.25">
      <c r="A30" s="9" t="s">
        <v>789</v>
      </c>
      <c r="B30" s="9" t="s">
        <v>386</v>
      </c>
      <c r="C30" s="9" t="s">
        <v>724</v>
      </c>
      <c r="D30" s="9" t="s">
        <v>623</v>
      </c>
      <c r="E30" s="9" t="s">
        <v>801</v>
      </c>
      <c r="F30" s="9">
        <v>495</v>
      </c>
      <c r="G30" s="12" t="s">
        <v>578</v>
      </c>
      <c r="H30" s="12" t="s">
        <v>108</v>
      </c>
      <c r="I30" s="12">
        <v>1</v>
      </c>
      <c r="J30" s="12" t="s">
        <v>784</v>
      </c>
      <c r="K30" s="9" t="s">
        <v>321</v>
      </c>
      <c r="L30" s="10">
        <v>2</v>
      </c>
      <c r="M30" s="9" t="s">
        <v>764</v>
      </c>
      <c r="N30" s="9" t="s">
        <v>12</v>
      </c>
      <c r="O30" s="9" t="s">
        <v>381</v>
      </c>
      <c r="P30" s="12">
        <v>1</v>
      </c>
      <c r="Q30" s="9" t="s">
        <v>14</v>
      </c>
      <c r="R30" s="17">
        <v>0</v>
      </c>
      <c r="S30" s="19">
        <f t="shared" si="0"/>
        <v>0</v>
      </c>
    </row>
    <row r="31" spans="1:19" x14ac:dyDescent="0.25">
      <c r="A31" s="9" t="s">
        <v>789</v>
      </c>
      <c r="B31" s="9" t="s">
        <v>468</v>
      </c>
      <c r="C31" s="9" t="s">
        <v>468</v>
      </c>
      <c r="D31" s="9" t="s">
        <v>630</v>
      </c>
      <c r="E31" s="9" t="s">
        <v>799</v>
      </c>
      <c r="F31" s="9">
        <v>0</v>
      </c>
      <c r="G31" s="12" t="s">
        <v>579</v>
      </c>
      <c r="H31" s="12" t="s">
        <v>111</v>
      </c>
      <c r="I31" s="12">
        <v>400</v>
      </c>
      <c r="J31" s="12" t="s">
        <v>784</v>
      </c>
      <c r="K31" s="9" t="s">
        <v>324</v>
      </c>
      <c r="L31" s="10">
        <v>2</v>
      </c>
      <c r="M31" s="9" t="s">
        <v>769</v>
      </c>
      <c r="N31" s="9" t="s">
        <v>12</v>
      </c>
      <c r="O31" s="9" t="s">
        <v>381</v>
      </c>
      <c r="P31" s="12">
        <v>1</v>
      </c>
      <c r="Q31" s="9" t="s">
        <v>14</v>
      </c>
      <c r="R31" s="17">
        <v>0</v>
      </c>
      <c r="S31" s="19">
        <f t="shared" si="0"/>
        <v>0</v>
      </c>
    </row>
    <row r="32" spans="1:19" x14ac:dyDescent="0.25">
      <c r="A32" s="9" t="s">
        <v>789</v>
      </c>
      <c r="B32" s="9" t="s">
        <v>468</v>
      </c>
      <c r="C32" s="9" t="s">
        <v>468</v>
      </c>
      <c r="D32" s="9" t="s">
        <v>630</v>
      </c>
      <c r="E32" s="9" t="s">
        <v>799</v>
      </c>
      <c r="F32" s="9">
        <v>0</v>
      </c>
      <c r="G32" s="12" t="s">
        <v>579</v>
      </c>
      <c r="H32" s="12" t="s">
        <v>112</v>
      </c>
      <c r="I32" s="12">
        <v>145</v>
      </c>
      <c r="J32" s="12" t="s">
        <v>784</v>
      </c>
      <c r="K32" s="9" t="s">
        <v>324</v>
      </c>
      <c r="L32" s="10">
        <v>2</v>
      </c>
      <c r="M32" s="9" t="s">
        <v>764</v>
      </c>
      <c r="N32" s="9" t="s">
        <v>12</v>
      </c>
      <c r="O32" s="9" t="s">
        <v>381</v>
      </c>
      <c r="P32" s="12">
        <v>1</v>
      </c>
      <c r="Q32" s="9" t="s">
        <v>14</v>
      </c>
      <c r="R32" s="17">
        <v>0</v>
      </c>
      <c r="S32" s="19">
        <f t="shared" si="0"/>
        <v>0</v>
      </c>
    </row>
    <row r="33" spans="1:19" x14ac:dyDescent="0.25">
      <c r="A33" s="9" t="s">
        <v>789</v>
      </c>
      <c r="B33" s="9" t="s">
        <v>474</v>
      </c>
      <c r="C33" s="9" t="s">
        <v>474</v>
      </c>
      <c r="D33" s="9" t="s">
        <v>618</v>
      </c>
      <c r="E33" s="9" t="s">
        <v>799</v>
      </c>
      <c r="F33" s="9">
        <v>507</v>
      </c>
      <c r="G33" s="12" t="s">
        <v>533</v>
      </c>
      <c r="H33" s="12" t="s">
        <v>132</v>
      </c>
      <c r="I33" s="12">
        <v>4</v>
      </c>
      <c r="J33" s="12" t="s">
        <v>784</v>
      </c>
      <c r="K33" s="9" t="s">
        <v>329</v>
      </c>
      <c r="L33" s="10">
        <v>1</v>
      </c>
      <c r="M33" s="9" t="s">
        <v>770</v>
      </c>
      <c r="N33" s="9" t="s">
        <v>12</v>
      </c>
      <c r="O33" s="9" t="s">
        <v>381</v>
      </c>
      <c r="P33" s="12">
        <v>1</v>
      </c>
      <c r="Q33" s="9" t="s">
        <v>14</v>
      </c>
      <c r="R33" s="17">
        <v>0</v>
      </c>
      <c r="S33" s="19">
        <f t="shared" si="0"/>
        <v>0</v>
      </c>
    </row>
    <row r="34" spans="1:19" x14ac:dyDescent="0.25">
      <c r="A34" s="9" t="s">
        <v>789</v>
      </c>
      <c r="B34" s="9" t="s">
        <v>474</v>
      </c>
      <c r="C34" s="9" t="s">
        <v>474</v>
      </c>
      <c r="D34" s="9" t="s">
        <v>618</v>
      </c>
      <c r="E34" s="9" t="s">
        <v>799</v>
      </c>
      <c r="F34" s="9">
        <v>507</v>
      </c>
      <c r="G34" s="12" t="s">
        <v>533</v>
      </c>
      <c r="H34" s="12" t="s">
        <v>133</v>
      </c>
      <c r="I34" s="12">
        <v>4</v>
      </c>
      <c r="J34" s="12" t="s">
        <v>787</v>
      </c>
      <c r="K34" s="9" t="s">
        <v>329</v>
      </c>
      <c r="L34" s="10">
        <v>1</v>
      </c>
      <c r="M34" s="9" t="s">
        <v>770</v>
      </c>
      <c r="N34" s="9" t="s">
        <v>12</v>
      </c>
      <c r="O34" s="9" t="s">
        <v>381</v>
      </c>
      <c r="P34" s="12">
        <v>1</v>
      </c>
      <c r="Q34" s="9" t="s">
        <v>14</v>
      </c>
      <c r="R34" s="17">
        <v>0</v>
      </c>
      <c r="S34" s="19">
        <f t="shared" si="0"/>
        <v>0</v>
      </c>
    </row>
    <row r="35" spans="1:19" x14ac:dyDescent="0.25">
      <c r="A35" s="9" t="s">
        <v>789</v>
      </c>
      <c r="B35" s="9" t="s">
        <v>474</v>
      </c>
      <c r="C35" s="9" t="s">
        <v>474</v>
      </c>
      <c r="D35" s="9" t="s">
        <v>618</v>
      </c>
      <c r="E35" s="9" t="s">
        <v>799</v>
      </c>
      <c r="F35" s="9">
        <v>507</v>
      </c>
      <c r="G35" s="12" t="s">
        <v>533</v>
      </c>
      <c r="H35" s="12" t="s">
        <v>134</v>
      </c>
      <c r="I35" s="12">
        <v>5</v>
      </c>
      <c r="J35" s="12" t="s">
        <v>787</v>
      </c>
      <c r="K35" s="9" t="s">
        <v>330</v>
      </c>
      <c r="L35" s="10">
        <v>1</v>
      </c>
      <c r="M35" s="9" t="s">
        <v>770</v>
      </c>
      <c r="N35" s="9" t="s">
        <v>12</v>
      </c>
      <c r="O35" s="9" t="s">
        <v>381</v>
      </c>
      <c r="P35" s="12">
        <v>1</v>
      </c>
      <c r="Q35" s="9" t="s">
        <v>14</v>
      </c>
      <c r="R35" s="17">
        <v>0</v>
      </c>
      <c r="S35" s="19">
        <f t="shared" si="0"/>
        <v>0</v>
      </c>
    </row>
    <row r="36" spans="1:19" x14ac:dyDescent="0.25">
      <c r="A36" s="9" t="s">
        <v>789</v>
      </c>
      <c r="B36" s="9" t="s">
        <v>474</v>
      </c>
      <c r="C36" s="9" t="s">
        <v>474</v>
      </c>
      <c r="D36" s="9" t="s">
        <v>618</v>
      </c>
      <c r="E36" s="9" t="s">
        <v>799</v>
      </c>
      <c r="F36" s="9">
        <v>507</v>
      </c>
      <c r="G36" s="12" t="s">
        <v>533</v>
      </c>
      <c r="H36" s="12" t="s">
        <v>135</v>
      </c>
      <c r="I36" s="12">
        <v>43</v>
      </c>
      <c r="J36" s="12" t="s">
        <v>786</v>
      </c>
      <c r="K36" s="9" t="s">
        <v>330</v>
      </c>
      <c r="L36" s="10">
        <v>1</v>
      </c>
      <c r="M36" s="9" t="s">
        <v>771</v>
      </c>
      <c r="N36" s="9" t="s">
        <v>12</v>
      </c>
      <c r="O36" s="9" t="s">
        <v>381</v>
      </c>
      <c r="P36" s="12">
        <v>1</v>
      </c>
      <c r="Q36" s="9" t="s">
        <v>14</v>
      </c>
      <c r="R36" s="17">
        <v>0</v>
      </c>
      <c r="S36" s="19">
        <f t="shared" si="0"/>
        <v>0</v>
      </c>
    </row>
    <row r="37" spans="1:19" x14ac:dyDescent="0.25">
      <c r="A37" s="9" t="s">
        <v>789</v>
      </c>
      <c r="B37" s="9" t="s">
        <v>475</v>
      </c>
      <c r="C37" s="9" t="s">
        <v>475</v>
      </c>
      <c r="D37" s="9" t="s">
        <v>628</v>
      </c>
      <c r="E37" s="9" t="s">
        <v>807</v>
      </c>
      <c r="F37" s="9">
        <v>1366</v>
      </c>
      <c r="G37" s="12" t="s">
        <v>581</v>
      </c>
      <c r="H37" s="12" t="s">
        <v>136</v>
      </c>
      <c r="I37" s="12">
        <v>1</v>
      </c>
      <c r="J37" s="12" t="s">
        <v>786</v>
      </c>
      <c r="K37" s="9" t="s">
        <v>331</v>
      </c>
      <c r="L37" s="10">
        <v>1</v>
      </c>
      <c r="M37" s="9" t="s">
        <v>772</v>
      </c>
      <c r="N37" s="9" t="s">
        <v>12</v>
      </c>
      <c r="O37" s="9" t="s">
        <v>381</v>
      </c>
      <c r="P37" s="12">
        <v>1</v>
      </c>
      <c r="Q37" s="9" t="s">
        <v>14</v>
      </c>
      <c r="R37" s="17">
        <v>0</v>
      </c>
      <c r="S37" s="19">
        <f t="shared" si="0"/>
        <v>0</v>
      </c>
    </row>
    <row r="38" spans="1:19" x14ac:dyDescent="0.25">
      <c r="A38" s="9" t="s">
        <v>789</v>
      </c>
      <c r="B38" s="9" t="s">
        <v>475</v>
      </c>
      <c r="C38" s="9" t="s">
        <v>475</v>
      </c>
      <c r="D38" s="9" t="s">
        <v>628</v>
      </c>
      <c r="E38" s="9" t="s">
        <v>807</v>
      </c>
      <c r="F38" s="9">
        <v>1366</v>
      </c>
      <c r="G38" s="12" t="s">
        <v>581</v>
      </c>
      <c r="H38" s="12" t="s">
        <v>137</v>
      </c>
      <c r="I38" s="12">
        <v>85</v>
      </c>
      <c r="J38" s="12" t="s">
        <v>784</v>
      </c>
      <c r="K38" s="9" t="s">
        <v>332</v>
      </c>
      <c r="L38" s="10">
        <v>1</v>
      </c>
      <c r="M38" s="9" t="s">
        <v>773</v>
      </c>
      <c r="N38" s="9" t="s">
        <v>12</v>
      </c>
      <c r="O38" s="9" t="s">
        <v>381</v>
      </c>
      <c r="P38" s="12">
        <v>1</v>
      </c>
      <c r="Q38" s="9" t="s">
        <v>14</v>
      </c>
      <c r="R38" s="17">
        <v>0</v>
      </c>
      <c r="S38" s="19">
        <f t="shared" si="0"/>
        <v>0</v>
      </c>
    </row>
    <row r="39" spans="1:19" x14ac:dyDescent="0.25">
      <c r="A39" s="9" t="s">
        <v>789</v>
      </c>
      <c r="B39" s="9" t="s">
        <v>475</v>
      </c>
      <c r="C39" s="9" t="s">
        <v>475</v>
      </c>
      <c r="D39" s="9" t="s">
        <v>628</v>
      </c>
      <c r="E39" s="9" t="s">
        <v>807</v>
      </c>
      <c r="F39" s="9">
        <v>1366</v>
      </c>
      <c r="G39" s="12" t="s">
        <v>581</v>
      </c>
      <c r="H39" s="12" t="s">
        <v>138</v>
      </c>
      <c r="I39" s="12">
        <v>1</v>
      </c>
      <c r="J39" s="12" t="s">
        <v>787</v>
      </c>
      <c r="K39" s="9" t="s">
        <v>332</v>
      </c>
      <c r="L39" s="10">
        <v>1</v>
      </c>
      <c r="M39" s="9" t="s">
        <v>773</v>
      </c>
      <c r="N39" s="9" t="s">
        <v>12</v>
      </c>
      <c r="O39" s="9" t="s">
        <v>381</v>
      </c>
      <c r="P39" s="12">
        <v>1</v>
      </c>
      <c r="Q39" s="9" t="s">
        <v>14</v>
      </c>
      <c r="R39" s="17">
        <v>0</v>
      </c>
      <c r="S39" s="19">
        <f t="shared" si="0"/>
        <v>0</v>
      </c>
    </row>
    <row r="40" spans="1:19" x14ac:dyDescent="0.25">
      <c r="A40" s="9" t="s">
        <v>789</v>
      </c>
      <c r="B40" s="9" t="s">
        <v>475</v>
      </c>
      <c r="C40" s="9" t="s">
        <v>475</v>
      </c>
      <c r="D40" s="9" t="s">
        <v>628</v>
      </c>
      <c r="E40" s="9" t="s">
        <v>807</v>
      </c>
      <c r="F40" s="9">
        <v>1366</v>
      </c>
      <c r="G40" s="12" t="s">
        <v>581</v>
      </c>
      <c r="H40" s="12" t="s">
        <v>139</v>
      </c>
      <c r="I40" s="12">
        <v>1</v>
      </c>
      <c r="J40" s="12" t="s">
        <v>784</v>
      </c>
      <c r="K40" s="9" t="s">
        <v>333</v>
      </c>
      <c r="L40" s="10">
        <v>1</v>
      </c>
      <c r="M40" s="9" t="s">
        <v>774</v>
      </c>
      <c r="N40" s="9" t="s">
        <v>12</v>
      </c>
      <c r="O40" s="9" t="s">
        <v>381</v>
      </c>
      <c r="P40" s="12">
        <v>1</v>
      </c>
      <c r="Q40" s="9" t="s">
        <v>14</v>
      </c>
      <c r="R40" s="17">
        <v>0</v>
      </c>
      <c r="S40" s="19">
        <f t="shared" si="0"/>
        <v>0</v>
      </c>
    </row>
    <row r="41" spans="1:19" x14ac:dyDescent="0.25">
      <c r="A41" s="9" t="s">
        <v>789</v>
      </c>
      <c r="B41" s="9" t="s">
        <v>475</v>
      </c>
      <c r="C41" s="9" t="s">
        <v>475</v>
      </c>
      <c r="D41" s="9" t="s">
        <v>628</v>
      </c>
      <c r="E41" s="9" t="s">
        <v>807</v>
      </c>
      <c r="F41" s="9">
        <v>1366</v>
      </c>
      <c r="G41" s="12" t="s">
        <v>581</v>
      </c>
      <c r="H41" s="12" t="s">
        <v>140</v>
      </c>
      <c r="I41" s="12">
        <v>85</v>
      </c>
      <c r="J41" s="12" t="s">
        <v>786</v>
      </c>
      <c r="K41" s="9" t="s">
        <v>334</v>
      </c>
      <c r="L41" s="10">
        <v>1</v>
      </c>
      <c r="M41" s="9" t="s">
        <v>773</v>
      </c>
      <c r="N41" s="9" t="s">
        <v>12</v>
      </c>
      <c r="O41" s="9" t="s">
        <v>381</v>
      </c>
      <c r="P41" s="12">
        <v>1</v>
      </c>
      <c r="Q41" s="9" t="s">
        <v>14</v>
      </c>
      <c r="R41" s="17">
        <v>0</v>
      </c>
      <c r="S41" s="19">
        <f t="shared" si="0"/>
        <v>0</v>
      </c>
    </row>
    <row r="42" spans="1:19" x14ac:dyDescent="0.25">
      <c r="A42" s="9" t="s">
        <v>789</v>
      </c>
      <c r="B42" s="9" t="s">
        <v>476</v>
      </c>
      <c r="C42" s="9" t="s">
        <v>730</v>
      </c>
      <c r="D42" s="9" t="s">
        <v>623</v>
      </c>
      <c r="E42" s="9" t="s">
        <v>802</v>
      </c>
      <c r="F42" s="9">
        <v>465</v>
      </c>
      <c r="G42" s="12" t="s">
        <v>537</v>
      </c>
      <c r="H42" s="12" t="s">
        <v>141</v>
      </c>
      <c r="I42" s="12">
        <v>44</v>
      </c>
      <c r="J42" s="12" t="s">
        <v>787</v>
      </c>
      <c r="K42" s="9" t="s">
        <v>324</v>
      </c>
      <c r="L42" s="10">
        <v>3</v>
      </c>
      <c r="M42" s="9" t="s">
        <v>764</v>
      </c>
      <c r="N42" s="9" t="s">
        <v>12</v>
      </c>
      <c r="O42" s="9" t="s">
        <v>381</v>
      </c>
      <c r="P42" s="12">
        <v>1</v>
      </c>
      <c r="Q42" s="9" t="s">
        <v>14</v>
      </c>
      <c r="R42" s="17">
        <v>0</v>
      </c>
      <c r="S42" s="19">
        <f t="shared" si="0"/>
        <v>0</v>
      </c>
    </row>
    <row r="43" spans="1:19" x14ac:dyDescent="0.25">
      <c r="A43" s="9" t="s">
        <v>789</v>
      </c>
      <c r="B43" s="9" t="s">
        <v>477</v>
      </c>
      <c r="C43" s="9" t="s">
        <v>477</v>
      </c>
      <c r="D43" s="9" t="s">
        <v>633</v>
      </c>
      <c r="E43" s="9" t="s">
        <v>807</v>
      </c>
      <c r="F43" s="9">
        <v>1449</v>
      </c>
      <c r="G43" s="12" t="s">
        <v>582</v>
      </c>
      <c r="H43" s="12" t="s">
        <v>142</v>
      </c>
      <c r="I43" s="12">
        <v>312</v>
      </c>
      <c r="J43" s="12" t="s">
        <v>784</v>
      </c>
      <c r="K43" s="9" t="s">
        <v>335</v>
      </c>
      <c r="L43" s="10">
        <v>3</v>
      </c>
      <c r="M43" s="9" t="s">
        <v>764</v>
      </c>
      <c r="N43" s="9" t="s">
        <v>12</v>
      </c>
      <c r="O43" s="9" t="s">
        <v>381</v>
      </c>
      <c r="P43" s="12">
        <v>1</v>
      </c>
      <c r="Q43" s="9" t="s">
        <v>14</v>
      </c>
      <c r="R43" s="17">
        <v>0</v>
      </c>
      <c r="S43" s="19">
        <f t="shared" si="0"/>
        <v>0</v>
      </c>
    </row>
    <row r="44" spans="1:19" x14ac:dyDescent="0.25">
      <c r="A44" s="9" t="s">
        <v>789</v>
      </c>
      <c r="B44" s="9" t="s">
        <v>478</v>
      </c>
      <c r="C44" s="9" t="s">
        <v>478</v>
      </c>
      <c r="D44" s="9" t="s">
        <v>624</v>
      </c>
      <c r="E44" s="9" t="s">
        <v>801</v>
      </c>
      <c r="F44" s="9">
        <v>459</v>
      </c>
      <c r="G44" s="12" t="s">
        <v>582</v>
      </c>
      <c r="H44" s="12" t="s">
        <v>144</v>
      </c>
      <c r="I44" s="12">
        <v>288</v>
      </c>
      <c r="J44" s="12" t="s">
        <v>784</v>
      </c>
      <c r="K44" s="9" t="s">
        <v>324</v>
      </c>
      <c r="L44" s="10">
        <v>2</v>
      </c>
      <c r="M44" s="9" t="s">
        <v>764</v>
      </c>
      <c r="N44" s="9" t="s">
        <v>12</v>
      </c>
      <c r="O44" s="9" t="s">
        <v>381</v>
      </c>
      <c r="P44" s="12">
        <v>1</v>
      </c>
      <c r="Q44" s="9" t="s">
        <v>14</v>
      </c>
      <c r="R44" s="17">
        <v>0</v>
      </c>
      <c r="S44" s="19">
        <f t="shared" si="0"/>
        <v>0</v>
      </c>
    </row>
    <row r="45" spans="1:19" x14ac:dyDescent="0.25">
      <c r="A45" s="9" t="s">
        <v>789</v>
      </c>
      <c r="B45" s="9" t="s">
        <v>478</v>
      </c>
      <c r="C45" s="9" t="s">
        <v>478</v>
      </c>
      <c r="D45" s="9" t="s">
        <v>624</v>
      </c>
      <c r="E45" s="9" t="s">
        <v>807</v>
      </c>
      <c r="F45" s="9">
        <v>0</v>
      </c>
      <c r="G45" s="12" t="s">
        <v>582</v>
      </c>
      <c r="H45" s="12" t="s">
        <v>145</v>
      </c>
      <c r="I45" s="12">
        <v>195</v>
      </c>
      <c r="J45" s="12" t="s">
        <v>784</v>
      </c>
      <c r="K45" s="9" t="s">
        <v>336</v>
      </c>
      <c r="L45" s="10">
        <v>2</v>
      </c>
      <c r="M45" s="9" t="s">
        <v>764</v>
      </c>
      <c r="N45" s="9" t="s">
        <v>12</v>
      </c>
      <c r="O45" s="9" t="s">
        <v>381</v>
      </c>
      <c r="P45" s="12">
        <v>1</v>
      </c>
      <c r="Q45" s="9" t="s">
        <v>14</v>
      </c>
      <c r="R45" s="17">
        <v>0</v>
      </c>
      <c r="S45" s="19">
        <f t="shared" si="0"/>
        <v>0</v>
      </c>
    </row>
    <row r="46" spans="1:19" x14ac:dyDescent="0.25">
      <c r="A46" s="9" t="s">
        <v>789</v>
      </c>
      <c r="B46" s="9" t="s">
        <v>478</v>
      </c>
      <c r="C46" s="9" t="s">
        <v>478</v>
      </c>
      <c r="D46" s="9" t="s">
        <v>624</v>
      </c>
      <c r="E46" s="9" t="s">
        <v>807</v>
      </c>
      <c r="F46" s="9">
        <v>0</v>
      </c>
      <c r="G46" s="12" t="s">
        <v>582</v>
      </c>
      <c r="H46" s="12" t="s">
        <v>146</v>
      </c>
      <c r="I46" s="12">
        <v>195</v>
      </c>
      <c r="J46" s="12" t="s">
        <v>784</v>
      </c>
      <c r="K46" s="9" t="s">
        <v>336</v>
      </c>
      <c r="L46" s="10">
        <v>3</v>
      </c>
      <c r="M46" s="9" t="s">
        <v>764</v>
      </c>
      <c r="N46" s="9" t="s">
        <v>12</v>
      </c>
      <c r="O46" s="9" t="s">
        <v>381</v>
      </c>
      <c r="P46" s="12">
        <v>1</v>
      </c>
      <c r="Q46" s="9" t="s">
        <v>14</v>
      </c>
      <c r="R46" s="17">
        <v>0</v>
      </c>
      <c r="S46" s="19">
        <f t="shared" si="0"/>
        <v>0</v>
      </c>
    </row>
    <row r="47" spans="1:19" x14ac:dyDescent="0.25">
      <c r="A47" s="9" t="s">
        <v>789</v>
      </c>
      <c r="B47" s="9" t="s">
        <v>478</v>
      </c>
      <c r="C47" s="9" t="s">
        <v>478</v>
      </c>
      <c r="D47" s="9" t="s">
        <v>624</v>
      </c>
      <c r="E47" s="9" t="s">
        <v>807</v>
      </c>
      <c r="F47" s="9">
        <v>0</v>
      </c>
      <c r="G47" s="12" t="s">
        <v>582</v>
      </c>
      <c r="H47" s="12" t="s">
        <v>147</v>
      </c>
      <c r="I47" s="12">
        <v>195</v>
      </c>
      <c r="J47" s="12" t="s">
        <v>784</v>
      </c>
      <c r="K47" s="9" t="s">
        <v>336</v>
      </c>
      <c r="L47" s="10">
        <v>3</v>
      </c>
      <c r="M47" s="9" t="s">
        <v>764</v>
      </c>
      <c r="N47" s="9" t="s">
        <v>12</v>
      </c>
      <c r="O47" s="9" t="s">
        <v>381</v>
      </c>
      <c r="P47" s="12">
        <v>1</v>
      </c>
      <c r="Q47" s="9" t="s">
        <v>14</v>
      </c>
      <c r="R47" s="17">
        <v>0</v>
      </c>
      <c r="S47" s="19">
        <f t="shared" si="0"/>
        <v>0</v>
      </c>
    </row>
    <row r="48" spans="1:19" x14ac:dyDescent="0.25">
      <c r="A48" s="9" t="s">
        <v>789</v>
      </c>
      <c r="B48" s="9" t="s">
        <v>479</v>
      </c>
      <c r="C48" s="9" t="s">
        <v>479</v>
      </c>
      <c r="D48" s="9" t="s">
        <v>618</v>
      </c>
      <c r="E48" s="9" t="s">
        <v>799</v>
      </c>
      <c r="F48" s="9">
        <v>635</v>
      </c>
      <c r="G48" s="12" t="s">
        <v>579</v>
      </c>
      <c r="H48" s="12" t="s">
        <v>148</v>
      </c>
      <c r="I48" s="12">
        <v>16</v>
      </c>
      <c r="J48" s="12" t="s">
        <v>784</v>
      </c>
      <c r="K48" s="9" t="s">
        <v>322</v>
      </c>
      <c r="L48" s="10">
        <v>2</v>
      </c>
      <c r="M48" s="9" t="s">
        <v>764</v>
      </c>
      <c r="N48" s="9" t="s">
        <v>12</v>
      </c>
      <c r="O48" s="9" t="s">
        <v>381</v>
      </c>
      <c r="P48" s="12">
        <v>1</v>
      </c>
      <c r="Q48" s="9" t="s">
        <v>14</v>
      </c>
      <c r="R48" s="17">
        <v>0</v>
      </c>
      <c r="S48" s="19">
        <f t="shared" si="0"/>
        <v>0</v>
      </c>
    </row>
    <row r="49" spans="1:19" x14ac:dyDescent="0.25">
      <c r="A49" s="9" t="s">
        <v>789</v>
      </c>
      <c r="B49" s="9" t="s">
        <v>443</v>
      </c>
      <c r="C49" s="9" t="s">
        <v>701</v>
      </c>
      <c r="D49" s="9" t="s">
        <v>634</v>
      </c>
      <c r="E49" s="9" t="s">
        <v>799</v>
      </c>
      <c r="F49" s="9">
        <v>1266</v>
      </c>
      <c r="G49" s="12">
        <v>0</v>
      </c>
      <c r="H49" s="12" t="s">
        <v>149</v>
      </c>
      <c r="I49" s="12">
        <v>1</v>
      </c>
      <c r="J49" s="12" t="s">
        <v>785</v>
      </c>
      <c r="K49" s="9" t="s">
        <v>337</v>
      </c>
      <c r="L49" s="10">
        <v>1</v>
      </c>
      <c r="M49" s="9"/>
      <c r="N49" s="9" t="s">
        <v>12</v>
      </c>
      <c r="O49" s="9" t="s">
        <v>381</v>
      </c>
      <c r="P49" s="12">
        <v>1</v>
      </c>
      <c r="Q49" s="9" t="s">
        <v>14</v>
      </c>
      <c r="R49" s="17">
        <v>0</v>
      </c>
      <c r="S49" s="19">
        <f t="shared" si="0"/>
        <v>0</v>
      </c>
    </row>
    <row r="50" spans="1:19" x14ac:dyDescent="0.25">
      <c r="A50" s="9" t="s">
        <v>789</v>
      </c>
      <c r="B50" s="9" t="s">
        <v>443</v>
      </c>
      <c r="C50" s="9" t="s">
        <v>701</v>
      </c>
      <c r="D50" s="9" t="s">
        <v>634</v>
      </c>
      <c r="E50" s="9" t="s">
        <v>799</v>
      </c>
      <c r="F50" s="9">
        <v>1266</v>
      </c>
      <c r="G50" s="12">
        <v>0</v>
      </c>
      <c r="H50" s="12" t="s">
        <v>150</v>
      </c>
      <c r="I50" s="12">
        <v>1</v>
      </c>
      <c r="J50" s="12" t="s">
        <v>785</v>
      </c>
      <c r="K50" s="9" t="s">
        <v>331</v>
      </c>
      <c r="L50" s="10">
        <v>1</v>
      </c>
      <c r="M50" s="9"/>
      <c r="N50" s="9" t="s">
        <v>12</v>
      </c>
      <c r="O50" s="9" t="s">
        <v>381</v>
      </c>
      <c r="P50" s="12">
        <v>1</v>
      </c>
      <c r="Q50" s="9" t="s">
        <v>14</v>
      </c>
      <c r="R50" s="17">
        <v>0</v>
      </c>
      <c r="S50" s="19">
        <f t="shared" si="0"/>
        <v>0</v>
      </c>
    </row>
    <row r="51" spans="1:19" x14ac:dyDescent="0.25">
      <c r="A51" s="9" t="s">
        <v>789</v>
      </c>
      <c r="B51" s="9" t="s">
        <v>443</v>
      </c>
      <c r="C51" s="9" t="s">
        <v>701</v>
      </c>
      <c r="D51" s="9" t="s">
        <v>634</v>
      </c>
      <c r="E51" s="9" t="s">
        <v>799</v>
      </c>
      <c r="F51" s="9">
        <v>1266</v>
      </c>
      <c r="G51" s="12">
        <v>0</v>
      </c>
      <c r="H51" s="12" t="s">
        <v>151</v>
      </c>
      <c r="I51" s="12">
        <v>7</v>
      </c>
      <c r="J51" s="12" t="s">
        <v>787</v>
      </c>
      <c r="K51" s="9" t="s">
        <v>338</v>
      </c>
      <c r="L51" s="10">
        <v>1</v>
      </c>
      <c r="M51" s="9" t="s">
        <v>775</v>
      </c>
      <c r="N51" s="9" t="s">
        <v>12</v>
      </c>
      <c r="O51" s="9" t="s">
        <v>381</v>
      </c>
      <c r="P51" s="12">
        <v>1</v>
      </c>
      <c r="Q51" s="9" t="s">
        <v>14</v>
      </c>
      <c r="R51" s="17">
        <v>0</v>
      </c>
      <c r="S51" s="19">
        <f t="shared" si="0"/>
        <v>0</v>
      </c>
    </row>
    <row r="52" spans="1:19" x14ac:dyDescent="0.25">
      <c r="A52" s="9" t="s">
        <v>789</v>
      </c>
      <c r="B52" s="9" t="s">
        <v>401</v>
      </c>
      <c r="C52" s="9" t="s">
        <v>663</v>
      </c>
      <c r="D52" s="9" t="s">
        <v>612</v>
      </c>
      <c r="E52" s="9" t="s">
        <v>801</v>
      </c>
      <c r="F52" s="9">
        <v>118</v>
      </c>
      <c r="G52" s="12" t="s">
        <v>537</v>
      </c>
      <c r="H52" s="12" t="s">
        <v>155</v>
      </c>
      <c r="I52" s="12">
        <v>45.04</v>
      </c>
      <c r="J52" s="12" t="s">
        <v>787</v>
      </c>
      <c r="K52" s="9" t="s">
        <v>324</v>
      </c>
      <c r="L52" s="10">
        <v>2</v>
      </c>
      <c r="M52" s="9" t="s">
        <v>764</v>
      </c>
      <c r="N52" s="9" t="s">
        <v>12</v>
      </c>
      <c r="O52" s="9" t="s">
        <v>381</v>
      </c>
      <c r="P52" s="12">
        <v>1</v>
      </c>
      <c r="Q52" s="9" t="s">
        <v>14</v>
      </c>
      <c r="R52" s="17">
        <v>0</v>
      </c>
      <c r="S52" s="19">
        <f t="shared" si="0"/>
        <v>0</v>
      </c>
    </row>
    <row r="53" spans="1:19" x14ac:dyDescent="0.25">
      <c r="A53" s="9" t="s">
        <v>789</v>
      </c>
      <c r="B53" s="9" t="s">
        <v>480</v>
      </c>
      <c r="C53" s="9" t="s">
        <v>731</v>
      </c>
      <c r="D53" s="9" t="s">
        <v>614</v>
      </c>
      <c r="E53" s="9" t="s">
        <v>799</v>
      </c>
      <c r="F53" s="9">
        <v>1547</v>
      </c>
      <c r="G53" s="12" t="s">
        <v>583</v>
      </c>
      <c r="H53" s="12" t="s">
        <v>156</v>
      </c>
      <c r="I53" s="12">
        <v>47.71</v>
      </c>
      <c r="J53" s="12" t="s">
        <v>784</v>
      </c>
      <c r="K53" s="9" t="s">
        <v>322</v>
      </c>
      <c r="L53" s="10">
        <v>2</v>
      </c>
      <c r="M53" s="9" t="s">
        <v>764</v>
      </c>
      <c r="N53" s="9" t="s">
        <v>12</v>
      </c>
      <c r="O53" s="9" t="s">
        <v>381</v>
      </c>
      <c r="P53" s="12">
        <v>1</v>
      </c>
      <c r="Q53" s="9" t="s">
        <v>14</v>
      </c>
      <c r="R53" s="17">
        <v>0</v>
      </c>
      <c r="S53" s="19">
        <f t="shared" si="0"/>
        <v>0</v>
      </c>
    </row>
    <row r="54" spans="1:19" x14ac:dyDescent="0.25">
      <c r="A54" s="9" t="s">
        <v>789</v>
      </c>
      <c r="B54" s="9" t="s">
        <v>480</v>
      </c>
      <c r="C54" s="9" t="s">
        <v>731</v>
      </c>
      <c r="D54" s="9" t="s">
        <v>614</v>
      </c>
      <c r="E54" s="9" t="s">
        <v>799</v>
      </c>
      <c r="F54" s="9">
        <v>1547</v>
      </c>
      <c r="G54" s="12" t="s">
        <v>583</v>
      </c>
      <c r="H54" s="12" t="s">
        <v>157</v>
      </c>
      <c r="I54" s="12">
        <v>752.7</v>
      </c>
      <c r="J54" s="12" t="s">
        <v>784</v>
      </c>
      <c r="K54" s="9" t="s">
        <v>322</v>
      </c>
      <c r="L54" s="10">
        <v>2</v>
      </c>
      <c r="M54" s="9" t="s">
        <v>764</v>
      </c>
      <c r="N54" s="9" t="s">
        <v>12</v>
      </c>
      <c r="O54" s="9" t="s">
        <v>381</v>
      </c>
      <c r="P54" s="12">
        <v>1</v>
      </c>
      <c r="Q54" s="9" t="s">
        <v>14</v>
      </c>
      <c r="R54" s="17">
        <v>0</v>
      </c>
      <c r="S54" s="19">
        <f t="shared" si="0"/>
        <v>0</v>
      </c>
    </row>
    <row r="55" spans="1:19" x14ac:dyDescent="0.25">
      <c r="A55" s="9" t="s">
        <v>789</v>
      </c>
      <c r="B55" s="9" t="s">
        <v>481</v>
      </c>
      <c r="C55" s="9" t="s">
        <v>481</v>
      </c>
      <c r="D55" s="9" t="s">
        <v>630</v>
      </c>
      <c r="E55" s="9" t="s">
        <v>799</v>
      </c>
      <c r="F55" s="9">
        <v>2834</v>
      </c>
      <c r="G55" s="12" t="s">
        <v>583</v>
      </c>
      <c r="H55" s="12" t="s">
        <v>158</v>
      </c>
      <c r="I55" s="12">
        <v>207.69</v>
      </c>
      <c r="J55" s="12" t="s">
        <v>784</v>
      </c>
      <c r="K55" s="9" t="s">
        <v>322</v>
      </c>
      <c r="L55" s="10">
        <v>2</v>
      </c>
      <c r="M55" s="9" t="s">
        <v>764</v>
      </c>
      <c r="N55" s="9" t="s">
        <v>12</v>
      </c>
      <c r="O55" s="9" t="s">
        <v>381</v>
      </c>
      <c r="P55" s="12">
        <v>1</v>
      </c>
      <c r="Q55" s="9" t="s">
        <v>14</v>
      </c>
      <c r="R55" s="17">
        <v>0</v>
      </c>
      <c r="S55" s="19">
        <f t="shared" si="0"/>
        <v>0</v>
      </c>
    </row>
    <row r="56" spans="1:19" x14ac:dyDescent="0.25">
      <c r="A56" s="9" t="s">
        <v>789</v>
      </c>
      <c r="B56" s="9" t="s">
        <v>481</v>
      </c>
      <c r="C56" s="9" t="s">
        <v>481</v>
      </c>
      <c r="D56" s="9" t="s">
        <v>630</v>
      </c>
      <c r="E56" s="9" t="s">
        <v>799</v>
      </c>
      <c r="F56" s="9">
        <v>2834</v>
      </c>
      <c r="G56" s="12" t="s">
        <v>583</v>
      </c>
      <c r="H56" s="12" t="s">
        <v>159</v>
      </c>
      <c r="I56" s="12">
        <v>1334.3</v>
      </c>
      <c r="J56" s="12" t="s">
        <v>784</v>
      </c>
      <c r="K56" s="9" t="s">
        <v>322</v>
      </c>
      <c r="L56" s="10">
        <v>2</v>
      </c>
      <c r="M56" s="9" t="s">
        <v>764</v>
      </c>
      <c r="N56" s="9" t="s">
        <v>12</v>
      </c>
      <c r="O56" s="9" t="s">
        <v>381</v>
      </c>
      <c r="P56" s="12">
        <v>1</v>
      </c>
      <c r="Q56" s="9" t="s">
        <v>14</v>
      </c>
      <c r="R56" s="17">
        <v>0</v>
      </c>
      <c r="S56" s="19">
        <f t="shared" si="0"/>
        <v>0</v>
      </c>
    </row>
    <row r="57" spans="1:19" x14ac:dyDescent="0.25">
      <c r="A57" s="9" t="s">
        <v>789</v>
      </c>
      <c r="B57" s="9" t="s">
        <v>403</v>
      </c>
      <c r="C57" s="9" t="s">
        <v>665</v>
      </c>
      <c r="D57" s="9" t="s">
        <v>614</v>
      </c>
      <c r="E57" s="9" t="s">
        <v>799</v>
      </c>
      <c r="F57" s="9">
        <v>350</v>
      </c>
      <c r="G57" s="12" t="s">
        <v>539</v>
      </c>
      <c r="H57" s="12" t="s">
        <v>162</v>
      </c>
      <c r="I57" s="12">
        <v>198</v>
      </c>
      <c r="J57" s="12" t="s">
        <v>784</v>
      </c>
      <c r="K57" s="9" t="s">
        <v>339</v>
      </c>
      <c r="L57" s="10">
        <v>1</v>
      </c>
      <c r="M57" s="9" t="s">
        <v>776</v>
      </c>
      <c r="N57" s="9" t="s">
        <v>12</v>
      </c>
      <c r="O57" s="9" t="s">
        <v>381</v>
      </c>
      <c r="P57" s="12">
        <v>1</v>
      </c>
      <c r="Q57" s="9" t="s">
        <v>14</v>
      </c>
      <c r="R57" s="17">
        <v>0</v>
      </c>
      <c r="S57" s="19">
        <f t="shared" si="0"/>
        <v>0</v>
      </c>
    </row>
    <row r="58" spans="1:19" x14ac:dyDescent="0.25">
      <c r="A58" s="9" t="s">
        <v>789</v>
      </c>
      <c r="B58" s="9" t="s">
        <v>403</v>
      </c>
      <c r="C58" s="9" t="s">
        <v>665</v>
      </c>
      <c r="D58" s="9" t="s">
        <v>614</v>
      </c>
      <c r="E58" s="9" t="s">
        <v>799</v>
      </c>
      <c r="F58" s="9">
        <v>350</v>
      </c>
      <c r="G58" s="12" t="s">
        <v>539</v>
      </c>
      <c r="H58" s="12" t="s">
        <v>163</v>
      </c>
      <c r="I58" s="12">
        <v>138</v>
      </c>
      <c r="J58" s="12" t="s">
        <v>784</v>
      </c>
      <c r="K58" s="9" t="s">
        <v>339</v>
      </c>
      <c r="L58" s="10">
        <v>1</v>
      </c>
      <c r="M58" s="9" t="s">
        <v>777</v>
      </c>
      <c r="N58" s="9" t="s">
        <v>12</v>
      </c>
      <c r="O58" s="9" t="s">
        <v>381</v>
      </c>
      <c r="P58" s="12">
        <v>1</v>
      </c>
      <c r="Q58" s="9" t="s">
        <v>14</v>
      </c>
      <c r="R58" s="17">
        <v>0</v>
      </c>
      <c r="S58" s="19">
        <f t="shared" si="0"/>
        <v>0</v>
      </c>
    </row>
    <row r="59" spans="1:19" x14ac:dyDescent="0.25">
      <c r="A59" s="9" t="s">
        <v>789</v>
      </c>
      <c r="B59" s="9" t="s">
        <v>483</v>
      </c>
      <c r="C59" s="9" t="s">
        <v>733</v>
      </c>
      <c r="D59" s="9" t="s">
        <v>633</v>
      </c>
      <c r="E59" s="9" t="s">
        <v>807</v>
      </c>
      <c r="F59" s="9">
        <v>810</v>
      </c>
      <c r="G59" s="12" t="s">
        <v>584</v>
      </c>
      <c r="H59" s="12" t="s">
        <v>168</v>
      </c>
      <c r="I59" s="12">
        <v>185</v>
      </c>
      <c r="J59" s="12" t="s">
        <v>784</v>
      </c>
      <c r="K59" s="9" t="s">
        <v>340</v>
      </c>
      <c r="L59" s="10">
        <v>1</v>
      </c>
      <c r="M59" s="9" t="s">
        <v>764</v>
      </c>
      <c r="N59" s="9" t="s">
        <v>12</v>
      </c>
      <c r="O59" s="9" t="s">
        <v>381</v>
      </c>
      <c r="P59" s="12">
        <v>1</v>
      </c>
      <c r="Q59" s="9" t="s">
        <v>14</v>
      </c>
      <c r="R59" s="17">
        <v>0</v>
      </c>
      <c r="S59" s="19">
        <f t="shared" si="0"/>
        <v>0</v>
      </c>
    </row>
    <row r="60" spans="1:19" x14ac:dyDescent="0.25">
      <c r="A60" s="9" t="s">
        <v>789</v>
      </c>
      <c r="B60" s="9" t="s">
        <v>407</v>
      </c>
      <c r="C60" s="9" t="s">
        <v>669</v>
      </c>
      <c r="D60" s="9" t="s">
        <v>614</v>
      </c>
      <c r="E60" s="9" t="s">
        <v>799</v>
      </c>
      <c r="F60" s="9">
        <v>1053</v>
      </c>
      <c r="G60" s="12" t="s">
        <v>543</v>
      </c>
      <c r="H60" s="12" t="s">
        <v>171</v>
      </c>
      <c r="I60" s="12">
        <v>960</v>
      </c>
      <c r="J60" s="12" t="s">
        <v>784</v>
      </c>
      <c r="K60" s="9" t="s">
        <v>322</v>
      </c>
      <c r="L60" s="10">
        <v>1</v>
      </c>
      <c r="M60" s="9" t="s">
        <v>764</v>
      </c>
      <c r="N60" s="9" t="s">
        <v>12</v>
      </c>
      <c r="O60" s="9" t="s">
        <v>381</v>
      </c>
      <c r="P60" s="12">
        <v>1</v>
      </c>
      <c r="Q60" s="9" t="s">
        <v>14</v>
      </c>
      <c r="R60" s="17">
        <v>0</v>
      </c>
      <c r="S60" s="19">
        <f t="shared" si="0"/>
        <v>0</v>
      </c>
    </row>
    <row r="61" spans="1:19" x14ac:dyDescent="0.25">
      <c r="A61" s="9" t="s">
        <v>789</v>
      </c>
      <c r="B61" s="9" t="s">
        <v>408</v>
      </c>
      <c r="C61" s="9" t="s">
        <v>670</v>
      </c>
      <c r="D61" s="9" t="s">
        <v>606</v>
      </c>
      <c r="E61" s="9" t="s">
        <v>799</v>
      </c>
      <c r="F61" s="9">
        <v>2032</v>
      </c>
      <c r="G61" s="12" t="s">
        <v>544</v>
      </c>
      <c r="H61" s="12" t="s">
        <v>172</v>
      </c>
      <c r="I61" s="12">
        <v>42</v>
      </c>
      <c r="J61" s="12" t="s">
        <v>784</v>
      </c>
      <c r="K61" s="9" t="s">
        <v>324</v>
      </c>
      <c r="L61" s="10">
        <v>2</v>
      </c>
      <c r="M61" s="9" t="s">
        <v>764</v>
      </c>
      <c r="N61" s="9" t="s">
        <v>12</v>
      </c>
      <c r="O61" s="9" t="s">
        <v>381</v>
      </c>
      <c r="P61" s="12">
        <v>1</v>
      </c>
      <c r="Q61" s="9" t="s">
        <v>14</v>
      </c>
      <c r="R61" s="17">
        <v>0</v>
      </c>
      <c r="S61" s="19">
        <f t="shared" si="0"/>
        <v>0</v>
      </c>
    </row>
    <row r="62" spans="1:19" x14ac:dyDescent="0.25">
      <c r="A62" s="9" t="s">
        <v>789</v>
      </c>
      <c r="B62" s="9" t="s">
        <v>410</v>
      </c>
      <c r="C62" s="9" t="s">
        <v>672</v>
      </c>
      <c r="D62" s="9" t="s">
        <v>615</v>
      </c>
      <c r="E62" s="9" t="s">
        <v>801</v>
      </c>
      <c r="F62" s="9">
        <v>6737</v>
      </c>
      <c r="G62" s="12" t="s">
        <v>546</v>
      </c>
      <c r="H62" s="12" t="s">
        <v>174</v>
      </c>
      <c r="I62" s="12">
        <v>125.3</v>
      </c>
      <c r="J62" s="12" t="s">
        <v>784</v>
      </c>
      <c r="K62" s="9" t="s">
        <v>324</v>
      </c>
      <c r="L62" s="10">
        <v>2</v>
      </c>
      <c r="M62" s="9" t="s">
        <v>764</v>
      </c>
      <c r="N62" s="9" t="s">
        <v>12</v>
      </c>
      <c r="O62" s="9" t="s">
        <v>381</v>
      </c>
      <c r="P62" s="12">
        <v>1</v>
      </c>
      <c r="Q62" s="9" t="s">
        <v>14</v>
      </c>
      <c r="R62" s="17">
        <v>0</v>
      </c>
      <c r="S62" s="19">
        <f t="shared" si="0"/>
        <v>0</v>
      </c>
    </row>
    <row r="63" spans="1:19" x14ac:dyDescent="0.25">
      <c r="A63" s="9" t="s">
        <v>789</v>
      </c>
      <c r="B63" s="9" t="s">
        <v>410</v>
      </c>
      <c r="C63" s="9" t="s">
        <v>672</v>
      </c>
      <c r="D63" s="9" t="s">
        <v>615</v>
      </c>
      <c r="E63" s="9" t="s">
        <v>801</v>
      </c>
      <c r="F63" s="9">
        <v>6737</v>
      </c>
      <c r="G63" s="12" t="s">
        <v>546</v>
      </c>
      <c r="H63" s="12" t="s">
        <v>175</v>
      </c>
      <c r="I63" s="12">
        <v>1483.3</v>
      </c>
      <c r="J63" s="12" t="s">
        <v>784</v>
      </c>
      <c r="K63" s="9" t="s">
        <v>324</v>
      </c>
      <c r="L63" s="10">
        <v>1</v>
      </c>
      <c r="M63" s="9" t="s">
        <v>764</v>
      </c>
      <c r="N63" s="9" t="s">
        <v>12</v>
      </c>
      <c r="O63" s="9" t="s">
        <v>381</v>
      </c>
      <c r="P63" s="12">
        <v>1</v>
      </c>
      <c r="Q63" s="9" t="s">
        <v>14</v>
      </c>
      <c r="R63" s="17">
        <v>0</v>
      </c>
      <c r="S63" s="19">
        <f t="shared" si="0"/>
        <v>0</v>
      </c>
    </row>
    <row r="64" spans="1:19" x14ac:dyDescent="0.25">
      <c r="A64" s="9" t="s">
        <v>789</v>
      </c>
      <c r="B64" s="9" t="s">
        <v>410</v>
      </c>
      <c r="C64" s="9" t="s">
        <v>672</v>
      </c>
      <c r="D64" s="9" t="s">
        <v>615</v>
      </c>
      <c r="E64" s="9" t="s">
        <v>801</v>
      </c>
      <c r="F64" s="9">
        <v>6737</v>
      </c>
      <c r="G64" s="12" t="s">
        <v>546</v>
      </c>
      <c r="H64" s="12" t="s">
        <v>176</v>
      </c>
      <c r="I64" s="12">
        <v>288.2</v>
      </c>
      <c r="J64" s="12" t="s">
        <v>784</v>
      </c>
      <c r="K64" s="9" t="s">
        <v>324</v>
      </c>
      <c r="L64" s="10">
        <v>3</v>
      </c>
      <c r="M64" s="9" t="s">
        <v>764</v>
      </c>
      <c r="N64" s="9" t="s">
        <v>12</v>
      </c>
      <c r="O64" s="9" t="s">
        <v>381</v>
      </c>
      <c r="P64" s="12">
        <v>1</v>
      </c>
      <c r="Q64" s="9" t="s">
        <v>14</v>
      </c>
      <c r="R64" s="17">
        <v>0</v>
      </c>
      <c r="S64" s="19">
        <f t="shared" si="0"/>
        <v>0</v>
      </c>
    </row>
    <row r="65" spans="1:19" x14ac:dyDescent="0.25">
      <c r="A65" s="9" t="s">
        <v>789</v>
      </c>
      <c r="B65" s="9" t="s">
        <v>411</v>
      </c>
      <c r="C65" s="9" t="s">
        <v>673</v>
      </c>
      <c r="D65" s="9" t="s">
        <v>616</v>
      </c>
      <c r="E65" s="9" t="s">
        <v>801</v>
      </c>
      <c r="F65" s="9">
        <v>6556</v>
      </c>
      <c r="G65" s="12" t="s">
        <v>547</v>
      </c>
      <c r="H65" s="12" t="s">
        <v>177</v>
      </c>
      <c r="I65" s="12">
        <v>1</v>
      </c>
      <c r="J65" s="12" t="s">
        <v>785</v>
      </c>
      <c r="K65" s="9" t="s">
        <v>343</v>
      </c>
      <c r="L65" s="10">
        <v>1</v>
      </c>
      <c r="M65" s="9" t="s">
        <v>764</v>
      </c>
      <c r="N65" s="9" t="s">
        <v>12</v>
      </c>
      <c r="O65" s="9" t="s">
        <v>381</v>
      </c>
      <c r="P65" s="12">
        <v>1</v>
      </c>
      <c r="Q65" s="9" t="s">
        <v>14</v>
      </c>
      <c r="R65" s="17">
        <v>0</v>
      </c>
      <c r="S65" s="19">
        <f t="shared" si="0"/>
        <v>0</v>
      </c>
    </row>
    <row r="66" spans="1:19" x14ac:dyDescent="0.25">
      <c r="A66" s="9" t="s">
        <v>789</v>
      </c>
      <c r="B66" s="9" t="s">
        <v>411</v>
      </c>
      <c r="C66" s="9" t="s">
        <v>673</v>
      </c>
      <c r="D66" s="9" t="s">
        <v>616</v>
      </c>
      <c r="E66" s="9" t="s">
        <v>801</v>
      </c>
      <c r="F66" s="9">
        <v>6556</v>
      </c>
      <c r="G66" s="12" t="s">
        <v>547</v>
      </c>
      <c r="H66" s="12" t="s">
        <v>178</v>
      </c>
      <c r="I66" s="12">
        <v>1</v>
      </c>
      <c r="J66" s="12" t="s">
        <v>785</v>
      </c>
      <c r="K66" s="9" t="s">
        <v>343</v>
      </c>
      <c r="L66" s="10">
        <v>1</v>
      </c>
      <c r="M66" s="9" t="s">
        <v>764</v>
      </c>
      <c r="N66" s="9" t="s">
        <v>12</v>
      </c>
      <c r="O66" s="9" t="s">
        <v>381</v>
      </c>
      <c r="P66" s="12">
        <v>1</v>
      </c>
      <c r="Q66" s="9" t="s">
        <v>14</v>
      </c>
      <c r="R66" s="17">
        <v>0</v>
      </c>
      <c r="S66" s="19">
        <f t="shared" si="0"/>
        <v>0</v>
      </c>
    </row>
    <row r="67" spans="1:19" x14ac:dyDescent="0.25">
      <c r="A67" s="9" t="s">
        <v>789</v>
      </c>
      <c r="B67" s="9" t="s">
        <v>413</v>
      </c>
      <c r="C67" s="9" t="s">
        <v>413</v>
      </c>
      <c r="D67" s="9" t="s">
        <v>617</v>
      </c>
      <c r="E67" s="9" t="s">
        <v>799</v>
      </c>
      <c r="F67" s="9">
        <v>836</v>
      </c>
      <c r="G67" s="12" t="s">
        <v>540</v>
      </c>
      <c r="H67" s="12" t="s">
        <v>182</v>
      </c>
      <c r="I67" s="12">
        <v>488</v>
      </c>
      <c r="J67" s="12" t="s">
        <v>784</v>
      </c>
      <c r="K67" s="9" t="s">
        <v>344</v>
      </c>
      <c r="L67" s="10">
        <v>3</v>
      </c>
      <c r="M67" s="9" t="s">
        <v>764</v>
      </c>
      <c r="N67" s="9" t="s">
        <v>12</v>
      </c>
      <c r="O67" s="9" t="s">
        <v>381</v>
      </c>
      <c r="P67" s="12">
        <v>1</v>
      </c>
      <c r="Q67" s="9" t="s">
        <v>14</v>
      </c>
      <c r="R67" s="17">
        <v>0</v>
      </c>
      <c r="S67" s="19">
        <f t="shared" si="0"/>
        <v>0</v>
      </c>
    </row>
    <row r="68" spans="1:19" x14ac:dyDescent="0.25">
      <c r="A68" s="9" t="s">
        <v>789</v>
      </c>
      <c r="B68" s="9" t="s">
        <v>485</v>
      </c>
      <c r="C68" s="9" t="s">
        <v>735</v>
      </c>
      <c r="D68" s="9" t="s">
        <v>629</v>
      </c>
      <c r="E68" s="9" t="s">
        <v>799</v>
      </c>
      <c r="F68" s="9">
        <v>447</v>
      </c>
      <c r="G68" s="12" t="s">
        <v>540</v>
      </c>
      <c r="H68" s="12" t="s">
        <v>185</v>
      </c>
      <c r="I68" s="12">
        <v>502</v>
      </c>
      <c r="J68" s="12" t="s">
        <v>784</v>
      </c>
      <c r="K68" s="9" t="s">
        <v>324</v>
      </c>
      <c r="L68" s="10">
        <v>4</v>
      </c>
      <c r="M68" s="9" t="s">
        <v>764</v>
      </c>
      <c r="N68" s="9" t="s">
        <v>12</v>
      </c>
      <c r="O68" s="9" t="s">
        <v>381</v>
      </c>
      <c r="P68" s="12">
        <v>1</v>
      </c>
      <c r="Q68" s="9" t="s">
        <v>14</v>
      </c>
      <c r="R68" s="17">
        <v>0</v>
      </c>
      <c r="S68" s="19">
        <f t="shared" ref="S68:S118" si="1">R68</f>
        <v>0</v>
      </c>
    </row>
    <row r="69" spans="1:19" x14ac:dyDescent="0.25">
      <c r="A69" s="9" t="s">
        <v>789</v>
      </c>
      <c r="B69" s="9" t="s">
        <v>416</v>
      </c>
      <c r="C69" s="9" t="s">
        <v>416</v>
      </c>
      <c r="D69" s="9" t="s">
        <v>618</v>
      </c>
      <c r="E69" s="9" t="s">
        <v>799</v>
      </c>
      <c r="F69" s="9">
        <v>447</v>
      </c>
      <c r="G69" s="12" t="s">
        <v>540</v>
      </c>
      <c r="H69" s="12" t="s">
        <v>186</v>
      </c>
      <c r="I69" s="12">
        <v>502</v>
      </c>
      <c r="J69" s="12" t="s">
        <v>784</v>
      </c>
      <c r="K69" s="9" t="s">
        <v>324</v>
      </c>
      <c r="L69" s="10">
        <v>4</v>
      </c>
      <c r="M69" s="9" t="s">
        <v>764</v>
      </c>
      <c r="N69" s="9" t="s">
        <v>12</v>
      </c>
      <c r="O69" s="9" t="s">
        <v>381</v>
      </c>
      <c r="P69" s="12">
        <v>1</v>
      </c>
      <c r="Q69" s="9" t="s">
        <v>14</v>
      </c>
      <c r="R69" s="17">
        <v>0</v>
      </c>
      <c r="S69" s="19">
        <f t="shared" si="1"/>
        <v>0</v>
      </c>
    </row>
    <row r="70" spans="1:19" x14ac:dyDescent="0.25">
      <c r="A70" s="9" t="s">
        <v>789</v>
      </c>
      <c r="B70" s="9" t="s">
        <v>486</v>
      </c>
      <c r="C70" s="9" t="s">
        <v>486</v>
      </c>
      <c r="D70" s="9" t="s">
        <v>635</v>
      </c>
      <c r="E70" s="9" t="s">
        <v>799</v>
      </c>
      <c r="F70" s="9">
        <v>18</v>
      </c>
      <c r="G70" s="12" t="s">
        <v>585</v>
      </c>
      <c r="H70" s="12" t="s">
        <v>193</v>
      </c>
      <c r="I70" s="12">
        <v>18</v>
      </c>
      <c r="J70" s="12" t="s">
        <v>784</v>
      </c>
      <c r="K70" s="9" t="s">
        <v>347</v>
      </c>
      <c r="L70" s="10">
        <v>3</v>
      </c>
      <c r="M70" s="9" t="s">
        <v>764</v>
      </c>
      <c r="N70" s="9" t="s">
        <v>12</v>
      </c>
      <c r="O70" s="9" t="s">
        <v>381</v>
      </c>
      <c r="P70" s="12">
        <v>1</v>
      </c>
      <c r="Q70" s="9" t="s">
        <v>14</v>
      </c>
      <c r="R70" s="17">
        <v>0</v>
      </c>
      <c r="S70" s="19">
        <f t="shared" si="1"/>
        <v>0</v>
      </c>
    </row>
    <row r="71" spans="1:19" x14ac:dyDescent="0.25">
      <c r="A71" s="9" t="s">
        <v>789</v>
      </c>
      <c r="B71" s="9" t="s">
        <v>487</v>
      </c>
      <c r="C71" s="9" t="s">
        <v>487</v>
      </c>
      <c r="D71" s="9" t="s">
        <v>636</v>
      </c>
      <c r="E71" s="9" t="s">
        <v>802</v>
      </c>
      <c r="F71" s="9">
        <v>156</v>
      </c>
      <c r="G71" s="12" t="s">
        <v>586</v>
      </c>
      <c r="H71" s="12" t="s">
        <v>195</v>
      </c>
      <c r="I71" s="12">
        <v>8</v>
      </c>
      <c r="J71" s="12" t="s">
        <v>784</v>
      </c>
      <c r="K71" s="9" t="s">
        <v>324</v>
      </c>
      <c r="L71" s="10">
        <v>3</v>
      </c>
      <c r="M71" s="9" t="s">
        <v>778</v>
      </c>
      <c r="N71" s="9" t="s">
        <v>12</v>
      </c>
      <c r="O71" s="9" t="s">
        <v>381</v>
      </c>
      <c r="P71" s="12">
        <v>1</v>
      </c>
      <c r="Q71" s="9" t="s">
        <v>14</v>
      </c>
      <c r="R71" s="17">
        <v>0</v>
      </c>
      <c r="S71" s="19">
        <f t="shared" si="1"/>
        <v>0</v>
      </c>
    </row>
    <row r="72" spans="1:19" x14ac:dyDescent="0.25">
      <c r="A72" s="9" t="s">
        <v>789</v>
      </c>
      <c r="B72" s="9" t="s">
        <v>488</v>
      </c>
      <c r="C72" s="9" t="s">
        <v>488</v>
      </c>
      <c r="D72" s="9" t="s">
        <v>622</v>
      </c>
      <c r="E72" s="9" t="s">
        <v>799</v>
      </c>
      <c r="F72" s="9">
        <v>401</v>
      </c>
      <c r="G72" s="12" t="s">
        <v>587</v>
      </c>
      <c r="H72" s="12" t="s">
        <v>196</v>
      </c>
      <c r="I72" s="12">
        <v>26</v>
      </c>
      <c r="J72" s="12" t="s">
        <v>784</v>
      </c>
      <c r="K72" s="9" t="s">
        <v>324</v>
      </c>
      <c r="L72" s="10">
        <v>2</v>
      </c>
      <c r="M72" s="9" t="s">
        <v>764</v>
      </c>
      <c r="N72" s="9" t="s">
        <v>12</v>
      </c>
      <c r="O72" s="9" t="s">
        <v>381</v>
      </c>
      <c r="P72" s="12">
        <v>1</v>
      </c>
      <c r="Q72" s="9" t="s">
        <v>14</v>
      </c>
      <c r="R72" s="17">
        <v>0</v>
      </c>
      <c r="S72" s="19">
        <f t="shared" si="1"/>
        <v>0</v>
      </c>
    </row>
    <row r="73" spans="1:19" x14ac:dyDescent="0.25">
      <c r="A73" s="9" t="s">
        <v>789</v>
      </c>
      <c r="B73" s="9" t="s">
        <v>488</v>
      </c>
      <c r="C73" s="9" t="s">
        <v>488</v>
      </c>
      <c r="D73" s="9" t="s">
        <v>622</v>
      </c>
      <c r="E73" s="9" t="s">
        <v>799</v>
      </c>
      <c r="F73" s="9">
        <v>401</v>
      </c>
      <c r="G73" s="12" t="s">
        <v>587</v>
      </c>
      <c r="H73" s="12" t="s">
        <v>197</v>
      </c>
      <c r="I73" s="12">
        <v>18</v>
      </c>
      <c r="J73" s="12" t="s">
        <v>784</v>
      </c>
      <c r="K73" s="9" t="s">
        <v>324</v>
      </c>
      <c r="L73" s="10">
        <v>2</v>
      </c>
      <c r="M73" s="9" t="s">
        <v>764</v>
      </c>
      <c r="N73" s="9" t="s">
        <v>12</v>
      </c>
      <c r="O73" s="9" t="s">
        <v>381</v>
      </c>
      <c r="P73" s="12">
        <v>1</v>
      </c>
      <c r="Q73" s="9" t="s">
        <v>14</v>
      </c>
      <c r="R73" s="17">
        <v>0</v>
      </c>
      <c r="S73" s="19">
        <f t="shared" si="1"/>
        <v>0</v>
      </c>
    </row>
    <row r="74" spans="1:19" x14ac:dyDescent="0.25">
      <c r="A74" s="9" t="s">
        <v>789</v>
      </c>
      <c r="B74" s="9" t="s">
        <v>489</v>
      </c>
      <c r="C74" s="9" t="s">
        <v>736</v>
      </c>
      <c r="D74" s="9" t="s">
        <v>618</v>
      </c>
      <c r="E74" s="9" t="s">
        <v>799</v>
      </c>
      <c r="F74" s="9">
        <v>314</v>
      </c>
      <c r="G74" s="12" t="s">
        <v>588</v>
      </c>
      <c r="H74" s="12" t="s">
        <v>198</v>
      </c>
      <c r="I74" s="12">
        <v>10.7</v>
      </c>
      <c r="J74" s="12" t="s">
        <v>784</v>
      </c>
      <c r="K74" s="9" t="s">
        <v>348</v>
      </c>
      <c r="L74" s="10">
        <v>2</v>
      </c>
      <c r="M74" s="9" t="s">
        <v>764</v>
      </c>
      <c r="N74" s="9" t="s">
        <v>12</v>
      </c>
      <c r="O74" s="9" t="s">
        <v>381</v>
      </c>
      <c r="P74" s="12">
        <v>1</v>
      </c>
      <c r="Q74" s="9" t="s">
        <v>14</v>
      </c>
      <c r="R74" s="17">
        <v>0</v>
      </c>
      <c r="S74" s="19">
        <f t="shared" si="1"/>
        <v>0</v>
      </c>
    </row>
    <row r="75" spans="1:19" x14ac:dyDescent="0.25">
      <c r="A75" s="9" t="s">
        <v>789</v>
      </c>
      <c r="B75" s="9" t="s">
        <v>424</v>
      </c>
      <c r="C75" s="9" t="s">
        <v>683</v>
      </c>
      <c r="D75" s="9" t="s">
        <v>607</v>
      </c>
      <c r="E75" s="9" t="s">
        <v>803</v>
      </c>
      <c r="F75" s="9">
        <v>1522</v>
      </c>
      <c r="G75" s="12" t="s">
        <v>553</v>
      </c>
      <c r="H75" s="12" t="s">
        <v>202</v>
      </c>
      <c r="I75" s="12">
        <v>127</v>
      </c>
      <c r="J75" s="12" t="s">
        <v>784</v>
      </c>
      <c r="K75" s="9" t="s">
        <v>349</v>
      </c>
      <c r="L75" s="10">
        <v>0</v>
      </c>
      <c r="M75" s="9" t="s">
        <v>764</v>
      </c>
      <c r="N75" s="9" t="s">
        <v>12</v>
      </c>
      <c r="O75" s="9" t="s">
        <v>381</v>
      </c>
      <c r="P75" s="12">
        <v>1</v>
      </c>
      <c r="Q75" s="9" t="s">
        <v>14</v>
      </c>
      <c r="R75" s="17">
        <v>0</v>
      </c>
      <c r="S75" s="19">
        <f t="shared" si="1"/>
        <v>0</v>
      </c>
    </row>
    <row r="76" spans="1:19" x14ac:dyDescent="0.25">
      <c r="A76" s="9" t="s">
        <v>789</v>
      </c>
      <c r="B76" s="9" t="s">
        <v>425</v>
      </c>
      <c r="C76" s="9" t="s">
        <v>684</v>
      </c>
      <c r="D76" s="9" t="s">
        <v>614</v>
      </c>
      <c r="E76" s="9" t="s">
        <v>799</v>
      </c>
      <c r="F76" s="9">
        <v>521</v>
      </c>
      <c r="G76" s="12" t="s">
        <v>554</v>
      </c>
      <c r="H76" s="12" t="s">
        <v>203</v>
      </c>
      <c r="I76" s="12">
        <v>530</v>
      </c>
      <c r="J76" s="12" t="s">
        <v>784</v>
      </c>
      <c r="K76" s="9" t="s">
        <v>324</v>
      </c>
      <c r="L76" s="10">
        <v>1</v>
      </c>
      <c r="M76" s="9" t="s">
        <v>764</v>
      </c>
      <c r="N76" s="9" t="s">
        <v>12</v>
      </c>
      <c r="O76" s="9" t="s">
        <v>381</v>
      </c>
      <c r="P76" s="12">
        <v>1</v>
      </c>
      <c r="Q76" s="9" t="s">
        <v>14</v>
      </c>
      <c r="R76" s="17">
        <v>0</v>
      </c>
      <c r="S76" s="19">
        <f t="shared" si="1"/>
        <v>0</v>
      </c>
    </row>
    <row r="77" spans="1:19" x14ac:dyDescent="0.25">
      <c r="A77" s="9" t="s">
        <v>789</v>
      </c>
      <c r="B77" s="9" t="s">
        <v>491</v>
      </c>
      <c r="C77" s="9" t="s">
        <v>738</v>
      </c>
      <c r="D77" s="9" t="s">
        <v>636</v>
      </c>
      <c r="E77" s="9" t="s">
        <v>807</v>
      </c>
      <c r="F77" s="9">
        <v>60</v>
      </c>
      <c r="G77" s="12" t="s">
        <v>532</v>
      </c>
      <c r="H77" s="12" t="s">
        <v>204</v>
      </c>
      <c r="I77" s="12">
        <v>1</v>
      </c>
      <c r="J77" s="12" t="s">
        <v>784</v>
      </c>
      <c r="K77" s="9" t="s">
        <v>350</v>
      </c>
      <c r="L77" s="10">
        <v>1</v>
      </c>
      <c r="M77" s="9" t="s">
        <v>779</v>
      </c>
      <c r="N77" s="9" t="s">
        <v>12</v>
      </c>
      <c r="O77" s="9" t="s">
        <v>381</v>
      </c>
      <c r="P77" s="12">
        <v>1</v>
      </c>
      <c r="Q77" s="9" t="s">
        <v>14</v>
      </c>
      <c r="R77" s="17">
        <v>0</v>
      </c>
      <c r="S77" s="19">
        <f t="shared" si="1"/>
        <v>0</v>
      </c>
    </row>
    <row r="78" spans="1:19" x14ac:dyDescent="0.25">
      <c r="A78" s="9" t="s">
        <v>789</v>
      </c>
      <c r="B78" s="9" t="s">
        <v>492</v>
      </c>
      <c r="C78" s="9" t="s">
        <v>739</v>
      </c>
      <c r="D78" s="9" t="s">
        <v>633</v>
      </c>
      <c r="E78" s="9" t="s">
        <v>802</v>
      </c>
      <c r="F78" s="9">
        <v>104</v>
      </c>
      <c r="G78" s="12" t="s">
        <v>532</v>
      </c>
      <c r="H78" s="12" t="s">
        <v>205</v>
      </c>
      <c r="I78" s="12">
        <v>1</v>
      </c>
      <c r="J78" s="12" t="s">
        <v>785</v>
      </c>
      <c r="K78" s="9" t="s">
        <v>331</v>
      </c>
      <c r="L78" s="10">
        <v>1</v>
      </c>
      <c r="M78" s="9"/>
      <c r="N78" s="9" t="s">
        <v>12</v>
      </c>
      <c r="O78" s="9" t="s">
        <v>381</v>
      </c>
      <c r="P78" s="12">
        <v>1</v>
      </c>
      <c r="Q78" s="9" t="s">
        <v>14</v>
      </c>
      <c r="R78" s="17">
        <v>0</v>
      </c>
      <c r="S78" s="19">
        <f t="shared" si="1"/>
        <v>0</v>
      </c>
    </row>
    <row r="79" spans="1:19" x14ac:dyDescent="0.25">
      <c r="A79" s="9" t="s">
        <v>789</v>
      </c>
      <c r="B79" s="9" t="s">
        <v>427</v>
      </c>
      <c r="C79" s="9" t="s">
        <v>686</v>
      </c>
      <c r="D79" s="9" t="s">
        <v>613</v>
      </c>
      <c r="E79" s="9" t="s">
        <v>799</v>
      </c>
      <c r="F79" s="9">
        <v>1494</v>
      </c>
      <c r="G79" s="12" t="s">
        <v>556</v>
      </c>
      <c r="H79" s="12" t="s">
        <v>208</v>
      </c>
      <c r="I79" s="12">
        <v>1330</v>
      </c>
      <c r="J79" s="12" t="s">
        <v>784</v>
      </c>
      <c r="K79" s="9" t="s">
        <v>324</v>
      </c>
      <c r="L79" s="10">
        <v>3</v>
      </c>
      <c r="M79" s="9" t="s">
        <v>764</v>
      </c>
      <c r="N79" s="9" t="s">
        <v>12</v>
      </c>
      <c r="O79" s="9" t="s">
        <v>381</v>
      </c>
      <c r="P79" s="12">
        <v>1</v>
      </c>
      <c r="Q79" s="9" t="s">
        <v>14</v>
      </c>
      <c r="R79" s="17">
        <v>0</v>
      </c>
      <c r="S79" s="19">
        <f t="shared" si="1"/>
        <v>0</v>
      </c>
    </row>
    <row r="80" spans="1:19" x14ac:dyDescent="0.25">
      <c r="A80" s="9" t="s">
        <v>789</v>
      </c>
      <c r="B80" s="9" t="s">
        <v>428</v>
      </c>
      <c r="C80" s="9" t="s">
        <v>687</v>
      </c>
      <c r="D80" s="9" t="s">
        <v>620</v>
      </c>
      <c r="E80" s="9" t="s">
        <v>801</v>
      </c>
      <c r="F80" s="9">
        <v>1464</v>
      </c>
      <c r="G80" s="12" t="s">
        <v>557</v>
      </c>
      <c r="H80" s="12" t="s">
        <v>211</v>
      </c>
      <c r="I80" s="12">
        <v>50</v>
      </c>
      <c r="J80" s="12" t="s">
        <v>784</v>
      </c>
      <c r="K80" s="9" t="s">
        <v>352</v>
      </c>
      <c r="L80" s="10">
        <v>1</v>
      </c>
      <c r="M80" s="9" t="s">
        <v>780</v>
      </c>
      <c r="N80" s="9" t="s">
        <v>12</v>
      </c>
      <c r="O80" s="9" t="s">
        <v>381</v>
      </c>
      <c r="P80" s="12">
        <v>1</v>
      </c>
      <c r="Q80" s="9" t="s">
        <v>14</v>
      </c>
      <c r="R80" s="17">
        <v>0</v>
      </c>
      <c r="S80" s="19">
        <f t="shared" si="1"/>
        <v>0</v>
      </c>
    </row>
    <row r="81" spans="1:19" x14ac:dyDescent="0.25">
      <c r="A81" s="9" t="s">
        <v>789</v>
      </c>
      <c r="B81" s="9" t="s">
        <v>428</v>
      </c>
      <c r="C81" s="9" t="s">
        <v>687</v>
      </c>
      <c r="D81" s="9" t="s">
        <v>620</v>
      </c>
      <c r="E81" s="9" t="s">
        <v>801</v>
      </c>
      <c r="F81" s="9">
        <v>1464</v>
      </c>
      <c r="G81" s="12" t="s">
        <v>557</v>
      </c>
      <c r="H81" s="12" t="s">
        <v>212</v>
      </c>
      <c r="I81" s="12">
        <v>275</v>
      </c>
      <c r="J81" s="12" t="s">
        <v>784</v>
      </c>
      <c r="K81" s="9" t="s">
        <v>353</v>
      </c>
      <c r="L81" s="10">
        <v>2</v>
      </c>
      <c r="M81" s="9" t="s">
        <v>764</v>
      </c>
      <c r="N81" s="9" t="s">
        <v>12</v>
      </c>
      <c r="O81" s="9" t="s">
        <v>381</v>
      </c>
      <c r="P81" s="12">
        <v>1</v>
      </c>
      <c r="Q81" s="9" t="s">
        <v>14</v>
      </c>
      <c r="R81" s="17">
        <v>0</v>
      </c>
      <c r="S81" s="19">
        <f t="shared" si="1"/>
        <v>0</v>
      </c>
    </row>
    <row r="82" spans="1:19" x14ac:dyDescent="0.25">
      <c r="A82" s="9" t="s">
        <v>789</v>
      </c>
      <c r="B82" s="9" t="s">
        <v>428</v>
      </c>
      <c r="C82" s="9" t="s">
        <v>687</v>
      </c>
      <c r="D82" s="9" t="s">
        <v>620</v>
      </c>
      <c r="E82" s="9" t="s">
        <v>801</v>
      </c>
      <c r="F82" s="9">
        <v>1464</v>
      </c>
      <c r="G82" s="12" t="s">
        <v>557</v>
      </c>
      <c r="H82" s="12" t="s">
        <v>213</v>
      </c>
      <c r="I82" s="12">
        <v>110</v>
      </c>
      <c r="J82" s="12" t="s">
        <v>784</v>
      </c>
      <c r="K82" s="9" t="s">
        <v>354</v>
      </c>
      <c r="L82" s="10">
        <v>2</v>
      </c>
      <c r="M82" s="9" t="s">
        <v>764</v>
      </c>
      <c r="N82" s="9" t="s">
        <v>12</v>
      </c>
      <c r="O82" s="9" t="s">
        <v>381</v>
      </c>
      <c r="P82" s="12">
        <v>1</v>
      </c>
      <c r="Q82" s="9" t="s">
        <v>14</v>
      </c>
      <c r="R82" s="17">
        <v>0</v>
      </c>
      <c r="S82" s="19">
        <f t="shared" si="1"/>
        <v>0</v>
      </c>
    </row>
    <row r="83" spans="1:19" x14ac:dyDescent="0.25">
      <c r="A83" s="9" t="s">
        <v>789</v>
      </c>
      <c r="B83" s="9" t="s">
        <v>428</v>
      </c>
      <c r="C83" s="9" t="s">
        <v>687</v>
      </c>
      <c r="D83" s="9" t="s">
        <v>620</v>
      </c>
      <c r="E83" s="9" t="s">
        <v>801</v>
      </c>
      <c r="F83" s="9">
        <v>1464</v>
      </c>
      <c r="G83" s="12" t="s">
        <v>557</v>
      </c>
      <c r="H83" s="12" t="s">
        <v>214</v>
      </c>
      <c r="I83" s="12">
        <v>763</v>
      </c>
      <c r="J83" s="12" t="s">
        <v>784</v>
      </c>
      <c r="K83" s="9" t="s">
        <v>355</v>
      </c>
      <c r="L83" s="10">
        <v>1</v>
      </c>
      <c r="M83" s="9" t="s">
        <v>764</v>
      </c>
      <c r="N83" s="9" t="s">
        <v>12</v>
      </c>
      <c r="O83" s="9" t="s">
        <v>383</v>
      </c>
      <c r="P83" s="12">
        <v>1</v>
      </c>
      <c r="Q83" s="9" t="s">
        <v>14</v>
      </c>
      <c r="R83" s="17">
        <v>0</v>
      </c>
      <c r="S83" s="19">
        <f t="shared" si="1"/>
        <v>0</v>
      </c>
    </row>
    <row r="84" spans="1:19" x14ac:dyDescent="0.25">
      <c r="A84" s="9" t="s">
        <v>789</v>
      </c>
      <c r="B84" s="9" t="s">
        <v>494</v>
      </c>
      <c r="C84" s="9" t="s">
        <v>741</v>
      </c>
      <c r="D84" s="9" t="s">
        <v>606</v>
      </c>
      <c r="E84" s="9" t="s">
        <v>799</v>
      </c>
      <c r="F84" s="9">
        <v>314</v>
      </c>
      <c r="G84" s="12" t="s">
        <v>590</v>
      </c>
      <c r="H84" s="12" t="s">
        <v>216</v>
      </c>
      <c r="I84" s="12">
        <v>184.12</v>
      </c>
      <c r="J84" s="12" t="s">
        <v>784</v>
      </c>
      <c r="K84" s="9" t="s">
        <v>324</v>
      </c>
      <c r="L84" s="10">
        <v>3</v>
      </c>
      <c r="M84" s="9" t="s">
        <v>764</v>
      </c>
      <c r="N84" s="9" t="s">
        <v>12</v>
      </c>
      <c r="O84" s="9" t="s">
        <v>381</v>
      </c>
      <c r="P84" s="12">
        <v>1</v>
      </c>
      <c r="Q84" s="9" t="s">
        <v>14</v>
      </c>
      <c r="R84" s="17">
        <v>0</v>
      </c>
      <c r="S84" s="19">
        <f t="shared" si="1"/>
        <v>0</v>
      </c>
    </row>
    <row r="85" spans="1:19" x14ac:dyDescent="0.25">
      <c r="A85" s="9" t="s">
        <v>789</v>
      </c>
      <c r="B85" s="9" t="s">
        <v>496</v>
      </c>
      <c r="C85" s="9" t="s">
        <v>743</v>
      </c>
      <c r="D85" s="9" t="s">
        <v>637</v>
      </c>
      <c r="E85" s="9" t="s">
        <v>799</v>
      </c>
      <c r="F85" s="9">
        <v>258</v>
      </c>
      <c r="G85" s="12" t="s">
        <v>545</v>
      </c>
      <c r="H85" s="12" t="s">
        <v>221</v>
      </c>
      <c r="I85" s="12">
        <v>257</v>
      </c>
      <c r="J85" s="12" t="s">
        <v>784</v>
      </c>
      <c r="K85" s="9" t="s">
        <v>324</v>
      </c>
      <c r="L85" s="10">
        <v>3</v>
      </c>
      <c r="M85" s="9" t="s">
        <v>764</v>
      </c>
      <c r="N85" s="9" t="s">
        <v>12</v>
      </c>
      <c r="O85" s="9" t="s">
        <v>381</v>
      </c>
      <c r="P85" s="12">
        <v>1</v>
      </c>
      <c r="Q85" s="9" t="s">
        <v>14</v>
      </c>
      <c r="R85" s="17">
        <v>0</v>
      </c>
      <c r="S85" s="19">
        <f t="shared" si="1"/>
        <v>0</v>
      </c>
    </row>
    <row r="86" spans="1:19" x14ac:dyDescent="0.25">
      <c r="A86" s="9" t="s">
        <v>789</v>
      </c>
      <c r="B86" s="9" t="s">
        <v>497</v>
      </c>
      <c r="C86" s="9" t="s">
        <v>744</v>
      </c>
      <c r="D86" s="9" t="s">
        <v>618</v>
      </c>
      <c r="E86" s="9" t="s">
        <v>799</v>
      </c>
      <c r="F86" s="9">
        <v>281</v>
      </c>
      <c r="G86" s="12" t="s">
        <v>545</v>
      </c>
      <c r="H86" s="12" t="s">
        <v>222</v>
      </c>
      <c r="I86" s="12">
        <v>304</v>
      </c>
      <c r="J86" s="12" t="s">
        <v>784</v>
      </c>
      <c r="K86" s="9" t="s">
        <v>324</v>
      </c>
      <c r="L86" s="10">
        <v>1</v>
      </c>
      <c r="M86" s="9" t="s">
        <v>764</v>
      </c>
      <c r="N86" s="9" t="s">
        <v>12</v>
      </c>
      <c r="O86" s="9" t="s">
        <v>381</v>
      </c>
      <c r="P86" s="12">
        <v>1</v>
      </c>
      <c r="Q86" s="9" t="s">
        <v>14</v>
      </c>
      <c r="R86" s="17">
        <v>0</v>
      </c>
      <c r="S86" s="19">
        <f t="shared" si="1"/>
        <v>0</v>
      </c>
    </row>
    <row r="87" spans="1:19" x14ac:dyDescent="0.25">
      <c r="A87" s="9" t="s">
        <v>789</v>
      </c>
      <c r="B87" s="9" t="s">
        <v>432</v>
      </c>
      <c r="C87" s="9" t="s">
        <v>691</v>
      </c>
      <c r="D87" s="9" t="s">
        <v>620</v>
      </c>
      <c r="E87" s="9" t="s">
        <v>804</v>
      </c>
      <c r="F87" s="9">
        <v>479</v>
      </c>
      <c r="G87" s="12">
        <v>0</v>
      </c>
      <c r="H87" s="12" t="s">
        <v>226</v>
      </c>
      <c r="I87" s="12">
        <v>648.54999999999995</v>
      </c>
      <c r="J87" s="12" t="s">
        <v>784</v>
      </c>
      <c r="K87" s="9" t="s">
        <v>324</v>
      </c>
      <c r="L87" s="10">
        <v>3</v>
      </c>
      <c r="M87" s="9" t="s">
        <v>764</v>
      </c>
      <c r="N87" s="9" t="s">
        <v>12</v>
      </c>
      <c r="O87" s="9" t="s">
        <v>381</v>
      </c>
      <c r="P87" s="12">
        <v>1</v>
      </c>
      <c r="Q87" s="9" t="s">
        <v>14</v>
      </c>
      <c r="R87" s="17">
        <v>0</v>
      </c>
      <c r="S87" s="19">
        <f t="shared" si="1"/>
        <v>0</v>
      </c>
    </row>
    <row r="88" spans="1:19" x14ac:dyDescent="0.25">
      <c r="A88" s="9" t="s">
        <v>789</v>
      </c>
      <c r="B88" s="9" t="s">
        <v>500</v>
      </c>
      <c r="C88" s="9" t="s">
        <v>500</v>
      </c>
      <c r="D88" s="9" t="s">
        <v>635</v>
      </c>
      <c r="E88" s="9" t="s">
        <v>807</v>
      </c>
      <c r="F88" s="9">
        <v>34</v>
      </c>
      <c r="G88" s="12" t="s">
        <v>592</v>
      </c>
      <c r="H88" s="12" t="s">
        <v>228</v>
      </c>
      <c r="I88" s="12">
        <v>2</v>
      </c>
      <c r="J88" s="12" t="s">
        <v>786</v>
      </c>
      <c r="K88" s="9" t="s">
        <v>358</v>
      </c>
      <c r="L88" s="10">
        <v>3</v>
      </c>
      <c r="M88" s="9" t="s">
        <v>764</v>
      </c>
      <c r="N88" s="9" t="s">
        <v>12</v>
      </c>
      <c r="O88" s="9" t="s">
        <v>381</v>
      </c>
      <c r="P88" s="12">
        <v>1</v>
      </c>
      <c r="Q88" s="9" t="s">
        <v>14</v>
      </c>
      <c r="R88" s="17">
        <v>0</v>
      </c>
      <c r="S88" s="19">
        <f t="shared" si="1"/>
        <v>0</v>
      </c>
    </row>
    <row r="89" spans="1:19" x14ac:dyDescent="0.25">
      <c r="A89" s="9" t="s">
        <v>789</v>
      </c>
      <c r="B89" s="9" t="s">
        <v>501</v>
      </c>
      <c r="C89" s="9" t="s">
        <v>747</v>
      </c>
      <c r="D89" s="9" t="s">
        <v>628</v>
      </c>
      <c r="E89" s="9" t="s">
        <v>801</v>
      </c>
      <c r="F89" s="9">
        <v>844</v>
      </c>
      <c r="G89" s="12" t="s">
        <v>524</v>
      </c>
      <c r="H89" s="12" t="s">
        <v>229</v>
      </c>
      <c r="I89" s="12">
        <v>1</v>
      </c>
      <c r="J89" s="12" t="s">
        <v>785</v>
      </c>
      <c r="K89" s="9" t="s">
        <v>359</v>
      </c>
      <c r="L89" s="10">
        <v>1</v>
      </c>
      <c r="M89" s="9" t="s">
        <v>764</v>
      </c>
      <c r="N89" s="9" t="s">
        <v>12</v>
      </c>
      <c r="O89" s="9" t="s">
        <v>382</v>
      </c>
      <c r="P89" s="12">
        <v>2</v>
      </c>
      <c r="Q89" s="9" t="s">
        <v>14</v>
      </c>
      <c r="R89" s="17">
        <v>0</v>
      </c>
      <c r="S89" s="19">
        <f>R89/2</f>
        <v>0</v>
      </c>
    </row>
    <row r="90" spans="1:19" x14ac:dyDescent="0.25">
      <c r="A90" s="9" t="s">
        <v>789</v>
      </c>
      <c r="B90" s="9" t="s">
        <v>9</v>
      </c>
      <c r="C90" s="9" t="s">
        <v>647</v>
      </c>
      <c r="D90" s="9" t="s">
        <v>604</v>
      </c>
      <c r="E90" s="9" t="s">
        <v>801</v>
      </c>
      <c r="F90" s="9">
        <v>340</v>
      </c>
      <c r="G90" s="12" t="s">
        <v>524</v>
      </c>
      <c r="H90" s="12" t="s">
        <v>230</v>
      </c>
      <c r="I90" s="12">
        <v>48</v>
      </c>
      <c r="J90" s="12" t="s">
        <v>784</v>
      </c>
      <c r="K90" s="9" t="s">
        <v>360</v>
      </c>
      <c r="L90" s="10">
        <v>2</v>
      </c>
      <c r="M90" s="9" t="s">
        <v>764</v>
      </c>
      <c r="N90" s="9" t="s">
        <v>12</v>
      </c>
      <c r="O90" s="9" t="s">
        <v>381</v>
      </c>
      <c r="P90" s="12">
        <v>2</v>
      </c>
      <c r="Q90" s="9" t="s">
        <v>14</v>
      </c>
      <c r="R90" s="17">
        <v>0</v>
      </c>
      <c r="S90" s="19">
        <f>R90/2</f>
        <v>0</v>
      </c>
    </row>
    <row r="91" spans="1:19" x14ac:dyDescent="0.25">
      <c r="A91" s="9" t="s">
        <v>789</v>
      </c>
      <c r="B91" s="9" t="s">
        <v>503</v>
      </c>
      <c r="C91" s="9" t="s">
        <v>749</v>
      </c>
      <c r="D91" s="9" t="s">
        <v>637</v>
      </c>
      <c r="E91" s="9" t="s">
        <v>799</v>
      </c>
      <c r="F91" s="9">
        <v>238</v>
      </c>
      <c r="G91" s="12" t="s">
        <v>594</v>
      </c>
      <c r="H91" s="12" t="s">
        <v>232</v>
      </c>
      <c r="I91" s="12">
        <v>178</v>
      </c>
      <c r="J91" s="12" t="s">
        <v>784</v>
      </c>
      <c r="K91" s="9" t="s">
        <v>324</v>
      </c>
      <c r="L91" s="10">
        <v>2</v>
      </c>
      <c r="M91" s="9" t="s">
        <v>764</v>
      </c>
      <c r="N91" s="9" t="s">
        <v>12</v>
      </c>
      <c r="O91" s="9" t="s">
        <v>381</v>
      </c>
      <c r="P91" s="12">
        <v>1</v>
      </c>
      <c r="Q91" s="9" t="s">
        <v>14</v>
      </c>
      <c r="R91" s="17">
        <v>0</v>
      </c>
      <c r="S91" s="19">
        <f t="shared" si="1"/>
        <v>0</v>
      </c>
    </row>
    <row r="92" spans="1:19" x14ac:dyDescent="0.25">
      <c r="A92" s="9" t="s">
        <v>789</v>
      </c>
      <c r="B92" s="9" t="s">
        <v>504</v>
      </c>
      <c r="C92" s="9" t="s">
        <v>750</v>
      </c>
      <c r="D92" s="9" t="s">
        <v>628</v>
      </c>
      <c r="E92" s="9" t="s">
        <v>801</v>
      </c>
      <c r="F92" s="9">
        <v>592</v>
      </c>
      <c r="G92" s="12" t="s">
        <v>595</v>
      </c>
      <c r="H92" s="12" t="s">
        <v>233</v>
      </c>
      <c r="I92" s="12">
        <v>2</v>
      </c>
      <c r="J92" s="12" t="s">
        <v>784</v>
      </c>
      <c r="K92" s="9" t="s">
        <v>360</v>
      </c>
      <c r="L92" s="10">
        <v>3</v>
      </c>
      <c r="M92" s="9" t="s">
        <v>764</v>
      </c>
      <c r="N92" s="9" t="s">
        <v>12</v>
      </c>
      <c r="O92" s="9" t="s">
        <v>381</v>
      </c>
      <c r="P92" s="12">
        <v>1</v>
      </c>
      <c r="Q92" s="9" t="s">
        <v>14</v>
      </c>
      <c r="R92" s="17">
        <v>0</v>
      </c>
      <c r="S92" s="19">
        <f t="shared" si="1"/>
        <v>0</v>
      </c>
    </row>
    <row r="93" spans="1:19" x14ac:dyDescent="0.25">
      <c r="A93" s="9" t="s">
        <v>789</v>
      </c>
      <c r="B93" s="9" t="s">
        <v>505</v>
      </c>
      <c r="C93" s="9" t="s">
        <v>751</v>
      </c>
      <c r="D93" s="9" t="s">
        <v>640</v>
      </c>
      <c r="E93" s="9" t="s">
        <v>799</v>
      </c>
      <c r="F93" s="9">
        <v>93</v>
      </c>
      <c r="G93" s="12" t="s">
        <v>538</v>
      </c>
      <c r="H93" s="12" t="s">
        <v>234</v>
      </c>
      <c r="I93" s="12">
        <v>87</v>
      </c>
      <c r="J93" s="12" t="s">
        <v>784</v>
      </c>
      <c r="K93" s="9" t="s">
        <v>362</v>
      </c>
      <c r="L93" s="10">
        <v>1</v>
      </c>
      <c r="M93" s="9" t="s">
        <v>782</v>
      </c>
      <c r="N93" s="9" t="s">
        <v>12</v>
      </c>
      <c r="O93" s="9" t="s">
        <v>382</v>
      </c>
      <c r="P93" s="12">
        <v>1</v>
      </c>
      <c r="Q93" s="9" t="s">
        <v>14</v>
      </c>
      <c r="R93" s="17">
        <v>0</v>
      </c>
      <c r="S93" s="19">
        <f t="shared" si="1"/>
        <v>0</v>
      </c>
    </row>
    <row r="94" spans="1:19" x14ac:dyDescent="0.25">
      <c r="A94" s="9" t="s">
        <v>789</v>
      </c>
      <c r="B94" s="9" t="s">
        <v>505</v>
      </c>
      <c r="C94" s="9" t="s">
        <v>751</v>
      </c>
      <c r="D94" s="9" t="s">
        <v>640</v>
      </c>
      <c r="E94" s="9" t="s">
        <v>799</v>
      </c>
      <c r="F94" s="9">
        <v>93</v>
      </c>
      <c r="G94" s="12" t="s">
        <v>538</v>
      </c>
      <c r="H94" s="12" t="s">
        <v>235</v>
      </c>
      <c r="I94" s="12">
        <v>87</v>
      </c>
      <c r="J94" s="12" t="s">
        <v>784</v>
      </c>
      <c r="K94" s="9" t="s">
        <v>335</v>
      </c>
      <c r="L94" s="10">
        <v>2</v>
      </c>
      <c r="M94" s="9" t="s">
        <v>764</v>
      </c>
      <c r="N94" s="9" t="s">
        <v>12</v>
      </c>
      <c r="O94" s="9" t="s">
        <v>381</v>
      </c>
      <c r="P94" s="12">
        <v>1</v>
      </c>
      <c r="Q94" s="9" t="s">
        <v>14</v>
      </c>
      <c r="R94" s="17">
        <v>0</v>
      </c>
      <c r="S94" s="19">
        <f t="shared" si="1"/>
        <v>0</v>
      </c>
    </row>
    <row r="95" spans="1:19" x14ac:dyDescent="0.25">
      <c r="A95" s="9" t="s">
        <v>789</v>
      </c>
      <c r="B95" s="9" t="s">
        <v>506</v>
      </c>
      <c r="C95" s="9" t="s">
        <v>752</v>
      </c>
      <c r="D95" s="9" t="s">
        <v>630</v>
      </c>
      <c r="E95" s="9" t="s">
        <v>799</v>
      </c>
      <c r="F95" s="9">
        <v>3379</v>
      </c>
      <c r="G95" s="12" t="s">
        <v>548</v>
      </c>
      <c r="H95" s="12" t="s">
        <v>236</v>
      </c>
      <c r="I95" s="12">
        <v>1352</v>
      </c>
      <c r="J95" s="12" t="s">
        <v>784</v>
      </c>
      <c r="K95" s="9" t="s">
        <v>324</v>
      </c>
      <c r="L95" s="10">
        <v>2</v>
      </c>
      <c r="M95" s="9" t="s">
        <v>764</v>
      </c>
      <c r="N95" s="9" t="s">
        <v>12</v>
      </c>
      <c r="O95" s="9" t="s">
        <v>381</v>
      </c>
      <c r="P95" s="12">
        <v>1</v>
      </c>
      <c r="Q95" s="9" t="s">
        <v>14</v>
      </c>
      <c r="R95" s="17">
        <v>0</v>
      </c>
      <c r="S95" s="19">
        <f t="shared" si="1"/>
        <v>0</v>
      </c>
    </row>
    <row r="96" spans="1:19" x14ac:dyDescent="0.25">
      <c r="A96" s="9" t="s">
        <v>789</v>
      </c>
      <c r="B96" s="9" t="s">
        <v>506</v>
      </c>
      <c r="C96" s="9" t="s">
        <v>752</v>
      </c>
      <c r="D96" s="9" t="s">
        <v>630</v>
      </c>
      <c r="E96" s="9" t="s">
        <v>799</v>
      </c>
      <c r="F96" s="9">
        <v>3379</v>
      </c>
      <c r="G96" s="12" t="s">
        <v>548</v>
      </c>
      <c r="H96" s="12" t="s">
        <v>237</v>
      </c>
      <c r="I96" s="12">
        <v>24</v>
      </c>
      <c r="J96" s="12" t="s">
        <v>784</v>
      </c>
      <c r="K96" s="9" t="s">
        <v>318</v>
      </c>
      <c r="L96" s="10">
        <v>2</v>
      </c>
      <c r="M96" s="9" t="s">
        <v>764</v>
      </c>
      <c r="N96" s="9" t="s">
        <v>12</v>
      </c>
      <c r="O96" s="9" t="s">
        <v>381</v>
      </c>
      <c r="P96" s="12">
        <v>1</v>
      </c>
      <c r="Q96" s="9" t="s">
        <v>14</v>
      </c>
      <c r="R96" s="17">
        <v>0</v>
      </c>
      <c r="S96" s="19">
        <f t="shared" si="1"/>
        <v>0</v>
      </c>
    </row>
    <row r="97" spans="1:19" x14ac:dyDescent="0.25">
      <c r="A97" s="9" t="s">
        <v>789</v>
      </c>
      <c r="B97" s="9" t="s">
        <v>506</v>
      </c>
      <c r="C97" s="9" t="s">
        <v>752</v>
      </c>
      <c r="D97" s="9" t="s">
        <v>630</v>
      </c>
      <c r="E97" s="9" t="s">
        <v>799</v>
      </c>
      <c r="F97" s="9">
        <v>3379</v>
      </c>
      <c r="G97" s="12" t="s">
        <v>548</v>
      </c>
      <c r="H97" s="12" t="s">
        <v>238</v>
      </c>
      <c r="I97" s="12">
        <v>1284.5</v>
      </c>
      <c r="J97" s="12" t="s">
        <v>784</v>
      </c>
      <c r="K97" s="9" t="s">
        <v>324</v>
      </c>
      <c r="L97" s="10">
        <v>2</v>
      </c>
      <c r="M97" s="9" t="s">
        <v>764</v>
      </c>
      <c r="N97" s="9" t="s">
        <v>12</v>
      </c>
      <c r="O97" s="9" t="s">
        <v>381</v>
      </c>
      <c r="P97" s="12">
        <v>1</v>
      </c>
      <c r="Q97" s="9" t="s">
        <v>14</v>
      </c>
      <c r="R97" s="17">
        <v>0</v>
      </c>
      <c r="S97" s="19">
        <f t="shared" si="1"/>
        <v>0</v>
      </c>
    </row>
    <row r="98" spans="1:19" x14ac:dyDescent="0.25">
      <c r="A98" s="9" t="s">
        <v>789</v>
      </c>
      <c r="B98" s="9" t="s">
        <v>439</v>
      </c>
      <c r="C98" s="9" t="s">
        <v>439</v>
      </c>
      <c r="D98" s="9" t="s">
        <v>622</v>
      </c>
      <c r="E98" s="9" t="s">
        <v>799</v>
      </c>
      <c r="F98" s="9">
        <v>626</v>
      </c>
      <c r="G98" s="12" t="s">
        <v>545</v>
      </c>
      <c r="H98" s="12" t="s">
        <v>247</v>
      </c>
      <c r="I98" s="12">
        <v>670</v>
      </c>
      <c r="J98" s="12" t="s">
        <v>784</v>
      </c>
      <c r="K98" s="9" t="s">
        <v>324</v>
      </c>
      <c r="L98" s="10">
        <v>1</v>
      </c>
      <c r="M98" s="9" t="s">
        <v>764</v>
      </c>
      <c r="N98" s="9" t="s">
        <v>12</v>
      </c>
      <c r="O98" s="9" t="s">
        <v>381</v>
      </c>
      <c r="P98" s="12">
        <v>1</v>
      </c>
      <c r="Q98" s="9" t="s">
        <v>14</v>
      </c>
      <c r="R98" s="17">
        <v>0</v>
      </c>
      <c r="S98" s="19">
        <f t="shared" si="1"/>
        <v>0</v>
      </c>
    </row>
    <row r="99" spans="1:19" x14ac:dyDescent="0.25">
      <c r="A99" s="9" t="s">
        <v>789</v>
      </c>
      <c r="B99" s="9" t="s">
        <v>507</v>
      </c>
      <c r="C99" s="9" t="s">
        <v>753</v>
      </c>
      <c r="D99" s="9" t="s">
        <v>614</v>
      </c>
      <c r="E99" s="9" t="s">
        <v>799</v>
      </c>
      <c r="F99" s="9">
        <v>422</v>
      </c>
      <c r="G99" s="12" t="s">
        <v>596</v>
      </c>
      <c r="H99" s="12" t="s">
        <v>251</v>
      </c>
      <c r="I99" s="12">
        <v>8</v>
      </c>
      <c r="J99" s="12" t="s">
        <v>784</v>
      </c>
      <c r="K99" s="9" t="s">
        <v>324</v>
      </c>
      <c r="L99" s="10">
        <v>1</v>
      </c>
      <c r="M99" s="9" t="s">
        <v>764</v>
      </c>
      <c r="N99" s="9" t="s">
        <v>12</v>
      </c>
      <c r="O99" s="9" t="s">
        <v>381</v>
      </c>
      <c r="P99" s="12">
        <v>1</v>
      </c>
      <c r="Q99" s="9" t="s">
        <v>14</v>
      </c>
      <c r="R99" s="17">
        <v>0</v>
      </c>
      <c r="S99" s="19">
        <f t="shared" si="1"/>
        <v>0</v>
      </c>
    </row>
    <row r="100" spans="1:19" x14ac:dyDescent="0.25">
      <c r="A100" s="9" t="s">
        <v>789</v>
      </c>
      <c r="B100" s="9" t="s">
        <v>444</v>
      </c>
      <c r="C100" s="9" t="s">
        <v>702</v>
      </c>
      <c r="D100" s="9" t="s">
        <v>624</v>
      </c>
      <c r="E100" s="9" t="s">
        <v>806</v>
      </c>
      <c r="F100" s="9">
        <v>18</v>
      </c>
      <c r="G100" s="12" t="s">
        <v>568</v>
      </c>
      <c r="H100" s="12" t="s">
        <v>252</v>
      </c>
      <c r="I100" s="12">
        <v>427.1</v>
      </c>
      <c r="J100" s="12" t="s">
        <v>784</v>
      </c>
      <c r="K100" s="9" t="s">
        <v>324</v>
      </c>
      <c r="L100" s="10">
        <v>1</v>
      </c>
      <c r="M100" s="9" t="s">
        <v>764</v>
      </c>
      <c r="N100" s="9" t="s">
        <v>12</v>
      </c>
      <c r="O100" s="9" t="s">
        <v>381</v>
      </c>
      <c r="P100" s="12">
        <v>1</v>
      </c>
      <c r="Q100" s="9" t="s">
        <v>14</v>
      </c>
      <c r="R100" s="17">
        <v>0</v>
      </c>
      <c r="S100" s="19">
        <f t="shared" si="1"/>
        <v>0</v>
      </c>
    </row>
    <row r="101" spans="1:19" x14ac:dyDescent="0.25">
      <c r="A101" s="9" t="s">
        <v>789</v>
      </c>
      <c r="B101" s="9" t="s">
        <v>444</v>
      </c>
      <c r="C101" s="9" t="s">
        <v>702</v>
      </c>
      <c r="D101" s="9" t="s">
        <v>624</v>
      </c>
      <c r="E101" s="9" t="s">
        <v>806</v>
      </c>
      <c r="F101" s="9">
        <v>18</v>
      </c>
      <c r="G101" s="12" t="s">
        <v>568</v>
      </c>
      <c r="H101" s="12" t="s">
        <v>253</v>
      </c>
      <c r="I101" s="12">
        <v>2.56</v>
      </c>
      <c r="J101" s="12" t="s">
        <v>784</v>
      </c>
      <c r="K101" s="9" t="s">
        <v>318</v>
      </c>
      <c r="L101" s="10">
        <v>1</v>
      </c>
      <c r="M101" s="9" t="s">
        <v>764</v>
      </c>
      <c r="N101" s="9" t="s">
        <v>12</v>
      </c>
      <c r="O101" s="9" t="s">
        <v>381</v>
      </c>
      <c r="P101" s="12">
        <v>1</v>
      </c>
      <c r="Q101" s="9" t="s">
        <v>14</v>
      </c>
      <c r="R101" s="17">
        <v>0</v>
      </c>
      <c r="S101" s="19">
        <f t="shared" si="1"/>
        <v>0</v>
      </c>
    </row>
    <row r="102" spans="1:19" x14ac:dyDescent="0.25">
      <c r="A102" s="9" t="s">
        <v>789</v>
      </c>
      <c r="B102" s="9" t="s">
        <v>445</v>
      </c>
      <c r="C102" s="9" t="s">
        <v>703</v>
      </c>
      <c r="D102" s="9" t="s">
        <v>614</v>
      </c>
      <c r="E102" s="9" t="s">
        <v>799</v>
      </c>
      <c r="F102" s="9">
        <v>447</v>
      </c>
      <c r="G102" s="12" t="s">
        <v>569</v>
      </c>
      <c r="H102" s="12" t="s">
        <v>255</v>
      </c>
      <c r="I102" s="12">
        <v>183</v>
      </c>
      <c r="J102" s="12" t="s">
        <v>784</v>
      </c>
      <c r="K102" s="9" t="s">
        <v>324</v>
      </c>
      <c r="L102" s="10">
        <v>1</v>
      </c>
      <c r="M102" s="9" t="s">
        <v>764</v>
      </c>
      <c r="N102" s="9" t="s">
        <v>12</v>
      </c>
      <c r="O102" s="9" t="s">
        <v>381</v>
      </c>
      <c r="P102" s="12">
        <v>1</v>
      </c>
      <c r="Q102" s="9" t="s">
        <v>14</v>
      </c>
      <c r="R102" s="17">
        <v>0</v>
      </c>
      <c r="S102" s="19">
        <f t="shared" si="1"/>
        <v>0</v>
      </c>
    </row>
    <row r="103" spans="1:19" x14ac:dyDescent="0.25">
      <c r="A103" s="9" t="s">
        <v>789</v>
      </c>
      <c r="B103" s="9" t="s">
        <v>446</v>
      </c>
      <c r="C103" s="9" t="s">
        <v>704</v>
      </c>
      <c r="D103" s="9" t="s">
        <v>614</v>
      </c>
      <c r="E103" s="9" t="s">
        <v>799</v>
      </c>
      <c r="F103" s="9">
        <v>553</v>
      </c>
      <c r="G103" s="12" t="s">
        <v>539</v>
      </c>
      <c r="H103" s="12" t="s">
        <v>256</v>
      </c>
      <c r="I103" s="12">
        <v>683</v>
      </c>
      <c r="J103" s="12" t="s">
        <v>784</v>
      </c>
      <c r="K103" s="9" t="s">
        <v>324</v>
      </c>
      <c r="L103" s="10">
        <v>1</v>
      </c>
      <c r="M103" s="9" t="s">
        <v>764</v>
      </c>
      <c r="N103" s="9" t="s">
        <v>12</v>
      </c>
      <c r="O103" s="9" t="s">
        <v>381</v>
      </c>
      <c r="P103" s="12">
        <v>1</v>
      </c>
      <c r="Q103" s="9" t="s">
        <v>14</v>
      </c>
      <c r="R103" s="17">
        <v>0</v>
      </c>
      <c r="S103" s="19">
        <f t="shared" si="1"/>
        <v>0</v>
      </c>
    </row>
    <row r="104" spans="1:19" x14ac:dyDescent="0.25">
      <c r="A104" s="9" t="s">
        <v>789</v>
      </c>
      <c r="B104" s="9" t="s">
        <v>509</v>
      </c>
      <c r="C104" s="9" t="s">
        <v>755</v>
      </c>
      <c r="D104" s="9" t="s">
        <v>641</v>
      </c>
      <c r="E104" s="9" t="s">
        <v>799</v>
      </c>
      <c r="F104" s="9">
        <v>407</v>
      </c>
      <c r="G104" s="12" t="s">
        <v>570</v>
      </c>
      <c r="H104" s="12" t="s">
        <v>260</v>
      </c>
      <c r="I104" s="12">
        <v>104</v>
      </c>
      <c r="J104" s="12" t="s">
        <v>784</v>
      </c>
      <c r="K104" s="9" t="s">
        <v>322</v>
      </c>
      <c r="L104" s="10">
        <v>2</v>
      </c>
      <c r="M104" s="9" t="s">
        <v>764</v>
      </c>
      <c r="N104" s="9" t="s">
        <v>12</v>
      </c>
      <c r="O104" s="9" t="s">
        <v>381</v>
      </c>
      <c r="P104" s="12">
        <v>1</v>
      </c>
      <c r="Q104" s="9" t="s">
        <v>14</v>
      </c>
      <c r="R104" s="17">
        <v>0</v>
      </c>
      <c r="S104" s="19">
        <f t="shared" si="1"/>
        <v>0</v>
      </c>
    </row>
    <row r="105" spans="1:19" x14ac:dyDescent="0.25">
      <c r="A105" s="9" t="s">
        <v>789</v>
      </c>
      <c r="B105" s="9" t="s">
        <v>510</v>
      </c>
      <c r="C105" s="9" t="s">
        <v>756</v>
      </c>
      <c r="D105" s="9" t="s">
        <v>642</v>
      </c>
      <c r="E105" s="9" t="s">
        <v>799</v>
      </c>
      <c r="F105" s="9">
        <v>522</v>
      </c>
      <c r="G105" s="12" t="s">
        <v>543</v>
      </c>
      <c r="H105" s="12" t="s">
        <v>265</v>
      </c>
      <c r="I105" s="12">
        <v>51.95</v>
      </c>
      <c r="J105" s="12" t="s">
        <v>784</v>
      </c>
      <c r="K105" s="9" t="s">
        <v>365</v>
      </c>
      <c r="L105" s="10">
        <v>2</v>
      </c>
      <c r="M105" s="9" t="s">
        <v>764</v>
      </c>
      <c r="N105" s="9" t="s">
        <v>12</v>
      </c>
      <c r="O105" s="9" t="s">
        <v>381</v>
      </c>
      <c r="P105" s="12">
        <v>1</v>
      </c>
      <c r="Q105" s="9" t="s">
        <v>14</v>
      </c>
      <c r="R105" s="17">
        <v>0</v>
      </c>
      <c r="S105" s="19">
        <f t="shared" si="1"/>
        <v>0</v>
      </c>
    </row>
    <row r="106" spans="1:19" x14ac:dyDescent="0.25">
      <c r="A106" s="9" t="s">
        <v>789</v>
      </c>
      <c r="B106" s="9" t="s">
        <v>511</v>
      </c>
      <c r="C106" s="9" t="s">
        <v>511</v>
      </c>
      <c r="D106" s="9" t="s">
        <v>635</v>
      </c>
      <c r="E106" s="9" t="s">
        <v>799</v>
      </c>
      <c r="F106" s="9">
        <v>20</v>
      </c>
      <c r="G106" s="12" t="s">
        <v>598</v>
      </c>
      <c r="H106" s="12" t="s">
        <v>267</v>
      </c>
      <c r="I106" s="12">
        <v>280</v>
      </c>
      <c r="J106" s="12" t="s">
        <v>784</v>
      </c>
      <c r="K106" s="9" t="s">
        <v>366</v>
      </c>
      <c r="L106" s="10">
        <v>4</v>
      </c>
      <c r="M106" s="9" t="s">
        <v>764</v>
      </c>
      <c r="N106" s="9" t="s">
        <v>12</v>
      </c>
      <c r="O106" s="9" t="s">
        <v>381</v>
      </c>
      <c r="P106" s="12">
        <v>1</v>
      </c>
      <c r="Q106" s="9" t="s">
        <v>14</v>
      </c>
      <c r="R106" s="17">
        <v>0</v>
      </c>
      <c r="S106" s="19">
        <f t="shared" si="1"/>
        <v>0</v>
      </c>
    </row>
    <row r="107" spans="1:19" x14ac:dyDescent="0.25">
      <c r="A107" s="9" t="s">
        <v>789</v>
      </c>
      <c r="B107" s="9" t="s">
        <v>512</v>
      </c>
      <c r="C107" s="9" t="s">
        <v>512</v>
      </c>
      <c r="D107" s="9" t="s">
        <v>635</v>
      </c>
      <c r="E107" s="9" t="s">
        <v>799</v>
      </c>
      <c r="F107" s="9">
        <v>19</v>
      </c>
      <c r="G107" s="12" t="s">
        <v>598</v>
      </c>
      <c r="H107" s="12" t="s">
        <v>268</v>
      </c>
      <c r="I107" s="12">
        <v>280</v>
      </c>
      <c r="J107" s="12" t="s">
        <v>784</v>
      </c>
      <c r="K107" s="9" t="s">
        <v>366</v>
      </c>
      <c r="L107" s="10">
        <v>3</v>
      </c>
      <c r="M107" s="9" t="s">
        <v>764</v>
      </c>
      <c r="N107" s="9" t="s">
        <v>12</v>
      </c>
      <c r="O107" s="9" t="s">
        <v>381</v>
      </c>
      <c r="P107" s="12">
        <v>1</v>
      </c>
      <c r="Q107" s="9" t="s">
        <v>14</v>
      </c>
      <c r="R107" s="17">
        <v>0</v>
      </c>
      <c r="S107" s="19">
        <f t="shared" si="1"/>
        <v>0</v>
      </c>
    </row>
    <row r="108" spans="1:19" x14ac:dyDescent="0.25">
      <c r="A108" s="9" t="s">
        <v>789</v>
      </c>
      <c r="B108" s="9" t="s">
        <v>513</v>
      </c>
      <c r="C108" s="9" t="s">
        <v>513</v>
      </c>
      <c r="D108" s="9" t="s">
        <v>635</v>
      </c>
      <c r="E108" s="9" t="s">
        <v>799</v>
      </c>
      <c r="F108" s="9">
        <v>24</v>
      </c>
      <c r="G108" s="12" t="s">
        <v>598</v>
      </c>
      <c r="H108" s="12" t="s">
        <v>269</v>
      </c>
      <c r="I108" s="12">
        <v>280</v>
      </c>
      <c r="J108" s="12" t="s">
        <v>784</v>
      </c>
      <c r="K108" s="9" t="s">
        <v>366</v>
      </c>
      <c r="L108" s="10">
        <v>3</v>
      </c>
      <c r="M108" s="9" t="s">
        <v>764</v>
      </c>
      <c r="N108" s="9" t="s">
        <v>12</v>
      </c>
      <c r="O108" s="9" t="s">
        <v>381</v>
      </c>
      <c r="P108" s="12">
        <v>1</v>
      </c>
      <c r="Q108" s="9" t="s">
        <v>14</v>
      </c>
      <c r="R108" s="17">
        <v>0</v>
      </c>
      <c r="S108" s="19">
        <f t="shared" si="1"/>
        <v>0</v>
      </c>
    </row>
    <row r="109" spans="1:19" x14ac:dyDescent="0.25">
      <c r="A109" s="9" t="s">
        <v>789</v>
      </c>
      <c r="B109" s="9" t="s">
        <v>514</v>
      </c>
      <c r="C109" s="9" t="s">
        <v>514</v>
      </c>
      <c r="D109" s="9" t="s">
        <v>643</v>
      </c>
      <c r="E109" s="9" t="s">
        <v>799</v>
      </c>
      <c r="F109" s="9">
        <v>325</v>
      </c>
      <c r="G109" s="12" t="s">
        <v>598</v>
      </c>
      <c r="H109" s="12" t="s">
        <v>270</v>
      </c>
      <c r="I109" s="12">
        <v>280</v>
      </c>
      <c r="J109" s="12" t="s">
        <v>784</v>
      </c>
      <c r="K109" s="9" t="s">
        <v>366</v>
      </c>
      <c r="L109" s="10">
        <v>3</v>
      </c>
      <c r="M109" s="9" t="s">
        <v>764</v>
      </c>
      <c r="N109" s="9" t="s">
        <v>12</v>
      </c>
      <c r="O109" s="9" t="s">
        <v>381</v>
      </c>
      <c r="P109" s="12">
        <v>1</v>
      </c>
      <c r="Q109" s="9" t="s">
        <v>14</v>
      </c>
      <c r="R109" s="17">
        <v>0</v>
      </c>
      <c r="S109" s="19">
        <f t="shared" si="1"/>
        <v>0</v>
      </c>
    </row>
    <row r="110" spans="1:19" x14ac:dyDescent="0.25">
      <c r="A110" s="9" t="s">
        <v>789</v>
      </c>
      <c r="B110" s="9" t="s">
        <v>515</v>
      </c>
      <c r="C110" s="9" t="s">
        <v>757</v>
      </c>
      <c r="D110" s="9" t="s">
        <v>620</v>
      </c>
      <c r="E110" s="9" t="s">
        <v>799</v>
      </c>
      <c r="F110" s="9">
        <v>290</v>
      </c>
      <c r="G110" s="12" t="s">
        <v>599</v>
      </c>
      <c r="H110" s="12" t="s">
        <v>271</v>
      </c>
      <c r="I110" s="12">
        <v>398</v>
      </c>
      <c r="J110" s="12" t="s">
        <v>784</v>
      </c>
      <c r="K110" s="9" t="s">
        <v>322</v>
      </c>
      <c r="L110" s="10">
        <v>3</v>
      </c>
      <c r="M110" s="9" t="s">
        <v>764</v>
      </c>
      <c r="N110" s="9" t="s">
        <v>12</v>
      </c>
      <c r="O110" s="9" t="s">
        <v>381</v>
      </c>
      <c r="P110" s="12">
        <v>1</v>
      </c>
      <c r="Q110" s="9" t="s">
        <v>14</v>
      </c>
      <c r="R110" s="17">
        <v>0</v>
      </c>
      <c r="S110" s="19">
        <f t="shared" si="1"/>
        <v>0</v>
      </c>
    </row>
    <row r="111" spans="1:19" x14ac:dyDescent="0.25">
      <c r="A111" s="9" t="s">
        <v>789</v>
      </c>
      <c r="B111" s="9" t="s">
        <v>516</v>
      </c>
      <c r="C111" s="9" t="s">
        <v>516</v>
      </c>
      <c r="D111" s="9" t="s">
        <v>614</v>
      </c>
      <c r="E111" s="9" t="s">
        <v>799</v>
      </c>
      <c r="F111" s="9">
        <v>647</v>
      </c>
      <c r="G111" s="12" t="s">
        <v>600</v>
      </c>
      <c r="H111" s="12" t="s">
        <v>272</v>
      </c>
      <c r="I111" s="12">
        <v>121</v>
      </c>
      <c r="J111" s="12" t="s">
        <v>784</v>
      </c>
      <c r="K111" s="9" t="s">
        <v>367</v>
      </c>
      <c r="L111" s="10">
        <v>3</v>
      </c>
      <c r="M111" s="9" t="s">
        <v>764</v>
      </c>
      <c r="N111" s="9" t="s">
        <v>12</v>
      </c>
      <c r="O111" s="9" t="s">
        <v>381</v>
      </c>
      <c r="P111" s="12">
        <v>1</v>
      </c>
      <c r="Q111" s="9" t="s">
        <v>14</v>
      </c>
      <c r="R111" s="17">
        <v>0</v>
      </c>
      <c r="S111" s="19">
        <f t="shared" si="1"/>
        <v>0</v>
      </c>
    </row>
    <row r="112" spans="1:19" x14ac:dyDescent="0.25">
      <c r="A112" s="9" t="s">
        <v>789</v>
      </c>
      <c r="B112" s="9" t="s">
        <v>516</v>
      </c>
      <c r="C112" s="9" t="s">
        <v>516</v>
      </c>
      <c r="D112" s="9" t="s">
        <v>614</v>
      </c>
      <c r="E112" s="9" t="s">
        <v>799</v>
      </c>
      <c r="F112" s="9">
        <v>647</v>
      </c>
      <c r="G112" s="12" t="s">
        <v>600</v>
      </c>
      <c r="H112" s="12" t="s">
        <v>273</v>
      </c>
      <c r="I112" s="12">
        <v>20</v>
      </c>
      <c r="J112" s="12" t="s">
        <v>784</v>
      </c>
      <c r="K112" s="9" t="s">
        <v>363</v>
      </c>
      <c r="L112" s="10">
        <v>1</v>
      </c>
      <c r="M112" s="9" t="s">
        <v>764</v>
      </c>
      <c r="N112" s="9" t="s">
        <v>12</v>
      </c>
      <c r="O112" s="9" t="s">
        <v>381</v>
      </c>
      <c r="P112" s="12">
        <v>1</v>
      </c>
      <c r="Q112" s="9" t="s">
        <v>14</v>
      </c>
      <c r="R112" s="17">
        <v>0</v>
      </c>
      <c r="S112" s="19">
        <f t="shared" si="1"/>
        <v>0</v>
      </c>
    </row>
    <row r="113" spans="1:24" x14ac:dyDescent="0.25">
      <c r="A113" s="9" t="s">
        <v>789</v>
      </c>
      <c r="B113" s="9" t="s">
        <v>385</v>
      </c>
      <c r="C113" s="9" t="s">
        <v>648</v>
      </c>
      <c r="D113" s="9" t="s">
        <v>605</v>
      </c>
      <c r="E113" s="9" t="s">
        <v>801</v>
      </c>
      <c r="F113" s="9">
        <v>0</v>
      </c>
      <c r="G113" s="12" t="s">
        <v>601</v>
      </c>
      <c r="H113" s="12" t="s">
        <v>275</v>
      </c>
      <c r="I113" s="12">
        <v>9</v>
      </c>
      <c r="J113" s="12" t="s">
        <v>787</v>
      </c>
      <c r="K113" s="9" t="s">
        <v>322</v>
      </c>
      <c r="L113" s="10">
        <v>1</v>
      </c>
      <c r="M113" s="9" t="s">
        <v>764</v>
      </c>
      <c r="N113" s="9" t="s">
        <v>12</v>
      </c>
      <c r="O113" s="9" t="s">
        <v>381</v>
      </c>
      <c r="P113" s="12">
        <v>1</v>
      </c>
      <c r="Q113" s="9" t="s">
        <v>14</v>
      </c>
      <c r="R113" s="17">
        <v>0</v>
      </c>
      <c r="S113" s="19">
        <f t="shared" si="1"/>
        <v>0</v>
      </c>
    </row>
    <row r="114" spans="1:24" x14ac:dyDescent="0.25">
      <c r="A114" s="9" t="s">
        <v>789</v>
      </c>
      <c r="B114" s="9" t="s">
        <v>385</v>
      </c>
      <c r="C114" s="9" t="s">
        <v>648</v>
      </c>
      <c r="D114" s="9" t="s">
        <v>605</v>
      </c>
      <c r="E114" s="9" t="s">
        <v>801</v>
      </c>
      <c r="F114" s="9">
        <v>0</v>
      </c>
      <c r="G114" s="12" t="s">
        <v>601</v>
      </c>
      <c r="H114" s="12" t="s">
        <v>276</v>
      </c>
      <c r="I114" s="12">
        <v>1</v>
      </c>
      <c r="J114" s="12" t="s">
        <v>785</v>
      </c>
      <c r="K114" s="9" t="s">
        <v>328</v>
      </c>
      <c r="L114" s="10">
        <v>1</v>
      </c>
      <c r="M114" s="9" t="s">
        <v>764</v>
      </c>
      <c r="N114" s="9" t="s">
        <v>12</v>
      </c>
      <c r="O114" s="9" t="s">
        <v>381</v>
      </c>
      <c r="P114" s="12">
        <v>1</v>
      </c>
      <c r="Q114" s="9" t="s">
        <v>14</v>
      </c>
      <c r="R114" s="17">
        <v>0</v>
      </c>
      <c r="S114" s="19">
        <f t="shared" si="1"/>
        <v>0</v>
      </c>
    </row>
    <row r="115" spans="1:24" x14ac:dyDescent="0.25">
      <c r="A115" s="9" t="s">
        <v>789</v>
      </c>
      <c r="B115" s="9" t="s">
        <v>517</v>
      </c>
      <c r="C115" s="9" t="s">
        <v>758</v>
      </c>
      <c r="D115" s="9" t="s">
        <v>609</v>
      </c>
      <c r="E115" s="9" t="s">
        <v>799</v>
      </c>
      <c r="F115" s="9">
        <v>1700</v>
      </c>
      <c r="G115" s="12" t="s">
        <v>566</v>
      </c>
      <c r="H115" s="12" t="s">
        <v>279</v>
      </c>
      <c r="I115" s="12">
        <v>1716</v>
      </c>
      <c r="J115" s="12" t="s">
        <v>784</v>
      </c>
      <c r="K115" s="9" t="s">
        <v>324</v>
      </c>
      <c r="L115" s="10">
        <v>4</v>
      </c>
      <c r="M115" s="9" t="s">
        <v>764</v>
      </c>
      <c r="N115" s="9" t="s">
        <v>12</v>
      </c>
      <c r="O115" s="9" t="s">
        <v>381</v>
      </c>
      <c r="P115" s="12">
        <v>1</v>
      </c>
      <c r="Q115" s="9" t="s">
        <v>14</v>
      </c>
      <c r="R115" s="17">
        <v>0</v>
      </c>
      <c r="S115" s="19">
        <f t="shared" si="1"/>
        <v>0</v>
      </c>
    </row>
    <row r="116" spans="1:24" x14ac:dyDescent="0.25">
      <c r="A116" s="9" t="s">
        <v>789</v>
      </c>
      <c r="B116" s="9" t="s">
        <v>478</v>
      </c>
      <c r="C116" s="9" t="s">
        <v>478</v>
      </c>
      <c r="D116" s="9" t="s">
        <v>624</v>
      </c>
      <c r="E116" s="9" t="s">
        <v>809</v>
      </c>
      <c r="F116" s="9">
        <v>1349</v>
      </c>
      <c r="G116" s="12" t="s">
        <v>582</v>
      </c>
      <c r="H116" s="12" t="s">
        <v>280</v>
      </c>
      <c r="I116" s="12">
        <v>438</v>
      </c>
      <c r="J116" s="12" t="s">
        <v>784</v>
      </c>
      <c r="K116" s="9" t="s">
        <v>324</v>
      </c>
      <c r="L116" s="10">
        <v>2</v>
      </c>
      <c r="M116" s="9" t="s">
        <v>764</v>
      </c>
      <c r="N116" s="9" t="s">
        <v>12</v>
      </c>
      <c r="O116" s="9" t="s">
        <v>381</v>
      </c>
      <c r="P116" s="12">
        <v>1</v>
      </c>
      <c r="Q116" s="9" t="s">
        <v>14</v>
      </c>
      <c r="R116" s="17">
        <v>0</v>
      </c>
      <c r="S116" s="19">
        <f t="shared" si="1"/>
        <v>0</v>
      </c>
    </row>
    <row r="117" spans="1:24" x14ac:dyDescent="0.25">
      <c r="A117" s="9" t="s">
        <v>789</v>
      </c>
      <c r="B117" s="9" t="s">
        <v>520</v>
      </c>
      <c r="C117" s="9" t="s">
        <v>520</v>
      </c>
      <c r="D117" s="9" t="s">
        <v>635</v>
      </c>
      <c r="E117" s="9" t="s">
        <v>799</v>
      </c>
      <c r="F117" s="9">
        <v>78</v>
      </c>
      <c r="G117" s="12" t="s">
        <v>602</v>
      </c>
      <c r="H117" s="12" t="s">
        <v>286</v>
      </c>
      <c r="I117" s="12">
        <v>94</v>
      </c>
      <c r="J117" s="12" t="s">
        <v>784</v>
      </c>
      <c r="K117" s="9" t="s">
        <v>335</v>
      </c>
      <c r="L117" s="10">
        <v>2</v>
      </c>
      <c r="M117" s="9" t="s">
        <v>764</v>
      </c>
      <c r="N117" s="9" t="s">
        <v>12</v>
      </c>
      <c r="O117" s="9" t="s">
        <v>381</v>
      </c>
      <c r="P117" s="12">
        <v>1</v>
      </c>
      <c r="Q117" s="9" t="s">
        <v>14</v>
      </c>
      <c r="R117" s="17">
        <v>0</v>
      </c>
      <c r="S117" s="19">
        <f t="shared" si="1"/>
        <v>0</v>
      </c>
    </row>
    <row r="118" spans="1:24" x14ac:dyDescent="0.25">
      <c r="A118" s="9" t="s">
        <v>789</v>
      </c>
      <c r="B118" s="9" t="s">
        <v>522</v>
      </c>
      <c r="C118" s="9" t="s">
        <v>522</v>
      </c>
      <c r="D118" s="9" t="s">
        <v>645</v>
      </c>
      <c r="E118" s="9" t="s">
        <v>801</v>
      </c>
      <c r="F118" s="9">
        <v>0</v>
      </c>
      <c r="G118" s="12">
        <v>0</v>
      </c>
      <c r="H118" s="12" t="s">
        <v>295</v>
      </c>
      <c r="I118" s="12">
        <v>20</v>
      </c>
      <c r="J118" s="12" t="s">
        <v>784</v>
      </c>
      <c r="K118" s="9" t="s">
        <v>374</v>
      </c>
      <c r="L118" s="10">
        <v>2</v>
      </c>
      <c r="M118" s="9" t="s">
        <v>764</v>
      </c>
      <c r="N118" s="9" t="s">
        <v>12</v>
      </c>
      <c r="O118" s="9" t="s">
        <v>381</v>
      </c>
      <c r="P118" s="12">
        <v>1</v>
      </c>
      <c r="Q118" s="9" t="s">
        <v>14</v>
      </c>
      <c r="R118" s="17">
        <v>0</v>
      </c>
      <c r="S118" s="19">
        <f t="shared" si="1"/>
        <v>0</v>
      </c>
    </row>
    <row r="119" spans="1:24" x14ac:dyDescent="0.25">
      <c r="A119" s="33" t="s">
        <v>789</v>
      </c>
      <c r="B119" s="33" t="s">
        <v>523</v>
      </c>
      <c r="C119" s="33" t="s">
        <v>762</v>
      </c>
      <c r="D119" s="33" t="s">
        <v>646</v>
      </c>
      <c r="E119" s="33" t="s">
        <v>807</v>
      </c>
      <c r="F119" s="33">
        <v>34</v>
      </c>
      <c r="G119" s="34">
        <v>0</v>
      </c>
      <c r="H119" s="34" t="s">
        <v>296</v>
      </c>
      <c r="I119" s="34">
        <v>387</v>
      </c>
      <c r="J119" s="34" t="s">
        <v>786</v>
      </c>
      <c r="K119" s="33" t="s">
        <v>375</v>
      </c>
      <c r="L119" s="35">
        <v>2</v>
      </c>
      <c r="M119" s="33" t="s">
        <v>764</v>
      </c>
      <c r="N119" s="33" t="s">
        <v>12</v>
      </c>
      <c r="O119" s="33" t="s">
        <v>382</v>
      </c>
      <c r="P119" s="34">
        <v>2</v>
      </c>
      <c r="Q119" s="33" t="s">
        <v>14</v>
      </c>
      <c r="R119" s="17">
        <v>0</v>
      </c>
      <c r="S119" s="19">
        <f>R119/2</f>
        <v>0</v>
      </c>
    </row>
    <row r="120" spans="1:24" x14ac:dyDescent="0.25">
      <c r="A120" s="36" t="s">
        <v>789</v>
      </c>
      <c r="B120" s="36" t="s">
        <v>410</v>
      </c>
      <c r="C120" s="36" t="s">
        <v>672</v>
      </c>
      <c r="D120" s="36" t="s">
        <v>615</v>
      </c>
      <c r="E120" s="36" t="s">
        <v>801</v>
      </c>
      <c r="F120" s="36">
        <v>6737</v>
      </c>
      <c r="G120" s="39">
        <v>1914</v>
      </c>
      <c r="H120" s="40" t="s">
        <v>820</v>
      </c>
      <c r="I120" s="39">
        <v>5</v>
      </c>
      <c r="J120" s="39" t="s">
        <v>786</v>
      </c>
      <c r="K120" s="9" t="s">
        <v>821</v>
      </c>
      <c r="L120" s="38" t="s">
        <v>820</v>
      </c>
      <c r="M120" s="36" t="s">
        <v>764</v>
      </c>
      <c r="N120" s="36" t="s">
        <v>376</v>
      </c>
      <c r="O120" s="36" t="s">
        <v>822</v>
      </c>
      <c r="P120" s="39">
        <v>1</v>
      </c>
      <c r="Q120" s="36" t="s">
        <v>14</v>
      </c>
      <c r="R120" s="32">
        <v>0</v>
      </c>
      <c r="S120" s="19">
        <f>R120/2</f>
        <v>0</v>
      </c>
    </row>
    <row r="121" spans="1:24" x14ac:dyDescent="0.25">
      <c r="A121" s="36" t="s">
        <v>789</v>
      </c>
      <c r="B121" s="36" t="s">
        <v>385</v>
      </c>
      <c r="C121" s="36" t="s">
        <v>648</v>
      </c>
      <c r="D121" s="36" t="s">
        <v>605</v>
      </c>
      <c r="E121" s="36" t="s">
        <v>801</v>
      </c>
      <c r="F121" s="36">
        <v>0</v>
      </c>
      <c r="G121" s="39">
        <v>1873</v>
      </c>
      <c r="H121" s="40" t="s">
        <v>820</v>
      </c>
      <c r="I121" s="39">
        <v>1</v>
      </c>
      <c r="J121" s="39" t="s">
        <v>786</v>
      </c>
      <c r="K121" s="36" t="s">
        <v>821</v>
      </c>
      <c r="L121" s="38" t="s">
        <v>820</v>
      </c>
      <c r="M121" s="36" t="s">
        <v>764</v>
      </c>
      <c r="N121" s="36" t="s">
        <v>376</v>
      </c>
      <c r="O121" s="36" t="s">
        <v>823</v>
      </c>
      <c r="P121" s="39">
        <v>1</v>
      </c>
      <c r="Q121" s="36" t="s">
        <v>14</v>
      </c>
      <c r="R121" s="32">
        <v>0</v>
      </c>
      <c r="S121" s="19">
        <f>R121/2</f>
        <v>0</v>
      </c>
    </row>
    <row r="122" spans="1:24" x14ac:dyDescent="0.25">
      <c r="A122" s="36" t="s">
        <v>789</v>
      </c>
      <c r="B122" s="36" t="s">
        <v>427</v>
      </c>
      <c r="C122" s="36" t="s">
        <v>686</v>
      </c>
      <c r="D122" s="36" t="s">
        <v>613</v>
      </c>
      <c r="E122" s="36" t="s">
        <v>799</v>
      </c>
      <c r="F122" s="36">
        <v>1494</v>
      </c>
      <c r="G122" s="39">
        <v>1998</v>
      </c>
      <c r="H122" s="40" t="s">
        <v>820</v>
      </c>
      <c r="I122" s="39">
        <v>1</v>
      </c>
      <c r="J122" s="39" t="s">
        <v>786</v>
      </c>
      <c r="K122" s="36" t="s">
        <v>821</v>
      </c>
      <c r="L122" s="38" t="s">
        <v>820</v>
      </c>
      <c r="M122" s="36" t="s">
        <v>764</v>
      </c>
      <c r="N122" s="36" t="s">
        <v>376</v>
      </c>
      <c r="O122" s="36" t="s">
        <v>823</v>
      </c>
      <c r="P122" s="39">
        <v>1</v>
      </c>
      <c r="Q122" s="36" t="s">
        <v>14</v>
      </c>
      <c r="R122" s="32">
        <v>0</v>
      </c>
      <c r="S122" s="19">
        <f>R122/2</f>
        <v>0</v>
      </c>
    </row>
    <row r="123" spans="1:24" x14ac:dyDescent="0.25">
      <c r="A123" s="36" t="s">
        <v>789</v>
      </c>
      <c r="B123" s="36" t="s">
        <v>424</v>
      </c>
      <c r="C123" s="36" t="s">
        <v>683</v>
      </c>
      <c r="D123" s="36" t="s">
        <v>607</v>
      </c>
      <c r="E123" s="36" t="s">
        <v>803</v>
      </c>
      <c r="F123" s="36">
        <v>1522</v>
      </c>
      <c r="G123" s="39">
        <v>1878</v>
      </c>
      <c r="H123" s="40" t="s">
        <v>820</v>
      </c>
      <c r="I123" s="39">
        <v>1</v>
      </c>
      <c r="J123" s="39" t="s">
        <v>786</v>
      </c>
      <c r="K123" s="36" t="s">
        <v>821</v>
      </c>
      <c r="L123" s="38" t="s">
        <v>820</v>
      </c>
      <c r="M123" s="36" t="s">
        <v>764</v>
      </c>
      <c r="N123" s="36" t="s">
        <v>376</v>
      </c>
      <c r="O123" s="36" t="s">
        <v>823</v>
      </c>
      <c r="P123" s="39">
        <v>1</v>
      </c>
      <c r="Q123" s="36" t="s">
        <v>14</v>
      </c>
      <c r="R123" s="32">
        <v>0</v>
      </c>
      <c r="S123" s="19">
        <f>R123/2</f>
        <v>0</v>
      </c>
    </row>
    <row r="124" spans="1:24" ht="15.75" thickBot="1" x14ac:dyDescent="0.3">
      <c r="R124" s="20" t="s">
        <v>812</v>
      </c>
      <c r="S124" s="19">
        <f>SUM(S3:S123)</f>
        <v>0</v>
      </c>
    </row>
    <row r="125" spans="1:24" ht="15.75" thickBot="1" x14ac:dyDescent="0.3">
      <c r="S125" s="28" t="s">
        <v>818</v>
      </c>
      <c r="T125" s="29"/>
      <c r="U125" s="29"/>
      <c r="V125" s="29"/>
      <c r="W125" s="29"/>
      <c r="X125" s="30"/>
    </row>
    <row r="126" spans="1:24" ht="21" x14ac:dyDescent="0.25">
      <c r="O126" s="23" t="s">
        <v>814</v>
      </c>
      <c r="P126" s="24"/>
      <c r="Q126" s="26" t="s">
        <v>819</v>
      </c>
    </row>
  </sheetData>
  <sheetProtection algorithmName="SHA-512" hashValue="z1jUwp+lcW8La3x8zXaQYt6pzbcg9lmgGD1oMvXZekAF9iuZ2pgtVlkpQjj0wrTQLERLzv6rWmB0jt56LvsXSA==" saltValue="AQJ4ac3th1wNWyDCllH3nw==" spinCount="100000" sheet="1" objects="1" scenarios="1"/>
  <protectedRanges>
    <protectedRange sqref="R3:R119" name="Bereik2"/>
    <protectedRange sqref="Q126" name="Bereik1"/>
  </protectedRanges>
  <autoFilter ref="A2:R119" xr:uid="{ED0BD7FB-8058-4FB6-B013-EEF8EF751DFD}"/>
  <mergeCells count="2">
    <mergeCell ref="A1:D1"/>
    <mergeCell ref="S125:X125"/>
  </mergeCells>
  <conditionalFormatting sqref="H1">
    <cfRule type="duplicateValues" dxfId="3" priority="1"/>
    <cfRule type="duplicateValues" dxfId="2" priority="2"/>
  </conditionalFormatting>
  <conditionalFormatting sqref="H2:H119">
    <cfRule type="duplicateValues" dxfId="1" priority="3"/>
    <cfRule type="duplicateValues" dxfId="0" priority="4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d1fe1f-0d8b-493d-a1ce-e2d25ba54325" xsi:nil="true"/>
    <Beroepsproducten xmlns="e98dbc91-5e97-4bca-b73d-c61067c63f88" xsi:nil="true"/>
    <lcf76f155ced4ddcb4097134ff3c332f xmlns="e98dbc91-5e97-4bca-b73d-c61067c63f8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976E8983F6C642843550556D1A7C8A" ma:contentTypeVersion="20" ma:contentTypeDescription="Create a new document." ma:contentTypeScope="" ma:versionID="b66b07a5c02feb79bbce8ab4815deb82">
  <xsd:schema xmlns:xsd="http://www.w3.org/2001/XMLSchema" xmlns:xs="http://www.w3.org/2001/XMLSchema" xmlns:p="http://schemas.microsoft.com/office/2006/metadata/properties" xmlns:ns2="e98dbc91-5e97-4bca-b73d-c61067c63f88" xmlns:ns3="b8d1fe1f-0d8b-493d-a1ce-e2d25ba54325" targetNamespace="http://schemas.microsoft.com/office/2006/metadata/properties" ma:root="true" ma:fieldsID="13fe23d7c55a1ff9946c54f489f33386" ns2:_="" ns3:_="">
    <xsd:import namespace="e98dbc91-5e97-4bca-b73d-c61067c63f88"/>
    <xsd:import namespace="b8d1fe1f-0d8b-493d-a1ce-e2d25ba543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Beroepsproduct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8dbc91-5e97-4bca-b73d-c61067c63f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37cccc9-d100-4f69-962f-cbaf453461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Beroepsproducten" ma:index="27" nillable="true" ma:displayName="Beroepsproducten" ma:format="Dropdown" ma:internalName="Beroepsproducte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d1fe1f-0d8b-493d-a1ce-e2d25ba5432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33abcf0-0e3b-4ca2-9f21-84600f075a37}" ma:internalName="TaxCatchAll" ma:showField="CatchAllData" ma:web="b8d1fe1f-0d8b-493d-a1ce-e2d25ba543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F93160-1F7D-4511-9FC3-1A3C3B71D22A}">
  <ds:schemaRefs>
    <ds:schemaRef ds:uri="e98dbc91-5e97-4bca-b73d-c61067c63f88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b8d1fe1f-0d8b-493d-a1ce-e2d25ba5432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0E001A-B00F-425C-AB72-A298449FFF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E9F67C-89C9-44F2-9F19-514B8AAD74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8dbc91-5e97-4bca-b73d-c61067c63f88"/>
    <ds:schemaRef ds:uri="b8d1fe1f-0d8b-493d-a1ce-e2d25ba543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Assetlijst perceel 1</vt:lpstr>
      <vt:lpstr>Assetlijst perceel 2</vt:lpstr>
      <vt:lpstr>Assetlijst perceel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Ridder, Sanne de</dc:creator>
  <cp:lastModifiedBy>Sassen, Ruud</cp:lastModifiedBy>
  <dcterms:created xsi:type="dcterms:W3CDTF">2026-01-19T09:08:48Z</dcterms:created>
  <dcterms:modified xsi:type="dcterms:W3CDTF">2026-03-20T07:37:03Z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0x010100B8976E8983F6C642843550556D1A7C8A</vt:lpwstr>
  </property>
  <property fmtid="{D5CDD505-2E9C-101B-9397-08002B2CF9AE}" pid="3" name="MediaServiceImageTags">
    <vt:lpwstr/>
  </property>
</Properties>
</file>