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cureworkspace-my.sharepoint.com/personal/ruud_sassen_heydayfm_nl/Documents/Documents/Bouwkundig onderhoud/Tenderdocumenten/"/>
    </mc:Choice>
  </mc:AlternateContent>
  <xr:revisionPtr revIDLastSave="878" documentId="13_ncr:1_{3F0174D1-8C6A-47AB-A435-51E89A11DE9E}" xr6:coauthVersionLast="47" xr6:coauthVersionMax="47" xr10:uidLastSave="{D556BAD8-E09A-408A-A3B9-8272570505A7}"/>
  <bookViews>
    <workbookView xWindow="-120" yWindow="-120" windowWidth="29040" windowHeight="15720" xr2:uid="{00000000-000D-0000-FFFF-FFFF00000000}"/>
  </bookViews>
  <sheets>
    <sheet name="Prijzenblad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H13" i="1"/>
  <c r="H12" i="1"/>
  <c r="C33" i="1"/>
  <c r="C34" i="1" s="1"/>
  <c r="H15" i="1" s="1"/>
  <c r="C19" i="1"/>
  <c r="H14" i="1" s="1"/>
  <c r="H17" i="1" l="1"/>
  <c r="H19" i="1" s="1"/>
  <c r="H20" i="1" s="1"/>
</calcChain>
</file>

<file path=xl/sharedStrings.xml><?xml version="1.0" encoding="utf-8"?>
<sst xmlns="http://schemas.openxmlformats.org/spreadsheetml/2006/main" count="51" uniqueCount="44">
  <si>
    <t xml:space="preserve">Naam inschrijver: </t>
  </si>
  <si>
    <t>Functionaris</t>
  </si>
  <si>
    <t xml:space="preserve">Uurtarief (excl. Btw) 
maandag t/m vrijdag 07.00 tot 18.00 uur. </t>
  </si>
  <si>
    <t>Aansturing</t>
  </si>
  <si>
    <t>Projectleider/ Uitvoeringscoördinator</t>
  </si>
  <si>
    <t>Fuctionaris</t>
  </si>
  <si>
    <t>uren</t>
  </si>
  <si>
    <t>Kosten</t>
  </si>
  <si>
    <t>Voorbereiding</t>
  </si>
  <si>
    <t>Werkvoorbereider/ calculator/ Adviseur</t>
  </si>
  <si>
    <t>Uitvoering</t>
  </si>
  <si>
    <t>Storingsdienst medewerker</t>
  </si>
  <si>
    <t>Toeslag werktijden</t>
  </si>
  <si>
    <t>Uitvoerend medewerker (bouwvakker/ timmerman)</t>
  </si>
  <si>
    <t>Schilder</t>
  </si>
  <si>
    <t>Subtotaal uurkosten</t>
  </si>
  <si>
    <t>Dakdekker, platte en hellende daken</t>
  </si>
  <si>
    <t>Subtotaal materiaalkosten</t>
  </si>
  <si>
    <t>Gemiddeld tarief uitvoering</t>
  </si>
  <si>
    <t>Staartkosten</t>
  </si>
  <si>
    <t>Toeslagpercentage afwijkende werktijden</t>
  </si>
  <si>
    <t>Soort dag</t>
  </si>
  <si>
    <t>Toeslagpercentage (geheel getal invullen)</t>
  </si>
  <si>
    <t xml:space="preserve">A) Maandag t/m vrijdag van 18.00 tot 07.00 uur </t>
  </si>
  <si>
    <t xml:space="preserve">B) Zaterdag van 00.00 tot 24.00 uur </t>
  </si>
  <si>
    <t xml:space="preserve">C) Zon- en feestdag van 00.00 tot 24.00 uur </t>
  </si>
  <si>
    <t>Gemiddelde toeslag% afwijkende werktijden o.b.v. de verhouding A:B:C / 70:20:5
(afgerond op geheel getal)</t>
  </si>
  <si>
    <t xml:space="preserve">Percentage winst &amp; risico </t>
  </si>
  <si>
    <t>Het totaal aan opslagen (zoals onvoorzien, winst &amp; risico, werk derden, materiaaltoeslag, coördinatiekosten, contractmanagement etc.) is verdisconteerd in bovenstaande 3 percentages.</t>
  </si>
  <si>
    <t>Totaalpercentage staartkosten</t>
  </si>
  <si>
    <t>(fictieve) Inschrijfsom</t>
  </si>
  <si>
    <t>Tarieven deelopdrachten vanaf € 50.000,-</t>
  </si>
  <si>
    <t>Kosten deelopdrachten vanaf € 50.000</t>
  </si>
  <si>
    <r>
      <rPr>
        <b/>
        <sz val="10"/>
        <color theme="1"/>
        <rFont val="Verdana"/>
        <family val="2"/>
      </rPr>
      <t xml:space="preserve">Maximum tarieven offertes deelopdrachten. 
</t>
    </r>
    <r>
      <rPr>
        <sz val="10"/>
        <color theme="1"/>
        <rFont val="Verdana"/>
        <family val="2"/>
      </rPr>
      <t xml:space="preserve">
Deelopdrachten zullen via minicompetitie verstrekt worden. 
De in dit prijzenblad ingediende tarieven zijn de maximum tarieven, welke contractant in zijn offertes gedurende de looptijd van de overeenkomst mag aanbieden. </t>
    </r>
  </si>
  <si>
    <t xml:space="preserve">Bandbreedte tarieven
min. - max. </t>
  </si>
  <si>
    <t>€ 70,00 - € 110,-</t>
  </si>
  <si>
    <t>€ 60,00 - € 90,-</t>
  </si>
  <si>
    <t>€ 50,00 - € 70,-</t>
  </si>
  <si>
    <t>Percentage toeslag bouwplaatskosten</t>
  </si>
  <si>
    <t>max. 6%</t>
  </si>
  <si>
    <t>max. 8%</t>
  </si>
  <si>
    <r>
      <t xml:space="preserve">Uitgangspunten invulling prijzenblad:
</t>
    </r>
    <r>
      <rPr>
        <sz val="10"/>
        <rFont val="Verdana"/>
        <family val="2"/>
      </rPr>
      <t>* Inschrijver dient de groen gearceerde velden in te vullen
* Alle bedragen zijn bedragen exclusief btw
* Tarieven zijn all-in tarieven, welke voldoen aan de gevraagde dienstverlening conform aanbestedingsdocumenten
* Tarieven kennen een bandbreedte; er geldt een minimum en een maximum tarief c.q. percentage
* Er kunnen géén voorrijkosten en reisuren in rekening gebracht worden</t>
    </r>
    <r>
      <rPr>
        <b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* Staartkosten (%) zijn enkel te voeren over offertewerkzaamheden en dus niet over regiewerkzaamheden
* De post 'subtotaal materiaalkosten' van € 1.000.000 is fictief en geldt enkel voor de doorrekening van het prijzenblad
</t>
    </r>
  </si>
  <si>
    <t xml:space="preserve">Bijlage 5.3   Prijzenblad P3 </t>
  </si>
  <si>
    <t>naam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</si>
</sst>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€&quot;\ #,##0.00;&quot;€&quot;\ \-#,##0.00"/>
    <numFmt numFmtId="164" formatCode="0.0%"/>
  </numFmts>
  <fonts count="10" x14ac:knownFonts="1"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i/>
      <sz val="10"/>
      <color rgb="FF0070C0"/>
      <name val="Verdana"/>
      <family val="2"/>
    </font>
    <font>
      <b/>
      <sz val="10"/>
      <color rgb="FFFF000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4"/>
      <color rgb="FF0070C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7" fontId="3" fillId="3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7" fontId="3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7" fontId="2" fillId="4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7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34"/>
  <sheetViews>
    <sheetView tabSelected="1" workbookViewId="0">
      <selection activeCell="C5" sqref="C5"/>
    </sheetView>
  </sheetViews>
  <sheetFormatPr defaultColWidth="9.140625" defaultRowHeight="12.75" x14ac:dyDescent="0.2"/>
  <cols>
    <col min="1" max="1" width="9.140625" style="6"/>
    <col min="2" max="2" width="49.140625" style="6" customWidth="1"/>
    <col min="3" max="3" width="47.42578125" style="6" customWidth="1"/>
    <col min="4" max="4" width="18.7109375" style="6" customWidth="1"/>
    <col min="5" max="5" width="3.7109375" style="6" customWidth="1"/>
    <col min="6" max="6" width="20.7109375" style="6" customWidth="1"/>
    <col min="7" max="7" width="10.7109375" style="6" customWidth="1"/>
    <col min="8" max="8" width="20.7109375" style="6" customWidth="1"/>
    <col min="9" max="9" width="5.42578125" style="6" customWidth="1"/>
    <col min="10" max="10" width="20.7109375" style="6" customWidth="1"/>
    <col min="11" max="11" width="10.7109375" style="6" customWidth="1"/>
    <col min="12" max="12" width="20.7109375" style="6" customWidth="1"/>
    <col min="13" max="16384" width="9.140625" style="6"/>
  </cols>
  <sheetData>
    <row r="3" spans="2:17" ht="18" customHeight="1" x14ac:dyDescent="0.2">
      <c r="B3" s="39" t="s">
        <v>42</v>
      </c>
      <c r="F3" s="46" t="s">
        <v>41</v>
      </c>
      <c r="G3" s="47"/>
      <c r="H3" s="47"/>
      <c r="I3" s="47"/>
      <c r="J3" s="47"/>
      <c r="K3" s="47"/>
      <c r="L3" s="47"/>
      <c r="M3" s="47"/>
      <c r="N3" s="48"/>
      <c r="O3" s="17"/>
      <c r="P3" s="17"/>
      <c r="Q3" s="17"/>
    </row>
    <row r="4" spans="2:17" ht="15" customHeight="1" x14ac:dyDescent="0.2">
      <c r="F4" s="49"/>
      <c r="G4" s="50"/>
      <c r="H4" s="50"/>
      <c r="I4" s="50"/>
      <c r="J4" s="50"/>
      <c r="K4" s="50"/>
      <c r="L4" s="50"/>
      <c r="M4" s="50"/>
      <c r="N4" s="51"/>
      <c r="O4" s="17"/>
      <c r="P4" s="17"/>
      <c r="Q4" s="17"/>
    </row>
    <row r="5" spans="2:17" ht="20.25" customHeight="1" x14ac:dyDescent="0.2">
      <c r="B5" s="1" t="s">
        <v>0</v>
      </c>
      <c r="C5" s="21" t="s">
        <v>43</v>
      </c>
      <c r="D5" s="27"/>
      <c r="F5" s="49"/>
      <c r="G5" s="50"/>
      <c r="H5" s="50"/>
      <c r="I5" s="50"/>
      <c r="J5" s="50"/>
      <c r="K5" s="50"/>
      <c r="L5" s="50"/>
      <c r="M5" s="50"/>
      <c r="N5" s="51"/>
      <c r="O5" s="17"/>
      <c r="P5" s="17"/>
      <c r="Q5" s="17"/>
    </row>
    <row r="6" spans="2:17" ht="20.25" customHeight="1" x14ac:dyDescent="0.2">
      <c r="B6" s="3"/>
      <c r="C6" s="3"/>
      <c r="D6" s="3"/>
      <c r="F6" s="49"/>
      <c r="G6" s="50"/>
      <c r="H6" s="50"/>
      <c r="I6" s="50"/>
      <c r="J6" s="50"/>
      <c r="K6" s="50"/>
      <c r="L6" s="50"/>
      <c r="M6" s="50"/>
      <c r="N6" s="51"/>
      <c r="O6" s="17"/>
      <c r="P6" s="17"/>
      <c r="Q6" s="17"/>
    </row>
    <row r="7" spans="2:17" ht="21" customHeight="1" x14ac:dyDescent="0.2">
      <c r="F7" s="49"/>
      <c r="G7" s="50"/>
      <c r="H7" s="50"/>
      <c r="I7" s="50"/>
      <c r="J7" s="50"/>
      <c r="K7" s="50"/>
      <c r="L7" s="50"/>
      <c r="M7" s="50"/>
      <c r="N7" s="51"/>
    </row>
    <row r="8" spans="2:17" ht="20.100000000000001" customHeight="1" x14ac:dyDescent="0.2">
      <c r="B8" s="40" t="s">
        <v>31</v>
      </c>
      <c r="C8" s="41"/>
      <c r="D8" s="28"/>
      <c r="F8" s="52"/>
      <c r="G8" s="53"/>
      <c r="H8" s="53"/>
      <c r="I8" s="53"/>
      <c r="J8" s="53"/>
      <c r="K8" s="53"/>
      <c r="L8" s="53"/>
      <c r="M8" s="53"/>
      <c r="N8" s="54"/>
    </row>
    <row r="9" spans="2:17" ht="38.25" x14ac:dyDescent="0.2">
      <c r="B9" s="8" t="s">
        <v>1</v>
      </c>
      <c r="C9" s="9" t="s">
        <v>2</v>
      </c>
      <c r="D9" s="36" t="s">
        <v>34</v>
      </c>
    </row>
    <row r="10" spans="2:17" ht="15" customHeight="1" x14ac:dyDescent="0.2">
      <c r="B10" s="58" t="s">
        <v>3</v>
      </c>
      <c r="C10" s="59"/>
      <c r="D10" s="30"/>
      <c r="F10" s="60" t="s">
        <v>32</v>
      </c>
      <c r="G10" s="60"/>
      <c r="H10" s="60"/>
      <c r="J10" s="56" t="s">
        <v>33</v>
      </c>
      <c r="K10" s="57"/>
      <c r="L10" s="57"/>
      <c r="M10" s="57"/>
      <c r="N10" s="57"/>
    </row>
    <row r="11" spans="2:17" ht="15" customHeight="1" x14ac:dyDescent="0.2">
      <c r="B11" s="2" t="s">
        <v>4</v>
      </c>
      <c r="C11" s="10">
        <v>0</v>
      </c>
      <c r="D11" s="37" t="s">
        <v>35</v>
      </c>
      <c r="F11" s="14" t="s">
        <v>5</v>
      </c>
      <c r="G11" s="14" t="s">
        <v>6</v>
      </c>
      <c r="H11" s="14" t="s">
        <v>7</v>
      </c>
      <c r="J11" s="57"/>
      <c r="K11" s="57"/>
      <c r="L11" s="57"/>
      <c r="M11" s="57"/>
      <c r="N11" s="57"/>
    </row>
    <row r="12" spans="2:17" ht="15" customHeight="1" x14ac:dyDescent="0.2">
      <c r="B12" s="58" t="s">
        <v>8</v>
      </c>
      <c r="C12" s="59"/>
      <c r="D12" s="37"/>
      <c r="F12" s="2" t="s">
        <v>3</v>
      </c>
      <c r="G12" s="12">
        <v>500</v>
      </c>
      <c r="H12" s="13">
        <f>G12*C11</f>
        <v>0</v>
      </c>
      <c r="J12" s="57"/>
      <c r="K12" s="57"/>
      <c r="L12" s="57"/>
      <c r="M12" s="57"/>
      <c r="N12" s="57"/>
    </row>
    <row r="13" spans="2:17" ht="15" customHeight="1" x14ac:dyDescent="0.2">
      <c r="B13" s="2" t="s">
        <v>9</v>
      </c>
      <c r="C13" s="10">
        <v>0</v>
      </c>
      <c r="D13" s="37" t="s">
        <v>36</v>
      </c>
      <c r="F13" s="2" t="s">
        <v>8</v>
      </c>
      <c r="G13" s="12">
        <v>1000</v>
      </c>
      <c r="H13" s="13">
        <f>G13*C13</f>
        <v>0</v>
      </c>
      <c r="J13" s="57"/>
      <c r="K13" s="57"/>
      <c r="L13" s="57"/>
      <c r="M13" s="57"/>
      <c r="N13" s="57"/>
    </row>
    <row r="14" spans="2:17" ht="15" customHeight="1" x14ac:dyDescent="0.2">
      <c r="B14" s="58" t="s">
        <v>10</v>
      </c>
      <c r="C14" s="59"/>
      <c r="D14" s="37"/>
      <c r="F14" s="2" t="s">
        <v>10</v>
      </c>
      <c r="G14" s="12">
        <v>10000</v>
      </c>
      <c r="H14" s="13">
        <f>G14*C19</f>
        <v>0</v>
      </c>
      <c r="J14" s="57"/>
      <c r="K14" s="57"/>
      <c r="L14" s="57"/>
      <c r="M14" s="57"/>
      <c r="N14" s="57"/>
    </row>
    <row r="15" spans="2:17" ht="15" customHeight="1" x14ac:dyDescent="0.2">
      <c r="B15" s="2" t="s">
        <v>11</v>
      </c>
      <c r="C15" s="10">
        <v>0</v>
      </c>
      <c r="D15" s="37" t="s">
        <v>37</v>
      </c>
      <c r="F15" s="2" t="s">
        <v>12</v>
      </c>
      <c r="G15" s="12">
        <v>3000</v>
      </c>
      <c r="H15" s="13">
        <f>G15*C19*(C34/100)</f>
        <v>0</v>
      </c>
      <c r="J15" s="57"/>
      <c r="K15" s="57"/>
      <c r="L15" s="57"/>
      <c r="M15" s="57"/>
      <c r="N15" s="57"/>
    </row>
    <row r="16" spans="2:17" ht="15" customHeight="1" x14ac:dyDescent="0.2">
      <c r="B16" s="2" t="s">
        <v>13</v>
      </c>
      <c r="C16" s="10">
        <v>0</v>
      </c>
      <c r="D16" s="37" t="s">
        <v>37</v>
      </c>
      <c r="F16" s="55"/>
      <c r="G16" s="55"/>
      <c r="H16" s="15"/>
    </row>
    <row r="17" spans="2:10" ht="15" customHeight="1" x14ac:dyDescent="0.2">
      <c r="B17" s="2" t="s">
        <v>14</v>
      </c>
      <c r="C17" s="10">
        <v>0</v>
      </c>
      <c r="D17" s="37" t="s">
        <v>37</v>
      </c>
      <c r="F17" s="42" t="s">
        <v>15</v>
      </c>
      <c r="G17" s="42"/>
      <c r="H17" s="13">
        <f>SUM(H12:H15)</f>
        <v>0</v>
      </c>
      <c r="J17" s="26"/>
    </row>
    <row r="18" spans="2:10" ht="15" customHeight="1" x14ac:dyDescent="0.2">
      <c r="B18" s="2" t="s">
        <v>16</v>
      </c>
      <c r="C18" s="10">
        <v>0</v>
      </c>
      <c r="D18" s="37" t="s">
        <v>37</v>
      </c>
      <c r="F18" s="42" t="s">
        <v>17</v>
      </c>
      <c r="G18" s="42"/>
      <c r="H18" s="13">
        <v>1000000</v>
      </c>
    </row>
    <row r="19" spans="2:10" ht="15" customHeight="1" x14ac:dyDescent="0.2">
      <c r="B19" s="23" t="s">
        <v>18</v>
      </c>
      <c r="C19" s="11">
        <f>(C15+C16+C17+C18)/4</f>
        <v>0</v>
      </c>
      <c r="D19" s="31"/>
      <c r="F19" s="42" t="s">
        <v>19</v>
      </c>
      <c r="G19" s="42"/>
      <c r="H19" s="13">
        <f>(H17+H18)*C24</f>
        <v>0</v>
      </c>
    </row>
    <row r="20" spans="2:10" ht="15" customHeight="1" x14ac:dyDescent="0.2">
      <c r="F20" s="43" t="s">
        <v>30</v>
      </c>
      <c r="G20" s="43"/>
      <c r="H20" s="16">
        <f>SUM(H17:H19)</f>
        <v>1000000</v>
      </c>
    </row>
    <row r="21" spans="2:10" ht="20.100000000000001" customHeight="1" x14ac:dyDescent="0.2">
      <c r="B21" s="40" t="s">
        <v>19</v>
      </c>
      <c r="C21" s="41"/>
      <c r="D21" s="28"/>
    </row>
    <row r="22" spans="2:10" ht="15" customHeight="1" x14ac:dyDescent="0.2">
      <c r="B22" s="2" t="s">
        <v>27</v>
      </c>
      <c r="C22" s="4">
        <v>0</v>
      </c>
      <c r="D22" s="38" t="s">
        <v>39</v>
      </c>
    </row>
    <row r="23" spans="2:10" ht="15" customHeight="1" x14ac:dyDescent="0.2">
      <c r="B23" s="2" t="s">
        <v>38</v>
      </c>
      <c r="C23" s="4">
        <v>0</v>
      </c>
      <c r="D23" s="38" t="s">
        <v>40</v>
      </c>
    </row>
    <row r="24" spans="2:10" ht="15" customHeight="1" x14ac:dyDescent="0.2">
      <c r="B24" s="24" t="s">
        <v>29</v>
      </c>
      <c r="C24" s="25">
        <f>C22+C23</f>
        <v>0</v>
      </c>
      <c r="D24" s="32"/>
    </row>
    <row r="25" spans="2:10" ht="35.25" customHeight="1" x14ac:dyDescent="0.2">
      <c r="B25" s="44" t="s">
        <v>28</v>
      </c>
      <c r="C25" s="45"/>
      <c r="D25" s="33"/>
    </row>
    <row r="26" spans="2:10" ht="15" customHeight="1" x14ac:dyDescent="0.2"/>
    <row r="27" spans="2:10" ht="15" customHeight="1" x14ac:dyDescent="0.2"/>
    <row r="28" spans="2:10" ht="15" customHeight="1" x14ac:dyDescent="0.2">
      <c r="B28" s="40" t="s">
        <v>20</v>
      </c>
      <c r="C28" s="41"/>
      <c r="D28" s="28"/>
    </row>
    <row r="29" spans="2:10" ht="15" customHeight="1" x14ac:dyDescent="0.2">
      <c r="B29" s="5" t="s">
        <v>21</v>
      </c>
      <c r="C29" s="5" t="s">
        <v>22</v>
      </c>
      <c r="D29" s="29"/>
    </row>
    <row r="30" spans="2:10" ht="15" customHeight="1" x14ac:dyDescent="0.2">
      <c r="B30" s="7" t="s">
        <v>23</v>
      </c>
      <c r="C30" s="18">
        <v>0</v>
      </c>
      <c r="D30" s="34"/>
    </row>
    <row r="31" spans="2:10" ht="15" customHeight="1" x14ac:dyDescent="0.2">
      <c r="B31" s="7" t="s">
        <v>24</v>
      </c>
      <c r="C31" s="18">
        <v>0</v>
      </c>
      <c r="D31" s="34"/>
    </row>
    <row r="32" spans="2:10" ht="15" customHeight="1" x14ac:dyDescent="0.2">
      <c r="B32" s="7" t="s">
        <v>25</v>
      </c>
      <c r="C32" s="18">
        <v>0</v>
      </c>
      <c r="D32" s="34"/>
    </row>
    <row r="33" spans="2:4" ht="45" customHeight="1" x14ac:dyDescent="0.2">
      <c r="B33" s="22" t="s">
        <v>26</v>
      </c>
      <c r="C33" s="19">
        <f>(((C30*70)+(C31*20)+(C32*5))/95)</f>
        <v>0</v>
      </c>
      <c r="D33" s="35"/>
    </row>
    <row r="34" spans="2:4" hidden="1" x14ac:dyDescent="0.2">
      <c r="C34" s="20">
        <f>ROUND(C33*100,0)</f>
        <v>0</v>
      </c>
      <c r="D34" s="20"/>
    </row>
  </sheetData>
  <sheetProtection algorithmName="SHA-512" hashValue="8OhLN9IANO+G7Dxb1chXbUAQ2jtqxFS9p2EG0f90J5Vf+eLAM3kyq9x1TXTDD8fQTcqzNOYy53sUKk7MGtPdSw==" saltValue="ajPYb6QiIB+Ok1tjqvbgMQ==" spinCount="100000" sheet="1" objects="1" scenarios="1"/>
  <protectedRanges>
    <protectedRange sqref="C22 C23 C30 C31 C32" name="Bereik3"/>
    <protectedRange sqref="C5" name="Bereik1"/>
    <protectedRange sqref="C11 C13 C15:C18" name="Bereik2"/>
  </protectedRanges>
  <mergeCells count="15">
    <mergeCell ref="F3:N8"/>
    <mergeCell ref="B8:C8"/>
    <mergeCell ref="F16:G16"/>
    <mergeCell ref="J10:N15"/>
    <mergeCell ref="B10:C10"/>
    <mergeCell ref="B12:C12"/>
    <mergeCell ref="B14:C14"/>
    <mergeCell ref="F10:H10"/>
    <mergeCell ref="B21:C21"/>
    <mergeCell ref="B28:C28"/>
    <mergeCell ref="F17:G17"/>
    <mergeCell ref="F18:G18"/>
    <mergeCell ref="F19:G19"/>
    <mergeCell ref="F20:G20"/>
    <mergeCell ref="B25:C25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d1fe1f-0d8b-493d-a1ce-e2d25ba54325" xsi:nil="true"/>
    <Beroepsproducten xmlns="e98dbc91-5e97-4bca-b73d-c61067c63f88" xsi:nil="true"/>
    <lcf76f155ced4ddcb4097134ff3c332f xmlns="e98dbc91-5e97-4bca-b73d-c61067c63f8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76E8983F6C642843550556D1A7C8A" ma:contentTypeVersion="20" ma:contentTypeDescription="Create a new document." ma:contentTypeScope="" ma:versionID="b66b07a5c02feb79bbce8ab4815deb82">
  <xsd:schema xmlns:xsd="http://www.w3.org/2001/XMLSchema" xmlns:xs="http://www.w3.org/2001/XMLSchema" xmlns:p="http://schemas.microsoft.com/office/2006/metadata/properties" xmlns:ns2="e98dbc91-5e97-4bca-b73d-c61067c63f88" xmlns:ns3="b8d1fe1f-0d8b-493d-a1ce-e2d25ba54325" targetNamespace="http://schemas.microsoft.com/office/2006/metadata/properties" ma:root="true" ma:fieldsID="13fe23d7c55a1ff9946c54f489f33386" ns2:_="" ns3:_="">
    <xsd:import namespace="e98dbc91-5e97-4bca-b73d-c61067c63f88"/>
    <xsd:import namespace="b8d1fe1f-0d8b-493d-a1ce-e2d25ba54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Beroepsproduc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dbc91-5e97-4bca-b73d-c61067c63f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37cccc9-d100-4f69-962f-cbaf45346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Beroepsproducten" ma:index="27" nillable="true" ma:displayName="Beroepsproducten" ma:format="Dropdown" ma:internalName="Beroepsproduct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1fe1f-0d8b-493d-a1ce-e2d25ba5432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3abcf0-0e3b-4ca2-9f21-84600f075a37}" ma:internalName="TaxCatchAll" ma:showField="CatchAllData" ma:web="b8d1fe1f-0d8b-493d-a1ce-e2d25ba54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C150F6-CEEC-4924-B92F-4F98965263E7}">
  <ds:schemaRefs>
    <ds:schemaRef ds:uri="b8d1fe1f-0d8b-493d-a1ce-e2d25ba54325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98dbc91-5e97-4bca-b73d-c61067c63f88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9F12AA-B887-4C71-B796-B9FD13D89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dbc91-5e97-4bca-b73d-c61067c63f88"/>
    <ds:schemaRef ds:uri="b8d1fe1f-0d8b-493d-a1ce-e2d25ba54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6991E-CB6F-457F-B0C3-10B0601159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Manager/>
  <Company>Gemeente Venlo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Sassen, Ruud (RLM)</dc:creator>
  <cp:keywords/>
  <dc:description/>
  <cp:lastModifiedBy>Sassen, Ruud</cp:lastModifiedBy>
  <cp:revision/>
  <dcterms:created xsi:type="dcterms:W3CDTF">2020-04-02T14:20:47Z</dcterms:created>
  <dcterms:modified xsi:type="dcterms:W3CDTF">2026-03-19T08:14:37Z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0x010100B8976E8983F6C642843550556D1A7C8A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16da2d88-b9b1-4a76-88bb-2eeaabb19d15</vt:lpwstr>
  </property>
  <property fmtid="{D5CDD505-2E9C-101B-9397-08002B2CF9AE}" pid="6" name="_docset_NoMedatataSyncRequired">
    <vt:lpwstr>False</vt:lpwstr>
  </property>
  <property fmtid="{D5CDD505-2E9C-101B-9397-08002B2CF9AE}" pid="7" name="MediaServiceImageTags">
    <vt:lpwstr/>
  </property>
</Properties>
</file>