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atsbosbeheer.sharepoint.com/teams/abc44d/Gedeelde documenten/General/Inkoop en aanbesteding 2026 (E5731050)/2-Offerte-uitvraag of beschrijvend document/Publicatie/"/>
    </mc:Choice>
  </mc:AlternateContent>
  <xr:revisionPtr revIDLastSave="63" documentId="8_{8B1D0169-AF33-4122-A033-867B7869F180}" xr6:coauthVersionLast="47" xr6:coauthVersionMax="47" xr10:uidLastSave="{63D85FB0-452D-4C5D-8C41-831CBBD7433E}"/>
  <bookViews>
    <workbookView xWindow="28680" yWindow="-120" windowWidth="29040" windowHeight="15840" xr2:uid="{7E8EEAF7-E091-4D2D-886C-E2DADA62CE12}"/>
  </bookViews>
  <sheets>
    <sheet name="inschrijfstaat" sheetId="1" r:id="rId1"/>
  </sheets>
  <externalReferences>
    <externalReference r:id="rId2"/>
  </externalReferences>
  <definedNames>
    <definedName name="_xlnm.Print_Area" localSheetId="0">inschrijfstaat!$A$1:$I$186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6" i="1" l="1"/>
  <c r="I168" i="1" l="1"/>
  <c r="I100" i="1"/>
  <c r="I11" i="1"/>
  <c r="I15" i="1"/>
  <c r="I18" i="1"/>
  <c r="I32" i="1"/>
  <c r="I35" i="1"/>
  <c r="I40" i="1"/>
  <c r="I47" i="1"/>
  <c r="I53" i="1"/>
  <c r="I57" i="1"/>
  <c r="I63" i="1"/>
  <c r="I66" i="1"/>
  <c r="I69" i="1"/>
  <c r="I79" i="1"/>
  <c r="I89" i="1"/>
  <c r="I95" i="1"/>
  <c r="I111" i="1"/>
  <c r="I121" i="1"/>
  <c r="I128" i="1"/>
  <c r="I132" i="1"/>
  <c r="I140" i="1"/>
  <c r="I152" i="1"/>
  <c r="F27" i="1"/>
  <c r="I27" i="1" s="1"/>
  <c r="F23" i="1"/>
  <c r="I23" i="1" s="1"/>
  <c r="I170" i="1" l="1"/>
  <c r="I171" i="1"/>
  <c r="I172" i="1" l="1"/>
  <c r="I174" i="1" s="1"/>
  <c r="F7" i="1"/>
  <c r="I7" i="1" s="1"/>
  <c r="I159" i="1" s="1"/>
</calcChain>
</file>

<file path=xl/sharedStrings.xml><?xml version="1.0" encoding="utf-8"?>
<sst xmlns="http://schemas.openxmlformats.org/spreadsheetml/2006/main" count="257" uniqueCount="162">
  <si>
    <t>E5731050 Inschrijfstaat Uitvoering Entrees Nationaal Park Hollandse Duinen (NPHD)</t>
  </si>
  <si>
    <t>Ex BTW</t>
  </si>
  <si>
    <t>Info</t>
  </si>
  <si>
    <t>Hoeveelheid</t>
  </si>
  <si>
    <t>Eenheid</t>
  </si>
  <si>
    <t>Eenheidsprijs</t>
  </si>
  <si>
    <t>Totaal</t>
  </si>
  <si>
    <t>Opruimwerkzaamheden</t>
  </si>
  <si>
    <t>Verwijderen en afvoeren bebording</t>
  </si>
  <si>
    <t>afvoer- en stortkosten dienen opgenomen te  zijn in de eenheidsprijs</t>
  </si>
  <si>
    <t>Stalen frame met oriëntatiepaneel verwijderen en afvoeren, excl. frame</t>
  </si>
  <si>
    <t>st</t>
  </si>
  <si>
    <t>- locaties in overzicht met coördinaten googlemaps</t>
  </si>
  <si>
    <t>- afmetingen ca. 1,30 m x 1 m</t>
  </si>
  <si>
    <t>- verwijderen fundering</t>
  </si>
  <si>
    <t>Verwijderen bestemmingsborden</t>
  </si>
  <si>
    <t>- afmetingen panelen  ca. 600 x 1800 mm of 400 x 1200 mm</t>
  </si>
  <si>
    <t>Verwijderen informatiepaneel met houten frame</t>
  </si>
  <si>
    <t>- locatie Vogelplas Starrevaart en locatie Duivenvoordse Polder</t>
  </si>
  <si>
    <t xml:space="preserve"> in overzicht met coördinaten googlemaps</t>
  </si>
  <si>
    <t>- afmetingen ca. 69 x 92 cm</t>
  </si>
  <si>
    <t>Verwijderen handwijzers</t>
  </si>
  <si>
    <t>- locatie Duivenvoordse Polder, Berkheide Vlaggeduin</t>
  </si>
  <si>
    <t>- afmetingen ca. 2,5 meter hoog</t>
  </si>
  <si>
    <t>Verwijderen paden</t>
  </si>
  <si>
    <t>Verwijderen van pad in het Haagse Bos</t>
  </si>
  <si>
    <t>m2</t>
  </si>
  <si>
    <t>- locatie entrees Haagse Bos Koekamp</t>
  </si>
  <si>
    <t>- afmetingen ca. 6 lengte x breedte 1,5 m</t>
  </si>
  <si>
    <t>- verwijderen schelpenlaag met fundering</t>
  </si>
  <si>
    <t>- locatie entree Haagse Bos Paleis</t>
  </si>
  <si>
    <t>- afmetingen ca. 25 lengte x breedte 1,5 m</t>
  </si>
  <si>
    <t>Verwijderen meubilair en terreininrichting</t>
  </si>
  <si>
    <t>Verwijderen en afvoeren zitbank en ondergrond</t>
  </si>
  <si>
    <t>- locatie bij Vogelplas Starrevaart</t>
  </si>
  <si>
    <t>- verwijderen fundering asfalt ca. 3 x 5 meter (kwaliteit asfalt onbekend)</t>
  </si>
  <si>
    <t>Verwijderen stalen paal naast stalen slagboom</t>
  </si>
  <si>
    <t>- locatie bij Berkheide Ganzenhoek</t>
  </si>
  <si>
    <t>- zie vraagspecificatie (foto)</t>
  </si>
  <si>
    <t>Entreepalen NP Hollandse Duinen</t>
  </si>
  <si>
    <t>Leveren houten entreepalen met oranje kop</t>
  </si>
  <si>
    <t>conform Definitief Ontwerp</t>
  </si>
  <si>
    <t>- kop voorzien van logo NPHD op 3 zijden</t>
  </si>
  <si>
    <t>Logo d.m.v. stickers snijfolie glans</t>
  </si>
  <si>
    <t>- kop van RVS, 2x gepoedercoat oranje RAL 2008</t>
  </si>
  <si>
    <t>- materiaal FSC gecertificeerd Hollands Hout, duurzaamheidsklasse 2</t>
  </si>
  <si>
    <t>- afmeting boven maaiveld 4.00 meter</t>
  </si>
  <si>
    <t>- doorsnede 28 x 28 cm</t>
  </si>
  <si>
    <t>- 1 zijde met tekst "Nationaal Park Hollandse Duinen"</t>
  </si>
  <si>
    <t>conform vraagspecificatie</t>
  </si>
  <si>
    <t xml:space="preserve">- 1 zijde met naam gebied </t>
  </si>
  <si>
    <t>conform overzicht te plaatsen objecten</t>
  </si>
  <si>
    <t>- lettertype Montserrat</t>
  </si>
  <si>
    <t>Plaatsen palen op de verschillende locaties</t>
  </si>
  <si>
    <t>- fundering conform definitief ontwerp of alternatief voorstel (goed te keuren door opdrachtgever).</t>
  </si>
  <si>
    <t>conform vraagspecificatie of door Staatsbosbeheer goedgekeurd alternatief</t>
  </si>
  <si>
    <t>Informatievoorzieningen</t>
  </si>
  <si>
    <t>Informatieruif bij de grote entrees van het NPHD</t>
  </si>
  <si>
    <t>Maken uitvoeringstekeningen en prototype informatieruif</t>
  </si>
  <si>
    <t>conform Definitief Ontwerp / uitvoeringstekeningen</t>
  </si>
  <si>
    <t>- Ter goedkeuring uitvoeringsontwerp en 3D visualisatie door Staatsbosbeheer</t>
  </si>
  <si>
    <t>- Locatie Haagse Bos</t>
  </si>
  <si>
    <t>Ontwerp serie dieren voor de ruiven.</t>
  </si>
  <si>
    <t>- Dier en benaming uit te snijden in Cortenstaal en op te nemen in de ruif</t>
  </si>
  <si>
    <t>- Lettertype tekst "Laser Sans Serif Black".</t>
  </si>
  <si>
    <t>Informatieruif dubbelzijdig</t>
  </si>
  <si>
    <t>- gebruiken balken 95 x 95 mm en 140 x 140 mm</t>
  </si>
  <si>
    <t>toepassing handelsmaten</t>
  </si>
  <si>
    <t>- afmetingen 2360 mm hoog, 3310 mm breed, ca. 1090 mm diep (bank)</t>
  </si>
  <si>
    <t>- voorzien van tekststrips cortenstaal 2 mm met ertussen wit perspex 1 mm dik, per ruif 1 strip van 1280 x 120 mm, 1 strip van 780 x 120 mm</t>
  </si>
  <si>
    <t>benaming volgens overzicht</t>
  </si>
  <si>
    <t>- 2x oriëntatiepanelen (directielevering) blind te bevestigen aan weerszijden in de ruif</t>
  </si>
  <si>
    <t>Directielevering panelen</t>
  </si>
  <si>
    <t>- Cortenstaal paneel als drager van de A3 panelen en het NPHD Partnerpaneel</t>
  </si>
  <si>
    <t>- 2x2 A3 vitrinepanelen, waarbij de inhoud door Staatsbosbeheer te vervangen is, aan beide zijden te bevestigen in de ruif</t>
  </si>
  <si>
    <t>- NPHD partnerpanelen afmeting 890 x 300 mm (directielevering) blind te bevestigen aan beide zijden in de ruif</t>
  </si>
  <si>
    <t>Informatieruif enkelzijdig</t>
  </si>
  <si>
    <t>- afmetingen 2360 mm hoog, 3310 mm breed, ca. 700 mm diep (bank)</t>
  </si>
  <si>
    <t>- 1x oriëntatiepaneel (directielevering) blind te bevestigen in de ruif</t>
  </si>
  <si>
    <t>Directielevering paneel</t>
  </si>
  <si>
    <t>- 2x A3 vitrinepanelen, waarbij de inhoud door Staatsbosbeheer te vervangen is, te bevestigen in de ruif</t>
  </si>
  <si>
    <t>- NPHD partnerpaneel afmeting 890 x 300 mm (directielevering) blind te bevestigen in de ruif</t>
  </si>
  <si>
    <t>Verlengde bank in de informatieruif enkelzijdig</t>
  </si>
  <si>
    <t>- extra afmetingen ca. 1320 x 700 mm diep t.o.v. standaard ruif</t>
  </si>
  <si>
    <t>- locatie entree Haagse Bos Koekamp</t>
  </si>
  <si>
    <t>- locatie Noordwijk - Boswachterij Noordwijk Zeeweg</t>
  </si>
  <si>
    <t>- voorzien van geleverde oriëntatiepanelen, partnerpaneel NPHD</t>
  </si>
  <si>
    <t>Informatieborden / orientatiepanelen huisstijl Staatsbosbeheer</t>
  </si>
  <si>
    <t>Type orientatieborden bij entrees</t>
  </si>
  <si>
    <t>- type: PV-4-O bord (69 x 92 cm) met partnerpaneel (69 x 46 cm)</t>
  </si>
  <si>
    <t>directielevering</t>
  </si>
  <si>
    <t>- palenset 1.80 m</t>
  </si>
  <si>
    <t>- grondankerset</t>
  </si>
  <si>
    <t>Plaatsen oriëntatieborden bij entrees</t>
  </si>
  <si>
    <t>- locatie conform tekening</t>
  </si>
  <si>
    <t>- Hoogte bovenzijde paneel t.o.v. maaiveld 120 cm</t>
  </si>
  <si>
    <t>- Panelen tussen de palen</t>
  </si>
  <si>
    <t>- incl. verwijderen en afvoeren bestaande paneel</t>
  </si>
  <si>
    <t>- t.b.s. door opdrachtgever</t>
  </si>
  <si>
    <t>Type informatieborden bij de bunker Wassenaarse Slag</t>
  </si>
  <si>
    <t>- type: PV-4-I (lessenaar) bord</t>
  </si>
  <si>
    <t>Aanbrengen informatiepaneel Vleermuisbunker bij entree Wassenaarse Slag</t>
  </si>
  <si>
    <t>Bestemmingsbord huisstijl Staatsbosbeheer</t>
  </si>
  <si>
    <t>Type bestemmingsbord BH-1</t>
  </si>
  <si>
    <t>Directielevering</t>
  </si>
  <si>
    <t>- type: BH-1 bord (paneel 60 x 180 cm)</t>
  </si>
  <si>
    <t>waarvan 1x dubbelzijdig</t>
  </si>
  <si>
    <t>- palenset 1.50 m</t>
  </si>
  <si>
    <t>2 per bestemmingsbord</t>
  </si>
  <si>
    <t>Assembleren en plaatsen bestemmingsbord BH-1</t>
  </si>
  <si>
    <t>- locatie conform tekening en coördinaten</t>
  </si>
  <si>
    <t>- Hoogte bovenzijde paneel t.o.v. maaiveld 100 cm, onderzijde paneel ca. 70 cm</t>
  </si>
  <si>
    <t>Assembleren en plaatsen bestemmingsbord BH-1 dubbelzijdig</t>
  </si>
  <si>
    <t>welkomsborden</t>
  </si>
  <si>
    <t>Type bestemmingsbord BH-2</t>
  </si>
  <si>
    <t>- type: BH-2 bord (paneel 40 x 120 cm)</t>
  </si>
  <si>
    <t>- palenset 1.30 m</t>
  </si>
  <si>
    <t>Assembleren en plaatsen bestemmingsbord BH-2 (welkomsborden)</t>
  </si>
  <si>
    <t>Haagse Bos, Leidschendammerhout, Vogelplas Starrevaart, Duivenvoordse- en Veenzijdse Polder</t>
  </si>
  <si>
    <t>- Hoogte bovenzijde paneel t.o.v. maaiveld 80 cm</t>
  </si>
  <si>
    <t>Handwijzers en bewegwijzering routes</t>
  </si>
  <si>
    <t>Levering handwijzer 1</t>
  </si>
  <si>
    <t>- vinger 1: "tekst" (HW-1)</t>
  </si>
  <si>
    <t>- vinger 2: "tekst" (HW-1)</t>
  </si>
  <si>
    <t>- vinger 3/4: "tekst", "tekst" (HW-2)</t>
  </si>
  <si>
    <t>- paal</t>
  </si>
  <si>
    <t>- anker</t>
  </si>
  <si>
    <t>- locaties conform tekening</t>
  </si>
  <si>
    <t>Subtotaal</t>
  </si>
  <si>
    <t>Stelposten</t>
  </si>
  <si>
    <t>Kleine leveringen en werkzaamheden</t>
  </si>
  <si>
    <t>post</t>
  </si>
  <si>
    <t>Revisie</t>
  </si>
  <si>
    <t>volgens de aangeleverde GIS standaard shapefiles</t>
  </si>
  <si>
    <t>Totaal (excl. BTW)</t>
  </si>
  <si>
    <t>Algemene kosten, winst en risico</t>
  </si>
  <si>
    <t>Algemene kosten</t>
  </si>
  <si>
    <t>inclusief o.a. afzettingen en verkeermaatregelen</t>
  </si>
  <si>
    <t>%</t>
  </si>
  <si>
    <t>Winst en risico</t>
  </si>
  <si>
    <t>Totaal inclusief AK, W&amp;R (excl. BTW)</t>
  </si>
  <si>
    <t>Totaal inclusief BTW (21%)</t>
  </si>
  <si>
    <t>Ondertekening</t>
  </si>
  <si>
    <t>Bedrijfsnaam</t>
  </si>
  <si>
    <t>Naam en Handtekening</t>
  </si>
  <si>
    <t>Datum</t>
  </si>
  <si>
    <t>Assembleren en aanbrengen handwijzers</t>
  </si>
  <si>
    <t>conform vraagspecificatie overzicht te plaatsen objecten</t>
  </si>
  <si>
    <t>- standaard stelcomplaten op zand, afgewerkt met zand en kleischelpen halfverharding rond de ruif</t>
  </si>
  <si>
    <t>Plaatsen informatieruif op diverse locaties op betonplaat</t>
  </si>
  <si>
    <t>Plaatsen informatieruif op diverse locaties op palen</t>
  </si>
  <si>
    <t>- 3 stalen palen onder de staanders van cortenstaal met een diameter van 150 mm, lengte 1000 mm.</t>
  </si>
  <si>
    <t>- locaties conform conform overzicht in de specificaties en aanwijzing van Staatsbosbeheer, zie ook de vraagspecificatie</t>
  </si>
  <si>
    <t>- locaties conform overzicht in de specificaties, exacte plaatsing in afstemming met Staatsbosbeheer en betreffende gemeente</t>
  </si>
  <si>
    <t>Ingraveren teksten in de palen en zwart of wit inlakken op 3-zijden</t>
  </si>
  <si>
    <t>Extra tekstzijde ingraveren in de palen en zwart of wit inlakken</t>
  </si>
  <si>
    <t>- 1 zijde met naam gebied of "Nationaal Park Hollandse Duinen"</t>
  </si>
  <si>
    <t>Leveren en aanbrengen houten fietsnietjes</t>
  </si>
  <si>
    <t>- specificaties conform vraagspecificatie</t>
  </si>
  <si>
    <t>Fietsnietjes</t>
  </si>
  <si>
    <t>Inmeten coördinaten geplaatste objecten en aanleveren in shapefile en excelbestand met type en omschrijving</t>
  </si>
  <si>
    <t>- materiaal FSC gecertificeerd hout volgen vraagspecificatie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</si>
</sst>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(&quot;€&quot;* #,##0.00_);_(&quot;€&quot;* \(#,##0.00\);_(&quot;€&quot;* &quot;-&quot;??_);_(@_)"/>
    <numFmt numFmtId="165" formatCode="_-&quot;€&quot;\ * #,##0.00_-;_-&quot;€&quot;\ * #,##0.00\-;_-&quot;€&quot;\ * &quot;-&quot;??_-;_-@_-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grofont"/>
      <family val="2"/>
    </font>
    <font>
      <sz val="9"/>
      <name val="Agrofont"/>
      <family val="2"/>
    </font>
    <font>
      <b/>
      <sz val="9"/>
      <name val="Agrofont"/>
      <family val="2"/>
    </font>
    <font>
      <sz val="10"/>
      <color theme="1"/>
      <name val="Agrofont"/>
      <family val="2"/>
    </font>
    <font>
      <b/>
      <i/>
      <sz val="9"/>
      <name val="Agrofont"/>
      <family val="2"/>
    </font>
    <font>
      <i/>
      <sz val="9"/>
      <name val="Agrofont"/>
      <family val="2"/>
    </font>
    <font>
      <sz val="9"/>
      <color theme="1"/>
      <name val="Agrofont"/>
      <family val="2"/>
    </font>
    <font>
      <sz val="9"/>
      <color rgb="FF000000"/>
      <name val="Agrofont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" fillId="2" borderId="0" applyBorder="0" applyAlignment="0" applyProtection="0"/>
    <xf numFmtId="164" fontId="5" fillId="3" borderId="0" applyBorder="0" applyAlignment="0" applyProtection="0"/>
    <xf numFmtId="164" fontId="5" fillId="4" borderId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2" xfId="0" applyFont="1" applyBorder="1"/>
    <xf numFmtId="0" fontId="3" fillId="0" borderId="1" xfId="0" applyFont="1" applyBorder="1"/>
    <xf numFmtId="0" fontId="3" fillId="0" borderId="3" xfId="0" applyFont="1" applyBorder="1"/>
    <xf numFmtId="0" fontId="3" fillId="5" borderId="4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right"/>
    </xf>
    <xf numFmtId="0" fontId="4" fillId="5" borderId="5" xfId="0" applyFont="1" applyFill="1" applyBorder="1" applyAlignment="1">
      <alignment wrapText="1"/>
    </xf>
    <xf numFmtId="44" fontId="6" fillId="5" borderId="5" xfId="1" applyFont="1" applyFill="1" applyBorder="1"/>
    <xf numFmtId="0" fontId="3" fillId="5" borderId="4" xfId="0" applyFont="1" applyFill="1" applyBorder="1"/>
    <xf numFmtId="0" fontId="3" fillId="5" borderId="5" xfId="0" applyFont="1" applyFill="1" applyBorder="1"/>
    <xf numFmtId="0" fontId="3" fillId="5" borderId="6" xfId="0" applyFont="1" applyFill="1" applyBorder="1"/>
    <xf numFmtId="0" fontId="6" fillId="6" borderId="7" xfId="0" applyFont="1" applyFill="1" applyBorder="1" applyAlignment="1">
      <alignment horizontal="right"/>
    </xf>
    <xf numFmtId="0" fontId="6" fillId="6" borderId="0" xfId="0" applyFont="1" applyFill="1" applyAlignment="1">
      <alignment horizontal="right"/>
    </xf>
    <xf numFmtId="0" fontId="6" fillId="6" borderId="0" xfId="0" applyFont="1" applyFill="1"/>
    <xf numFmtId="44" fontId="7" fillId="6" borderId="0" xfId="1" applyFont="1" applyFill="1" applyBorder="1"/>
    <xf numFmtId="0" fontId="3" fillId="6" borderId="7" xfId="0" applyFont="1" applyFill="1" applyBorder="1"/>
    <xf numFmtId="44" fontId="3" fillId="6" borderId="0" xfId="1" applyFont="1" applyFill="1" applyBorder="1"/>
    <xf numFmtId="44" fontId="3" fillId="6" borderId="8" xfId="1" applyFont="1" applyFill="1" applyBorder="1"/>
    <xf numFmtId="0" fontId="7" fillId="7" borderId="7" xfId="0" applyFont="1" applyFill="1" applyBorder="1" applyAlignment="1">
      <alignment horizontal="right"/>
    </xf>
    <xf numFmtId="0" fontId="7" fillId="7" borderId="0" xfId="0" applyFont="1" applyFill="1" applyAlignment="1">
      <alignment horizontal="right"/>
    </xf>
    <xf numFmtId="0" fontId="7" fillId="7" borderId="0" xfId="0" applyFont="1" applyFill="1" applyAlignment="1">
      <alignment wrapText="1"/>
    </xf>
    <xf numFmtId="0" fontId="3" fillId="7" borderId="0" xfId="0" applyFont="1" applyFill="1" applyAlignment="1">
      <alignment wrapText="1"/>
    </xf>
    <xf numFmtId="0" fontId="3" fillId="7" borderId="7" xfId="0" applyFont="1" applyFill="1" applyBorder="1"/>
    <xf numFmtId="44" fontId="3" fillId="7" borderId="0" xfId="1" applyFont="1" applyFill="1" applyBorder="1"/>
    <xf numFmtId="44" fontId="3" fillId="7" borderId="8" xfId="1" applyFont="1" applyFill="1" applyBorder="1"/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7" xfId="0" applyFont="1" applyBorder="1"/>
    <xf numFmtId="164" fontId="8" fillId="8" borderId="0" xfId="3" applyFont="1" applyFill="1" applyBorder="1"/>
    <xf numFmtId="44" fontId="3" fillId="0" borderId="8" xfId="1" applyFont="1" applyFill="1" applyBorder="1"/>
    <xf numFmtId="164" fontId="8" fillId="8" borderId="7" xfId="3" applyFont="1" applyFill="1" applyBorder="1"/>
    <xf numFmtId="0" fontId="3" fillId="0" borderId="0" xfId="0" quotePrefix="1" applyFont="1" applyAlignment="1">
      <alignment horizontal="left" indent="1"/>
    </xf>
    <xf numFmtId="0" fontId="3" fillId="0" borderId="0" xfId="0" applyFont="1" applyAlignment="1">
      <alignment wrapText="1"/>
    </xf>
    <xf numFmtId="0" fontId="3" fillId="7" borderId="0" xfId="0" applyFont="1" applyFill="1"/>
    <xf numFmtId="0" fontId="3" fillId="0" borderId="0" xfId="0" quotePrefix="1" applyFont="1" applyAlignment="1">
      <alignment horizontal="left" wrapText="1" indent="1"/>
    </xf>
    <xf numFmtId="0" fontId="0" fillId="0" borderId="7" xfId="0" applyBorder="1"/>
    <xf numFmtId="44" fontId="3" fillId="0" borderId="0" xfId="1" applyFont="1" applyFill="1" applyBorder="1"/>
    <xf numFmtId="164" fontId="8" fillId="0" borderId="0" xfId="4" applyFont="1" applyFill="1" applyBorder="1"/>
    <xf numFmtId="0" fontId="9" fillId="0" borderId="0" xfId="0" applyFont="1" applyAlignment="1">
      <alignment horizontal="left"/>
    </xf>
    <xf numFmtId="164" fontId="8" fillId="0" borderId="0" xfId="3" applyFont="1" applyFill="1" applyBorder="1"/>
    <xf numFmtId="0" fontId="7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0" fillId="0" borderId="8" xfId="0" applyBorder="1"/>
    <xf numFmtId="0" fontId="7" fillId="7" borderId="0" xfId="0" applyFont="1" applyFill="1"/>
    <xf numFmtId="44" fontId="3" fillId="7" borderId="8" xfId="1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44" fontId="3" fillId="0" borderId="0" xfId="1" applyFont="1" applyBorder="1"/>
    <xf numFmtId="0" fontId="4" fillId="7" borderId="7" xfId="0" applyFont="1" applyFill="1" applyBorder="1" applyAlignment="1">
      <alignment horizontal="right"/>
    </xf>
    <xf numFmtId="44" fontId="7" fillId="7" borderId="0" xfId="1" applyFont="1" applyFill="1" applyBorder="1"/>
    <xf numFmtId="165" fontId="3" fillId="0" borderId="7" xfId="0" applyNumberFormat="1" applyFont="1" applyBorder="1"/>
    <xf numFmtId="0" fontId="3" fillId="0" borderId="0" xfId="0" quotePrefix="1" applyFont="1" applyAlignment="1">
      <alignment horizontal="left" indent="2"/>
    </xf>
    <xf numFmtId="0" fontId="4" fillId="0" borderId="7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9" borderId="7" xfId="0" applyFont="1" applyFill="1" applyBorder="1" applyAlignment="1">
      <alignment horizontal="right"/>
    </xf>
    <xf numFmtId="0" fontId="3" fillId="9" borderId="0" xfId="0" applyFont="1" applyFill="1" applyAlignment="1">
      <alignment horizontal="right"/>
    </xf>
    <xf numFmtId="0" fontId="4" fillId="9" borderId="0" xfId="0" applyFont="1" applyFill="1" applyAlignment="1">
      <alignment horizontal="right"/>
    </xf>
    <xf numFmtId="0" fontId="4" fillId="9" borderId="0" xfId="0" applyFont="1" applyFill="1" applyAlignment="1">
      <alignment wrapText="1"/>
    </xf>
    <xf numFmtId="164" fontId="6" fillId="9" borderId="8" xfId="0" applyNumberFormat="1" applyFont="1" applyFill="1" applyBorder="1"/>
    <xf numFmtId="0" fontId="4" fillId="9" borderId="7" xfId="0" applyFont="1" applyFill="1" applyBorder="1"/>
    <xf numFmtId="0" fontId="4" fillId="9" borderId="0" xfId="0" applyFont="1" applyFill="1"/>
    <xf numFmtId="44" fontId="4" fillId="9" borderId="0" xfId="1" applyFont="1" applyFill="1" applyBorder="1"/>
    <xf numFmtId="44" fontId="4" fillId="9" borderId="8" xfId="1" applyFont="1" applyFill="1" applyBorder="1"/>
    <xf numFmtId="9" fontId="3" fillId="0" borderId="0" xfId="2" applyFont="1" applyBorder="1"/>
    <xf numFmtId="44" fontId="3" fillId="0" borderId="8" xfId="1" applyFont="1" applyBorder="1"/>
    <xf numFmtId="0" fontId="3" fillId="6" borderId="7" xfId="0" applyFont="1" applyFill="1" applyBorder="1" applyAlignment="1">
      <alignment horizontal="right"/>
    </xf>
    <xf numFmtId="0" fontId="7" fillId="6" borderId="0" xfId="0" applyFont="1" applyFill="1" applyAlignment="1">
      <alignment horizontal="right"/>
    </xf>
    <xf numFmtId="0" fontId="6" fillId="6" borderId="0" xfId="0" applyFont="1" applyFill="1" applyAlignment="1">
      <alignment wrapText="1"/>
    </xf>
    <xf numFmtId="0" fontId="3" fillId="6" borderId="0" xfId="0" applyFont="1" applyFill="1"/>
    <xf numFmtId="0" fontId="3" fillId="0" borderId="0" xfId="0" quotePrefix="1" applyFont="1" applyAlignment="1">
      <alignment wrapText="1"/>
    </xf>
    <xf numFmtId="44" fontId="7" fillId="0" borderId="0" xfId="1" applyFont="1" applyBorder="1"/>
    <xf numFmtId="164" fontId="8" fillId="0" borderId="8" xfId="3" applyFont="1" applyFill="1" applyBorder="1"/>
    <xf numFmtId="9" fontId="3" fillId="0" borderId="0" xfId="2" applyFont="1" applyBorder="1" applyAlignment="1">
      <alignment wrapText="1"/>
    </xf>
    <xf numFmtId="164" fontId="8" fillId="8" borderId="8" xfId="3" applyFont="1" applyFill="1" applyBorder="1"/>
    <xf numFmtId="0" fontId="7" fillId="9" borderId="0" xfId="0" applyFont="1" applyFill="1" applyAlignment="1">
      <alignment wrapText="1"/>
    </xf>
    <xf numFmtId="0" fontId="3" fillId="9" borderId="0" xfId="0" applyFont="1" applyFill="1"/>
    <xf numFmtId="44" fontId="3" fillId="9" borderId="0" xfId="1" applyFont="1" applyFill="1" applyBorder="1"/>
    <xf numFmtId="44" fontId="3" fillId="9" borderId="8" xfId="1" applyFont="1" applyFill="1" applyBorder="1"/>
    <xf numFmtId="44" fontId="3" fillId="0" borderId="0" xfId="1" applyFont="1"/>
    <xf numFmtId="0" fontId="5" fillId="0" borderId="0" xfId="0" applyFont="1"/>
    <xf numFmtId="0" fontId="8" fillId="0" borderId="0" xfId="0" applyFont="1"/>
    <xf numFmtId="0" fontId="8" fillId="0" borderId="7" xfId="0" applyFont="1" applyBorder="1"/>
    <xf numFmtId="0" fontId="3" fillId="7" borderId="7" xfId="0" applyFont="1" applyFill="1" applyBorder="1" applyAlignment="1">
      <alignment horizontal="right"/>
    </xf>
    <xf numFmtId="0" fontId="7" fillId="7" borderId="0" xfId="0" applyFont="1" applyFill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quotePrefix="1" applyFont="1" applyFill="1" applyAlignment="1">
      <alignment horizontal="left" indent="1"/>
    </xf>
  </cellXfs>
  <cellStyles count="6">
    <cellStyle name="Inschrijver" xfId="3" xr:uid="{7967DC2E-1E07-4FDA-8069-B7D448958FAF}"/>
    <cellStyle name="Procent" xfId="2" builtinId="5"/>
    <cellStyle name="Standaard" xfId="0" builtinId="0"/>
    <cellStyle name="Stelposten" xfId="5" xr:uid="{CB13D981-E89A-4982-96BE-D131E5D166EC}"/>
    <cellStyle name="traffic" xfId="4" xr:uid="{D3B45AC1-1836-4332-8568-172BA8604446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taatsbosbeheer.sharepoint.com/teams/abc44d/Gedeelde%20documenten/General/Inkoop%20en%20aanbesteding%202026%20(E5731050)/2-Offerte-uitvraag%20of%20beschrijvend%20document/Besteksraming%20en%20overzicht%20objecten%20Staatsbosbeheer.xlsx" TargetMode="External"/><Relationship Id="rId2" Type="http://schemas.microsoft.com/office/2019/04/relationships/externalLinkLongPath" Target="/teams/abc44d/Gedeelde%20documenten/General/Inkoop%20en%20aanbesteding%202026%20(E5731050)/2-Offerte-uitvraag%20of%20beschrijvend%20document/Besteksraming%20en%20overzicht%20objecten%20Staatsbosbeheer.xlsx?65C7D1BC" TargetMode="External"/><Relationship Id="rId1" Type="http://schemas.openxmlformats.org/officeDocument/2006/relationships/externalLinkPath" Target="file:///\\65C7D1BC\Besteksraming%20en%20overzicht%20objecten%20Staatsbosbehe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nschrijfstaat per object"/>
      <sheetName val="samenvatting"/>
      <sheetName val="Overzicht per entree"/>
      <sheetName val="overzicht objecten SBB"/>
      <sheetName val="SBB verwijder inrichting"/>
      <sheetName val="Kostenraming Buro Kloeg"/>
      <sheetName val="prijzen bestelmodule Traffic"/>
      <sheetName val="NPHD palen tekst"/>
    </sheetNames>
    <sheetDataSet>
      <sheetData sheetId="0"/>
      <sheetData sheetId="1"/>
      <sheetData sheetId="2"/>
      <sheetData sheetId="3"/>
      <sheetData sheetId="4">
        <row r="114">
          <cell r="F114">
            <v>3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35D5A-3CC9-4F4E-BB3A-2953596147CD}">
  <sheetPr>
    <pageSetUpPr fitToPage="1"/>
  </sheetPr>
  <dimension ref="A1:I182"/>
  <sheetViews>
    <sheetView tabSelected="1" topLeftCell="A75" workbookViewId="0">
      <selection activeCell="N76" sqref="N76"/>
    </sheetView>
  </sheetViews>
  <sheetFormatPr defaultRowHeight="12.75" x14ac:dyDescent="0.2"/>
  <cols>
    <col min="1" max="1" width="2.5703125" style="84" customWidth="1"/>
    <col min="2" max="2" width="2.7109375" bestFit="1" customWidth="1"/>
    <col min="3" max="3" width="3.28515625" bestFit="1" customWidth="1"/>
    <col min="4" max="4" width="55.28515625" customWidth="1"/>
    <col min="5" max="5" width="32.7109375" customWidth="1"/>
    <col min="6" max="6" width="10.85546875" bestFit="1" customWidth="1"/>
    <col min="7" max="7" width="7.28515625" bestFit="1" customWidth="1"/>
    <col min="8" max="8" width="10.7109375" customWidth="1"/>
    <col min="9" max="9" width="13.42578125" customWidth="1"/>
  </cols>
  <sheetData>
    <row r="1" spans="1:9" x14ac:dyDescent="0.2">
      <c r="D1" s="1" t="s">
        <v>0</v>
      </c>
      <c r="H1" s="83" t="s">
        <v>1</v>
      </c>
      <c r="I1" s="83" t="s">
        <v>1</v>
      </c>
    </row>
    <row r="3" spans="1:9" x14ac:dyDescent="0.2">
      <c r="B3" s="2"/>
      <c r="C3" s="2"/>
      <c r="D3" s="3"/>
      <c r="E3" s="4" t="s">
        <v>2</v>
      </c>
      <c r="F3" s="5" t="s">
        <v>3</v>
      </c>
      <c r="G3" s="6" t="s">
        <v>4</v>
      </c>
      <c r="H3" s="6" t="s">
        <v>5</v>
      </c>
      <c r="I3" s="7" t="s">
        <v>6</v>
      </c>
    </row>
    <row r="4" spans="1:9" x14ac:dyDescent="0.2">
      <c r="A4" s="8"/>
      <c r="B4" s="9"/>
      <c r="C4" s="9"/>
      <c r="D4" s="10"/>
      <c r="E4" s="11"/>
      <c r="F4" s="12"/>
      <c r="G4" s="13"/>
      <c r="H4" s="13"/>
      <c r="I4" s="14"/>
    </row>
    <row r="5" spans="1:9" x14ac:dyDescent="0.2">
      <c r="A5" s="15"/>
      <c r="B5" s="16"/>
      <c r="C5" s="16">
        <v>1</v>
      </c>
      <c r="D5" s="17" t="s">
        <v>7</v>
      </c>
      <c r="E5" s="18"/>
      <c r="F5" s="19"/>
      <c r="G5" s="20"/>
      <c r="H5" s="20"/>
      <c r="I5" s="21"/>
    </row>
    <row r="6" spans="1:9" ht="24" x14ac:dyDescent="0.2">
      <c r="A6" s="22"/>
      <c r="B6" s="23"/>
      <c r="C6" s="23"/>
      <c r="D6" s="24" t="s">
        <v>8</v>
      </c>
      <c r="E6" s="25" t="s">
        <v>9</v>
      </c>
      <c r="F6" s="26"/>
      <c r="G6" s="27"/>
      <c r="H6" s="27"/>
      <c r="I6" s="28"/>
    </row>
    <row r="7" spans="1:9" x14ac:dyDescent="0.2">
      <c r="A7" s="29"/>
      <c r="B7" s="30">
        <v>1</v>
      </c>
      <c r="C7" s="30">
        <v>1</v>
      </c>
      <c r="D7" s="31" t="s">
        <v>10</v>
      </c>
      <c r="E7" s="4"/>
      <c r="F7" s="32">
        <f>'[1]SBB verwijder inrichting'!F114</f>
        <v>3</v>
      </c>
      <c r="G7" s="4" t="s">
        <v>11</v>
      </c>
      <c r="H7" s="33">
        <v>0</v>
      </c>
      <c r="I7" s="34">
        <f>F7*H7</f>
        <v>0</v>
      </c>
    </row>
    <row r="8" spans="1:9" x14ac:dyDescent="0.2">
      <c r="A8" s="29"/>
      <c r="B8" s="30"/>
      <c r="C8" s="30"/>
      <c r="D8" s="36" t="s">
        <v>12</v>
      </c>
      <c r="E8" s="4"/>
      <c r="F8" s="32"/>
      <c r="G8" s="4"/>
      <c r="H8" s="4"/>
      <c r="I8" s="34"/>
    </row>
    <row r="9" spans="1:9" x14ac:dyDescent="0.2">
      <c r="A9" s="29"/>
      <c r="B9" s="30"/>
      <c r="C9" s="30"/>
      <c r="D9" s="36" t="s">
        <v>13</v>
      </c>
      <c r="E9" s="4"/>
      <c r="F9" s="32"/>
      <c r="G9" s="4"/>
      <c r="H9" s="4"/>
      <c r="I9" s="34"/>
    </row>
    <row r="10" spans="1:9" x14ac:dyDescent="0.2">
      <c r="A10" s="29"/>
      <c r="B10" s="30"/>
      <c r="C10" s="30"/>
      <c r="D10" s="36" t="s">
        <v>14</v>
      </c>
      <c r="E10" s="4"/>
      <c r="F10" s="32"/>
      <c r="G10" s="4"/>
      <c r="H10" s="4"/>
      <c r="I10" s="34"/>
    </row>
    <row r="11" spans="1:9" ht="24" x14ac:dyDescent="0.2">
      <c r="A11" s="29"/>
      <c r="B11" s="30">
        <v>1</v>
      </c>
      <c r="C11" s="30">
        <v>2</v>
      </c>
      <c r="D11" s="31" t="s">
        <v>15</v>
      </c>
      <c r="E11" s="37" t="s">
        <v>9</v>
      </c>
      <c r="F11" s="32">
        <v>24</v>
      </c>
      <c r="G11" s="4" t="s">
        <v>11</v>
      </c>
      <c r="H11" s="33">
        <v>0</v>
      </c>
      <c r="I11" s="34">
        <f>F11*H11</f>
        <v>0</v>
      </c>
    </row>
    <row r="12" spans="1:9" x14ac:dyDescent="0.2">
      <c r="A12" s="29"/>
      <c r="B12" s="30"/>
      <c r="C12" s="30"/>
      <c r="D12" s="36" t="s">
        <v>12</v>
      </c>
      <c r="E12" s="4"/>
      <c r="F12" s="32"/>
      <c r="G12" s="4"/>
      <c r="H12" s="4"/>
      <c r="I12" s="34"/>
    </row>
    <row r="13" spans="1:9" x14ac:dyDescent="0.2">
      <c r="A13" s="29"/>
      <c r="B13" s="30"/>
      <c r="C13" s="30"/>
      <c r="D13" s="36" t="s">
        <v>16</v>
      </c>
      <c r="E13" s="4"/>
      <c r="F13" s="32"/>
      <c r="G13" s="4"/>
      <c r="H13" s="4"/>
      <c r="I13" s="34"/>
    </row>
    <row r="14" spans="1:9" x14ac:dyDescent="0.2">
      <c r="A14" s="29"/>
      <c r="B14" s="30"/>
      <c r="C14" s="30"/>
      <c r="D14" s="36" t="s">
        <v>14</v>
      </c>
      <c r="E14" s="4"/>
      <c r="F14" s="32"/>
      <c r="G14" s="4"/>
      <c r="H14" s="4"/>
      <c r="I14" s="34"/>
    </row>
    <row r="15" spans="1:9" ht="24" x14ac:dyDescent="0.2">
      <c r="A15" s="29"/>
      <c r="B15" s="30">
        <v>1</v>
      </c>
      <c r="C15" s="30">
        <v>3</v>
      </c>
      <c r="D15" s="31" t="s">
        <v>17</v>
      </c>
      <c r="E15" s="37" t="s">
        <v>9</v>
      </c>
      <c r="F15" s="32">
        <v>2</v>
      </c>
      <c r="G15" s="4" t="s">
        <v>11</v>
      </c>
      <c r="H15" s="33">
        <v>0</v>
      </c>
      <c r="I15" s="34">
        <f>F15*H15</f>
        <v>0</v>
      </c>
    </row>
    <row r="16" spans="1:9" x14ac:dyDescent="0.2">
      <c r="A16" s="29"/>
      <c r="B16" s="30"/>
      <c r="C16" s="30"/>
      <c r="D16" s="36" t="s">
        <v>18</v>
      </c>
      <c r="E16" s="4" t="s">
        <v>19</v>
      </c>
      <c r="F16" s="32"/>
      <c r="G16" s="4"/>
      <c r="H16" s="4"/>
      <c r="I16" s="34"/>
    </row>
    <row r="17" spans="1:9" x14ac:dyDescent="0.2">
      <c r="A17" s="29"/>
      <c r="B17" s="30"/>
      <c r="C17" s="30"/>
      <c r="D17" s="36" t="s">
        <v>20</v>
      </c>
      <c r="E17" s="4"/>
      <c r="F17" s="32"/>
      <c r="G17" s="4"/>
      <c r="H17" s="4"/>
      <c r="I17" s="34"/>
    </row>
    <row r="18" spans="1:9" ht="24" x14ac:dyDescent="0.2">
      <c r="A18" s="29"/>
      <c r="B18" s="30">
        <v>1</v>
      </c>
      <c r="C18" s="30">
        <v>4</v>
      </c>
      <c r="D18" s="31" t="s">
        <v>21</v>
      </c>
      <c r="E18" s="37" t="s">
        <v>9</v>
      </c>
      <c r="F18" s="32">
        <v>2</v>
      </c>
      <c r="G18" s="4" t="s">
        <v>11</v>
      </c>
      <c r="H18" s="33">
        <v>0</v>
      </c>
      <c r="I18" s="34">
        <f>F18*H18</f>
        <v>0</v>
      </c>
    </row>
    <row r="19" spans="1:9" x14ac:dyDescent="0.2">
      <c r="A19" s="29"/>
      <c r="B19" s="30"/>
      <c r="C19" s="30"/>
      <c r="D19" s="36" t="s">
        <v>22</v>
      </c>
      <c r="E19" s="4" t="s">
        <v>19</v>
      </c>
      <c r="F19" s="32"/>
      <c r="G19" s="4"/>
      <c r="H19" s="4"/>
      <c r="I19" s="34"/>
    </row>
    <row r="20" spans="1:9" x14ac:dyDescent="0.2">
      <c r="A20" s="29"/>
      <c r="B20" s="30"/>
      <c r="C20" s="30"/>
      <c r="D20" s="36" t="s">
        <v>23</v>
      </c>
      <c r="E20" s="4"/>
      <c r="F20" s="32"/>
      <c r="G20" s="4"/>
      <c r="H20" s="4"/>
      <c r="I20" s="34"/>
    </row>
    <row r="21" spans="1:9" x14ac:dyDescent="0.2">
      <c r="A21" s="29"/>
      <c r="B21" s="30"/>
      <c r="C21" s="30"/>
      <c r="D21" s="36"/>
      <c r="E21" s="4"/>
      <c r="F21" s="32"/>
      <c r="G21" s="4"/>
      <c r="H21" s="4"/>
      <c r="I21" s="34"/>
    </row>
    <row r="22" spans="1:9" x14ac:dyDescent="0.2">
      <c r="A22" s="22"/>
      <c r="B22" s="23"/>
      <c r="C22" s="23"/>
      <c r="D22" s="24" t="s">
        <v>24</v>
      </c>
      <c r="E22" s="38"/>
      <c r="F22" s="26"/>
      <c r="G22" s="27"/>
      <c r="H22" s="27"/>
      <c r="I22" s="28"/>
    </row>
    <row r="23" spans="1:9" ht="24" x14ac:dyDescent="0.2">
      <c r="A23" s="29"/>
      <c r="B23" s="30">
        <v>1</v>
      </c>
      <c r="C23" s="30">
        <v>4</v>
      </c>
      <c r="D23" s="31" t="s">
        <v>25</v>
      </c>
      <c r="E23" s="37" t="s">
        <v>9</v>
      </c>
      <c r="F23" s="32">
        <f>6*1.5</f>
        <v>9</v>
      </c>
      <c r="G23" s="4" t="s">
        <v>26</v>
      </c>
      <c r="H23" s="33">
        <v>0</v>
      </c>
      <c r="I23" s="34">
        <f>F23*H23</f>
        <v>0</v>
      </c>
    </row>
    <row r="24" spans="1:9" x14ac:dyDescent="0.2">
      <c r="A24" s="29"/>
      <c r="B24" s="30"/>
      <c r="C24" s="30"/>
      <c r="D24" s="39" t="s">
        <v>27</v>
      </c>
      <c r="E24" s="4"/>
      <c r="F24" s="32"/>
      <c r="G24" s="4"/>
      <c r="H24" s="4"/>
      <c r="I24" s="34"/>
    </row>
    <row r="25" spans="1:9" x14ac:dyDescent="0.2">
      <c r="A25" s="29"/>
      <c r="B25" s="30"/>
      <c r="C25" s="30"/>
      <c r="D25" s="36" t="s">
        <v>28</v>
      </c>
      <c r="E25" s="4"/>
      <c r="F25" s="32"/>
      <c r="G25" s="4"/>
      <c r="H25" s="4"/>
      <c r="I25" s="34"/>
    </row>
    <row r="26" spans="1:9" x14ac:dyDescent="0.2">
      <c r="A26" s="29"/>
      <c r="B26" s="30"/>
      <c r="C26" s="30"/>
      <c r="D26" s="36" t="s">
        <v>29</v>
      </c>
      <c r="E26" s="4"/>
      <c r="F26" s="32"/>
      <c r="G26" s="4"/>
      <c r="H26" s="4"/>
      <c r="I26" s="34"/>
    </row>
    <row r="27" spans="1:9" ht="24" x14ac:dyDescent="0.2">
      <c r="A27" s="29"/>
      <c r="B27" s="30">
        <v>1</v>
      </c>
      <c r="C27" s="30">
        <v>5</v>
      </c>
      <c r="D27" s="31" t="s">
        <v>25</v>
      </c>
      <c r="E27" s="37" t="s">
        <v>9</v>
      </c>
      <c r="F27" s="32">
        <f>25*1.5</f>
        <v>37.5</v>
      </c>
      <c r="G27" s="4" t="s">
        <v>26</v>
      </c>
      <c r="H27" s="33">
        <v>0</v>
      </c>
      <c r="I27" s="34">
        <f>F27*H27</f>
        <v>0</v>
      </c>
    </row>
    <row r="28" spans="1:9" x14ac:dyDescent="0.2">
      <c r="A28" s="29"/>
      <c r="B28" s="30"/>
      <c r="C28" s="30"/>
      <c r="D28" s="39" t="s">
        <v>30</v>
      </c>
      <c r="E28" s="4"/>
      <c r="F28" s="32"/>
      <c r="G28" s="4"/>
      <c r="H28" s="4"/>
      <c r="I28" s="34"/>
    </row>
    <row r="29" spans="1:9" x14ac:dyDescent="0.2">
      <c r="A29" s="29"/>
      <c r="B29" s="30"/>
      <c r="C29" s="30"/>
      <c r="D29" s="36" t="s">
        <v>31</v>
      </c>
      <c r="E29" s="4"/>
      <c r="F29" s="32"/>
      <c r="G29" s="4"/>
      <c r="H29" s="4"/>
      <c r="I29" s="34"/>
    </row>
    <row r="30" spans="1:9" x14ac:dyDescent="0.2">
      <c r="A30" s="29"/>
      <c r="B30" s="30"/>
      <c r="C30" s="30"/>
      <c r="D30" s="36" t="s">
        <v>29</v>
      </c>
      <c r="E30" s="4"/>
      <c r="F30" s="32"/>
      <c r="G30" s="4"/>
      <c r="H30" s="4"/>
      <c r="I30" s="34"/>
    </row>
    <row r="31" spans="1:9" x14ac:dyDescent="0.2">
      <c r="A31" s="22"/>
      <c r="B31" s="23"/>
      <c r="C31" s="23"/>
      <c r="D31" s="24" t="s">
        <v>32</v>
      </c>
      <c r="E31" s="25"/>
      <c r="F31" s="26"/>
      <c r="G31" s="27"/>
      <c r="H31" s="27"/>
      <c r="I31" s="28"/>
    </row>
    <row r="32" spans="1:9" ht="24" x14ac:dyDescent="0.2">
      <c r="A32" s="29"/>
      <c r="B32" s="30">
        <v>1</v>
      </c>
      <c r="C32" s="30">
        <v>6</v>
      </c>
      <c r="D32" s="31" t="s">
        <v>33</v>
      </c>
      <c r="E32" s="37" t="s">
        <v>9</v>
      </c>
      <c r="F32" s="32">
        <v>1</v>
      </c>
      <c r="G32" s="4" t="s">
        <v>11</v>
      </c>
      <c r="H32" s="33">
        <v>0</v>
      </c>
      <c r="I32" s="34">
        <f>F32*H32</f>
        <v>0</v>
      </c>
    </row>
    <row r="33" spans="1:9" x14ac:dyDescent="0.2">
      <c r="A33" s="29"/>
      <c r="B33" s="30"/>
      <c r="C33" s="30"/>
      <c r="D33" s="39" t="s">
        <v>34</v>
      </c>
      <c r="E33" s="4"/>
      <c r="F33" s="32"/>
      <c r="G33" s="4"/>
      <c r="H33" s="4"/>
      <c r="I33" s="34"/>
    </row>
    <row r="34" spans="1:9" x14ac:dyDescent="0.2">
      <c r="A34" s="29"/>
      <c r="B34" s="30"/>
      <c r="C34" s="30"/>
      <c r="D34" s="36" t="s">
        <v>35</v>
      </c>
      <c r="E34" s="4"/>
      <c r="F34" s="32"/>
      <c r="G34" s="4"/>
      <c r="H34" s="4"/>
      <c r="I34" s="34"/>
    </row>
    <row r="35" spans="1:9" ht="24" x14ac:dyDescent="0.2">
      <c r="A35" s="29"/>
      <c r="B35" s="30">
        <v>1</v>
      </c>
      <c r="C35" s="30">
        <v>7</v>
      </c>
      <c r="D35" s="31" t="s">
        <v>36</v>
      </c>
      <c r="E35" s="37" t="s">
        <v>9</v>
      </c>
      <c r="F35" s="32">
        <v>1</v>
      </c>
      <c r="G35" s="4" t="s">
        <v>11</v>
      </c>
      <c r="H35" s="33">
        <v>0</v>
      </c>
      <c r="I35" s="34">
        <f>F35*H35</f>
        <v>0</v>
      </c>
    </row>
    <row r="36" spans="1:9" x14ac:dyDescent="0.2">
      <c r="A36" s="29"/>
      <c r="B36" s="30"/>
      <c r="C36" s="30"/>
      <c r="D36" s="39" t="s">
        <v>37</v>
      </c>
      <c r="E36" s="4"/>
      <c r="F36" s="32"/>
      <c r="G36" s="4"/>
      <c r="H36" s="4"/>
      <c r="I36" s="34"/>
    </row>
    <row r="37" spans="1:9" x14ac:dyDescent="0.2">
      <c r="A37" s="29"/>
      <c r="B37" s="30"/>
      <c r="C37" s="30"/>
      <c r="D37" s="36" t="s">
        <v>38</v>
      </c>
      <c r="E37" s="4"/>
      <c r="F37" s="32"/>
      <c r="G37" s="4"/>
      <c r="H37" s="4"/>
      <c r="I37" s="34"/>
    </row>
    <row r="38" spans="1:9" x14ac:dyDescent="0.2">
      <c r="A38" s="29"/>
      <c r="B38" s="30"/>
      <c r="C38" s="30"/>
      <c r="D38" s="36"/>
      <c r="E38" s="4"/>
      <c r="F38" s="32"/>
      <c r="G38" s="4"/>
      <c r="H38" s="4"/>
      <c r="I38" s="34"/>
    </row>
    <row r="39" spans="1:9" x14ac:dyDescent="0.2">
      <c r="A39" s="15"/>
      <c r="B39" s="16"/>
      <c r="C39" s="16">
        <v>2</v>
      </c>
      <c r="D39" s="17" t="s">
        <v>39</v>
      </c>
      <c r="E39" s="18"/>
      <c r="F39" s="19"/>
      <c r="G39" s="20"/>
      <c r="H39" s="20"/>
      <c r="I39" s="21"/>
    </row>
    <row r="40" spans="1:9" x14ac:dyDescent="0.2">
      <c r="A40" s="85"/>
      <c r="B40" s="30">
        <v>2</v>
      </c>
      <c r="C40" s="30">
        <v>1</v>
      </c>
      <c r="D40" s="4" t="s">
        <v>40</v>
      </c>
      <c r="E40" s="4" t="s">
        <v>41</v>
      </c>
      <c r="F40" s="32">
        <v>11</v>
      </c>
      <c r="G40" s="4" t="s">
        <v>11</v>
      </c>
      <c r="H40" s="33">
        <v>0</v>
      </c>
      <c r="I40" s="34">
        <f>F40*H40</f>
        <v>0</v>
      </c>
    </row>
    <row r="41" spans="1:9" x14ac:dyDescent="0.2">
      <c r="A41" s="85"/>
      <c r="B41" s="30"/>
      <c r="C41" s="30"/>
      <c r="D41" s="36" t="s">
        <v>42</v>
      </c>
      <c r="E41" s="4" t="s">
        <v>43</v>
      </c>
      <c r="F41" s="32"/>
      <c r="G41" s="4"/>
      <c r="H41" s="41"/>
      <c r="I41" s="34"/>
    </row>
    <row r="42" spans="1:9" x14ac:dyDescent="0.2">
      <c r="A42" s="85"/>
      <c r="B42" s="30"/>
      <c r="C42" s="30"/>
      <c r="D42" s="36" t="s">
        <v>44</v>
      </c>
      <c r="E42" s="4"/>
      <c r="F42" s="32"/>
      <c r="G42" s="4"/>
      <c r="H42" s="41"/>
      <c r="I42" s="34"/>
    </row>
    <row r="43" spans="1:9" x14ac:dyDescent="0.2">
      <c r="A43" s="85"/>
      <c r="B43" s="30"/>
      <c r="C43" s="30"/>
      <c r="D43" s="89" t="s">
        <v>161</v>
      </c>
      <c r="E43" s="4"/>
      <c r="F43" s="32"/>
      <c r="G43" s="4"/>
      <c r="H43" s="42"/>
      <c r="I43" s="34"/>
    </row>
    <row r="44" spans="1:9" x14ac:dyDescent="0.2">
      <c r="A44" s="85"/>
      <c r="B44" s="30"/>
      <c r="C44" s="30"/>
      <c r="D44" s="36" t="s">
        <v>46</v>
      </c>
      <c r="E44" s="4"/>
      <c r="F44" s="32"/>
      <c r="G44" s="4"/>
      <c r="H44" s="42"/>
      <c r="I44" s="34"/>
    </row>
    <row r="45" spans="1:9" x14ac:dyDescent="0.2">
      <c r="A45" s="85"/>
      <c r="B45" s="30"/>
      <c r="C45" s="30"/>
      <c r="D45" s="36" t="s">
        <v>47</v>
      </c>
      <c r="E45" s="4"/>
      <c r="F45" s="32"/>
      <c r="G45" s="4"/>
      <c r="H45" s="42"/>
      <c r="I45" s="34"/>
    </row>
    <row r="46" spans="1:9" x14ac:dyDescent="0.2">
      <c r="A46" s="85"/>
      <c r="B46" s="30"/>
      <c r="C46" s="30"/>
      <c r="D46" s="36"/>
      <c r="E46" s="4"/>
      <c r="F46" s="32"/>
      <c r="G46" s="4"/>
      <c r="H46" s="42"/>
      <c r="I46" s="34"/>
    </row>
    <row r="47" spans="1:9" x14ac:dyDescent="0.2">
      <c r="A47" s="85"/>
      <c r="B47" s="30">
        <v>2</v>
      </c>
      <c r="C47" s="30">
        <v>2</v>
      </c>
      <c r="D47" s="43" t="s">
        <v>154</v>
      </c>
      <c r="E47" s="4"/>
      <c r="F47" s="32">
        <v>11</v>
      </c>
      <c r="G47" s="4" t="s">
        <v>11</v>
      </c>
      <c r="H47" s="33">
        <v>0</v>
      </c>
      <c r="I47" s="34">
        <f>F47*H47</f>
        <v>0</v>
      </c>
    </row>
    <row r="48" spans="1:9" x14ac:dyDescent="0.2">
      <c r="A48" s="85"/>
      <c r="B48" s="30"/>
      <c r="C48" s="30"/>
      <c r="D48" s="36" t="s">
        <v>48</v>
      </c>
      <c r="E48" s="4" t="s">
        <v>49</v>
      </c>
      <c r="F48" s="32"/>
      <c r="G48" s="4"/>
      <c r="H48" s="4"/>
      <c r="I48" s="34"/>
    </row>
    <row r="49" spans="1:9" x14ac:dyDescent="0.2">
      <c r="A49" s="85"/>
      <c r="B49" s="30"/>
      <c r="C49" s="30"/>
      <c r="D49" s="36" t="s">
        <v>50</v>
      </c>
      <c r="E49" s="4" t="s">
        <v>51</v>
      </c>
      <c r="F49" s="32"/>
      <c r="G49" s="4"/>
      <c r="H49" s="4"/>
      <c r="I49" s="34"/>
    </row>
    <row r="50" spans="1:9" x14ac:dyDescent="0.2">
      <c r="A50" s="85"/>
      <c r="B50" s="30"/>
      <c r="C50" s="30"/>
      <c r="D50" s="36" t="s">
        <v>50</v>
      </c>
      <c r="E50" s="4" t="s">
        <v>51</v>
      </c>
      <c r="F50" s="32"/>
      <c r="G50" s="4"/>
      <c r="H50" s="4"/>
      <c r="I50" s="34"/>
    </row>
    <row r="51" spans="1:9" x14ac:dyDescent="0.2">
      <c r="A51" s="85"/>
      <c r="B51" s="30"/>
      <c r="C51" s="30"/>
      <c r="D51" s="36" t="s">
        <v>52</v>
      </c>
      <c r="E51" s="4"/>
      <c r="F51" s="32"/>
      <c r="G51" s="4"/>
      <c r="H51" s="4"/>
      <c r="I51" s="34"/>
    </row>
    <row r="52" spans="1:9" x14ac:dyDescent="0.2">
      <c r="A52" s="85"/>
      <c r="B52" s="30"/>
      <c r="C52" s="30"/>
      <c r="D52" s="36"/>
      <c r="E52" s="4"/>
      <c r="F52" s="32"/>
      <c r="G52" s="4"/>
      <c r="H52" s="4"/>
      <c r="I52" s="34"/>
    </row>
    <row r="53" spans="1:9" x14ac:dyDescent="0.2">
      <c r="A53" s="85"/>
      <c r="B53" s="30">
        <v>2</v>
      </c>
      <c r="C53" s="30">
        <v>3</v>
      </c>
      <c r="D53" s="43" t="s">
        <v>155</v>
      </c>
      <c r="E53" s="4"/>
      <c r="F53" s="32">
        <v>3</v>
      </c>
      <c r="G53" s="4" t="s">
        <v>11</v>
      </c>
      <c r="H53" s="33">
        <v>0</v>
      </c>
      <c r="I53" s="34">
        <f>F53*H53</f>
        <v>0</v>
      </c>
    </row>
    <row r="54" spans="1:9" x14ac:dyDescent="0.2">
      <c r="A54" s="85"/>
      <c r="B54" s="30"/>
      <c r="C54" s="30"/>
      <c r="D54" s="36" t="s">
        <v>156</v>
      </c>
      <c r="E54" s="4" t="s">
        <v>51</v>
      </c>
      <c r="F54" s="32"/>
      <c r="G54" s="4"/>
      <c r="H54" s="4"/>
      <c r="I54" s="34"/>
    </row>
    <row r="55" spans="1:9" x14ac:dyDescent="0.2">
      <c r="A55" s="85"/>
      <c r="B55" s="30"/>
      <c r="C55" s="30"/>
      <c r="D55" s="36" t="s">
        <v>52</v>
      </c>
      <c r="E55" s="4"/>
      <c r="F55" s="32"/>
      <c r="G55" s="4"/>
      <c r="H55" s="4"/>
      <c r="I55" s="34"/>
    </row>
    <row r="56" spans="1:9" x14ac:dyDescent="0.2">
      <c r="A56" s="85"/>
      <c r="B56" s="30"/>
      <c r="C56" s="30"/>
      <c r="D56" s="36"/>
      <c r="E56" s="4"/>
      <c r="F56" s="32"/>
      <c r="G56" s="4"/>
      <c r="H56" s="4"/>
      <c r="I56" s="34"/>
    </row>
    <row r="57" spans="1:9" x14ac:dyDescent="0.2">
      <c r="A57" s="85"/>
      <c r="B57" s="30">
        <v>2</v>
      </c>
      <c r="C57" s="30">
        <v>4</v>
      </c>
      <c r="D57" s="31" t="s">
        <v>53</v>
      </c>
      <c r="E57" s="4"/>
      <c r="F57" s="32">
        <v>11</v>
      </c>
      <c r="G57" s="4" t="s">
        <v>11</v>
      </c>
      <c r="H57" s="33">
        <v>0</v>
      </c>
      <c r="I57" s="34">
        <f>F57*H57</f>
        <v>0</v>
      </c>
    </row>
    <row r="58" spans="1:9" ht="36" x14ac:dyDescent="0.2">
      <c r="A58" s="85"/>
      <c r="B58" s="30"/>
      <c r="C58" s="30"/>
      <c r="D58" s="39" t="s">
        <v>54</v>
      </c>
      <c r="E58" s="37" t="s">
        <v>55</v>
      </c>
      <c r="F58" s="32"/>
      <c r="G58" s="4"/>
      <c r="H58" s="41"/>
      <c r="I58" s="34"/>
    </row>
    <row r="59" spans="1:9" ht="24" x14ac:dyDescent="0.2">
      <c r="A59" s="85"/>
      <c r="B59" s="30"/>
      <c r="C59" s="30"/>
      <c r="D59" s="39" t="s">
        <v>153</v>
      </c>
      <c r="E59" s="37"/>
      <c r="F59" s="32"/>
      <c r="G59" s="4"/>
      <c r="H59" s="41"/>
      <c r="I59" s="34"/>
    </row>
    <row r="60" spans="1:9" x14ac:dyDescent="0.2">
      <c r="A60" s="85"/>
      <c r="B60" s="30"/>
      <c r="C60" s="30"/>
      <c r="D60" s="36"/>
      <c r="E60" s="4"/>
      <c r="F60" s="32"/>
      <c r="G60" s="4"/>
      <c r="H60" s="41"/>
      <c r="I60" s="34"/>
    </row>
    <row r="61" spans="1:9" x14ac:dyDescent="0.2">
      <c r="A61" s="15"/>
      <c r="B61" s="16"/>
      <c r="C61" s="16">
        <v>3</v>
      </c>
      <c r="D61" s="17" t="s">
        <v>56</v>
      </c>
      <c r="E61" s="18"/>
      <c r="F61" s="19"/>
      <c r="G61" s="20"/>
      <c r="H61" s="20"/>
      <c r="I61" s="21"/>
    </row>
    <row r="62" spans="1:9" x14ac:dyDescent="0.2">
      <c r="A62" s="22"/>
      <c r="B62" s="23">
        <v>3</v>
      </c>
      <c r="C62" s="23">
        <v>1</v>
      </c>
      <c r="D62" s="24" t="s">
        <v>57</v>
      </c>
      <c r="E62" s="38"/>
      <c r="F62" s="26"/>
      <c r="G62" s="27"/>
      <c r="H62" s="27"/>
      <c r="I62" s="28"/>
    </row>
    <row r="63" spans="1:9" ht="24" x14ac:dyDescent="0.2">
      <c r="A63" s="85">
        <v>3</v>
      </c>
      <c r="B63" s="30">
        <v>1</v>
      </c>
      <c r="C63" s="30">
        <v>1</v>
      </c>
      <c r="D63" s="4" t="s">
        <v>58</v>
      </c>
      <c r="E63" s="37" t="s">
        <v>59</v>
      </c>
      <c r="F63" s="32">
        <v>1</v>
      </c>
      <c r="G63" s="4" t="s">
        <v>11</v>
      </c>
      <c r="H63" s="33">
        <v>0</v>
      </c>
      <c r="I63" s="34">
        <f>F63*H63</f>
        <v>0</v>
      </c>
    </row>
    <row r="64" spans="1:9" x14ac:dyDescent="0.2">
      <c r="A64" s="85"/>
      <c r="B64" s="30"/>
      <c r="C64" s="30"/>
      <c r="D64" s="36" t="s">
        <v>60</v>
      </c>
      <c r="E64" s="4"/>
      <c r="F64" s="32"/>
      <c r="G64" s="4"/>
      <c r="H64" s="44"/>
      <c r="I64" s="34"/>
    </row>
    <row r="65" spans="1:9" x14ac:dyDescent="0.2">
      <c r="A65" s="85"/>
      <c r="B65" s="30"/>
      <c r="C65" s="30"/>
      <c r="D65" s="36" t="s">
        <v>61</v>
      </c>
      <c r="E65" s="4"/>
      <c r="F65" s="32"/>
      <c r="G65" s="4"/>
      <c r="H65" s="44"/>
      <c r="I65" s="34"/>
    </row>
    <row r="66" spans="1:9" ht="24" x14ac:dyDescent="0.2">
      <c r="A66" s="85">
        <v>3</v>
      </c>
      <c r="B66" s="30">
        <v>1</v>
      </c>
      <c r="C66" s="30">
        <v>2</v>
      </c>
      <c r="D66" s="45" t="s">
        <v>62</v>
      </c>
      <c r="E66" s="37" t="s">
        <v>59</v>
      </c>
      <c r="F66" s="32">
        <v>10</v>
      </c>
      <c r="G66" s="4" t="s">
        <v>11</v>
      </c>
      <c r="H66" s="33">
        <v>0</v>
      </c>
      <c r="I66" s="34">
        <f>F66*H66</f>
        <v>0</v>
      </c>
    </row>
    <row r="67" spans="1:9" x14ac:dyDescent="0.2">
      <c r="A67" s="85"/>
      <c r="B67" s="30"/>
      <c r="C67" s="30"/>
      <c r="D67" s="36" t="s">
        <v>63</v>
      </c>
      <c r="E67" s="4"/>
      <c r="F67" s="32"/>
      <c r="G67" s="4"/>
      <c r="H67" s="44"/>
      <c r="I67" s="34"/>
    </row>
    <row r="68" spans="1:9" x14ac:dyDescent="0.2">
      <c r="A68" s="85"/>
      <c r="B68" s="30"/>
      <c r="C68" s="30"/>
      <c r="D68" s="36" t="s">
        <v>64</v>
      </c>
      <c r="E68" s="4"/>
      <c r="F68" s="32"/>
      <c r="G68" s="4"/>
      <c r="H68" s="44"/>
      <c r="I68" s="34"/>
    </row>
    <row r="69" spans="1:9" ht="24" x14ac:dyDescent="0.2">
      <c r="A69" s="85">
        <v>3</v>
      </c>
      <c r="B69" s="30">
        <v>1</v>
      </c>
      <c r="C69" s="30">
        <v>3</v>
      </c>
      <c r="D69" s="4" t="s">
        <v>65</v>
      </c>
      <c r="E69" s="37" t="s">
        <v>59</v>
      </c>
      <c r="F69" s="32">
        <v>4</v>
      </c>
      <c r="G69" s="4" t="s">
        <v>11</v>
      </c>
      <c r="H69" s="33">
        <v>0</v>
      </c>
      <c r="I69" s="34">
        <f>F69*H69</f>
        <v>0</v>
      </c>
    </row>
    <row r="70" spans="1:9" x14ac:dyDescent="0.2">
      <c r="A70" s="85"/>
      <c r="B70" s="30"/>
      <c r="C70" s="30"/>
      <c r="D70" s="36" t="s">
        <v>45</v>
      </c>
      <c r="E70" s="4"/>
      <c r="F70" s="32"/>
      <c r="G70" s="4"/>
      <c r="H70" s="42"/>
      <c r="I70" s="34"/>
    </row>
    <row r="71" spans="1:9" x14ac:dyDescent="0.2">
      <c r="A71" s="85"/>
      <c r="B71" s="30"/>
      <c r="C71" s="30"/>
      <c r="D71" s="36" t="s">
        <v>66</v>
      </c>
      <c r="E71" s="4" t="s">
        <v>67</v>
      </c>
      <c r="F71" s="32"/>
      <c r="G71" s="4"/>
      <c r="H71" s="42"/>
      <c r="I71" s="34"/>
    </row>
    <row r="72" spans="1:9" x14ac:dyDescent="0.2">
      <c r="A72" s="85"/>
      <c r="B72" s="30"/>
      <c r="C72" s="30"/>
      <c r="D72" s="36" t="s">
        <v>68</v>
      </c>
      <c r="E72" s="4"/>
      <c r="F72" s="32"/>
      <c r="G72" s="4"/>
      <c r="H72" s="42"/>
      <c r="I72" s="34"/>
    </row>
    <row r="73" spans="1:9" ht="36" x14ac:dyDescent="0.2">
      <c r="A73" s="85"/>
      <c r="B73" s="30"/>
      <c r="C73" s="30"/>
      <c r="D73" s="39" t="s">
        <v>69</v>
      </c>
      <c r="E73" s="4" t="s">
        <v>70</v>
      </c>
      <c r="F73" s="32"/>
      <c r="G73" s="4"/>
      <c r="H73" s="42"/>
      <c r="I73" s="34"/>
    </row>
    <row r="74" spans="1:9" ht="24" x14ac:dyDescent="0.2">
      <c r="A74" s="85"/>
      <c r="B74" s="30"/>
      <c r="C74" s="30"/>
      <c r="D74" s="39" t="s">
        <v>71</v>
      </c>
      <c r="E74" s="4" t="s">
        <v>72</v>
      </c>
      <c r="F74" s="32"/>
      <c r="G74" s="4"/>
      <c r="H74" s="42"/>
      <c r="I74" s="34"/>
    </row>
    <row r="75" spans="1:9" ht="24" x14ac:dyDescent="0.2">
      <c r="A75" s="85"/>
      <c r="B75" s="30"/>
      <c r="C75" s="30"/>
      <c r="D75" s="39" t="s">
        <v>73</v>
      </c>
      <c r="E75" s="4"/>
      <c r="F75" s="32"/>
      <c r="G75" s="4"/>
      <c r="H75" s="42"/>
      <c r="I75" s="34"/>
    </row>
    <row r="76" spans="1:9" ht="24" x14ac:dyDescent="0.2">
      <c r="A76" s="85"/>
      <c r="B76" s="30"/>
      <c r="C76" s="30"/>
      <c r="D76" s="39" t="s">
        <v>74</v>
      </c>
      <c r="E76" s="4"/>
      <c r="F76" s="32"/>
      <c r="G76" s="4"/>
      <c r="H76" s="42"/>
      <c r="I76" s="34"/>
    </row>
    <row r="77" spans="1:9" ht="24" x14ac:dyDescent="0.2">
      <c r="A77" s="85"/>
      <c r="B77" s="30"/>
      <c r="C77" s="30"/>
      <c r="D77" s="39" t="s">
        <v>75</v>
      </c>
      <c r="E77" s="4" t="s">
        <v>72</v>
      </c>
      <c r="F77" s="32"/>
      <c r="G77" s="4"/>
      <c r="H77" s="42"/>
      <c r="I77" s="34"/>
    </row>
    <row r="78" spans="1:9" x14ac:dyDescent="0.2">
      <c r="A78" s="85"/>
      <c r="B78" s="46"/>
      <c r="C78" s="46"/>
      <c r="D78" s="45"/>
      <c r="E78" s="4"/>
      <c r="F78" s="32"/>
      <c r="G78" s="41"/>
      <c r="H78" s="41"/>
      <c r="I78" s="34"/>
    </row>
    <row r="79" spans="1:9" x14ac:dyDescent="0.2">
      <c r="A79" s="85">
        <v>3</v>
      </c>
      <c r="B79" s="30">
        <v>1</v>
      </c>
      <c r="C79" s="30">
        <v>4</v>
      </c>
      <c r="D79" s="4" t="s">
        <v>76</v>
      </c>
      <c r="E79" s="4" t="s">
        <v>41</v>
      </c>
      <c r="F79" s="32">
        <v>6</v>
      </c>
      <c r="G79" s="4" t="s">
        <v>11</v>
      </c>
      <c r="H79" s="33">
        <v>0</v>
      </c>
      <c r="I79" s="34">
        <f>F79*H79</f>
        <v>0</v>
      </c>
    </row>
    <row r="80" spans="1:9" x14ac:dyDescent="0.2">
      <c r="A80" s="85"/>
      <c r="B80" s="30"/>
      <c r="C80" s="30"/>
      <c r="D80" s="36" t="s">
        <v>45</v>
      </c>
      <c r="E80" s="4"/>
      <c r="F80" s="32"/>
      <c r="G80" s="4"/>
      <c r="H80" s="42"/>
      <c r="I80" s="34"/>
    </row>
    <row r="81" spans="1:9" x14ac:dyDescent="0.2">
      <c r="A81" s="85"/>
      <c r="B81" s="30"/>
      <c r="C81" s="30"/>
      <c r="D81" s="36" t="s">
        <v>66</v>
      </c>
      <c r="E81" s="4" t="s">
        <v>67</v>
      </c>
      <c r="F81" s="32"/>
      <c r="G81" s="4"/>
      <c r="H81" s="42"/>
      <c r="I81" s="34"/>
    </row>
    <row r="82" spans="1:9" x14ac:dyDescent="0.2">
      <c r="A82" s="85"/>
      <c r="B82" s="30"/>
      <c r="C82" s="30"/>
      <c r="D82" s="36" t="s">
        <v>77</v>
      </c>
      <c r="E82" s="4"/>
      <c r="F82" s="32"/>
      <c r="G82" s="4"/>
      <c r="H82" s="42"/>
      <c r="I82" s="34"/>
    </row>
    <row r="83" spans="1:9" ht="36" x14ac:dyDescent="0.2">
      <c r="A83" s="85"/>
      <c r="B83" s="30"/>
      <c r="C83" s="30"/>
      <c r="D83" s="39" t="s">
        <v>69</v>
      </c>
      <c r="E83" s="4" t="s">
        <v>70</v>
      </c>
      <c r="F83" s="32"/>
      <c r="G83" s="4"/>
      <c r="H83" s="42"/>
      <c r="I83" s="34"/>
    </row>
    <row r="84" spans="1:9" x14ac:dyDescent="0.2">
      <c r="A84" s="85"/>
      <c r="B84" s="30"/>
      <c r="C84" s="30"/>
      <c r="D84" s="36" t="s">
        <v>78</v>
      </c>
      <c r="E84" s="4" t="s">
        <v>79</v>
      </c>
      <c r="F84" s="32"/>
      <c r="G84" s="4"/>
      <c r="H84" s="42"/>
      <c r="I84" s="34"/>
    </row>
    <row r="85" spans="1:9" ht="24" x14ac:dyDescent="0.2">
      <c r="A85" s="85"/>
      <c r="B85" s="30"/>
      <c r="C85" s="30"/>
      <c r="D85" s="39" t="s">
        <v>73</v>
      </c>
      <c r="E85" s="4"/>
      <c r="F85" s="32"/>
      <c r="G85" s="4"/>
      <c r="H85" s="42"/>
      <c r="I85" s="34"/>
    </row>
    <row r="86" spans="1:9" ht="24" x14ac:dyDescent="0.2">
      <c r="A86" s="85"/>
      <c r="B86" s="30"/>
      <c r="C86" s="30"/>
      <c r="D86" s="39" t="s">
        <v>80</v>
      </c>
      <c r="E86" s="4"/>
      <c r="F86" s="32"/>
      <c r="G86" s="4"/>
      <c r="H86" s="42"/>
      <c r="I86" s="34"/>
    </row>
    <row r="87" spans="1:9" ht="24" x14ac:dyDescent="0.2">
      <c r="A87" s="85"/>
      <c r="B87" s="30"/>
      <c r="C87" s="30"/>
      <c r="D87" s="39" t="s">
        <v>81</v>
      </c>
      <c r="E87" s="4" t="s">
        <v>79</v>
      </c>
      <c r="F87" s="32"/>
      <c r="G87" s="4"/>
      <c r="H87" s="42"/>
      <c r="I87" s="34"/>
    </row>
    <row r="88" spans="1:9" x14ac:dyDescent="0.2">
      <c r="A88" s="85"/>
      <c r="B88" s="30"/>
      <c r="C88" s="30"/>
      <c r="E88" s="4"/>
      <c r="F88" s="32"/>
      <c r="G88" s="4"/>
      <c r="H88" s="41"/>
      <c r="I88" s="34"/>
    </row>
    <row r="89" spans="1:9" x14ac:dyDescent="0.2">
      <c r="A89" s="85">
        <v>3</v>
      </c>
      <c r="B89" s="30">
        <v>1</v>
      </c>
      <c r="C89" s="30">
        <v>5</v>
      </c>
      <c r="D89" s="31" t="s">
        <v>82</v>
      </c>
      <c r="E89" s="4" t="s">
        <v>41</v>
      </c>
      <c r="F89" s="32">
        <v>2</v>
      </c>
      <c r="G89" s="4" t="s">
        <v>11</v>
      </c>
      <c r="H89" s="33">
        <v>0</v>
      </c>
      <c r="I89" s="34">
        <f>F89*H89</f>
        <v>0</v>
      </c>
    </row>
    <row r="90" spans="1:9" x14ac:dyDescent="0.2">
      <c r="A90" s="85"/>
      <c r="B90" s="30"/>
      <c r="C90" s="30"/>
      <c r="D90" s="36" t="s">
        <v>45</v>
      </c>
      <c r="E90" s="4"/>
      <c r="F90" s="32"/>
      <c r="G90" s="4"/>
      <c r="H90" s="42"/>
      <c r="I90" s="34"/>
    </row>
    <row r="91" spans="1:9" x14ac:dyDescent="0.2">
      <c r="A91" s="85"/>
      <c r="B91" s="30"/>
      <c r="C91" s="30"/>
      <c r="D91" s="36" t="s">
        <v>83</v>
      </c>
      <c r="E91" s="4"/>
      <c r="F91" s="32"/>
      <c r="G91" s="4"/>
      <c r="H91" s="42"/>
      <c r="I91" s="34"/>
    </row>
    <row r="92" spans="1:9" x14ac:dyDescent="0.2">
      <c r="A92" s="85"/>
      <c r="B92" s="30"/>
      <c r="C92" s="30"/>
      <c r="D92" s="36" t="s">
        <v>84</v>
      </c>
      <c r="E92" s="4"/>
      <c r="F92" s="32"/>
      <c r="G92" s="4"/>
      <c r="H92" s="42"/>
      <c r="I92" s="34"/>
    </row>
    <row r="93" spans="1:9" x14ac:dyDescent="0.2">
      <c r="A93" s="85"/>
      <c r="B93" s="30"/>
      <c r="C93" s="30"/>
      <c r="D93" s="36" t="s">
        <v>85</v>
      </c>
      <c r="E93" s="4"/>
      <c r="F93" s="32"/>
      <c r="G93" s="4"/>
      <c r="H93" s="42"/>
      <c r="I93" s="34"/>
    </row>
    <row r="94" spans="1:9" x14ac:dyDescent="0.2">
      <c r="A94" s="85"/>
      <c r="B94" s="30"/>
      <c r="C94" s="30"/>
      <c r="D94" s="36"/>
      <c r="E94" s="4"/>
      <c r="F94" s="32"/>
      <c r="G94" s="4"/>
      <c r="H94" s="42"/>
      <c r="I94" s="34"/>
    </row>
    <row r="95" spans="1:9" x14ac:dyDescent="0.2">
      <c r="A95" s="85">
        <v>3</v>
      </c>
      <c r="B95" s="30">
        <v>1</v>
      </c>
      <c r="C95" s="30">
        <v>6</v>
      </c>
      <c r="D95" s="31" t="s">
        <v>149</v>
      </c>
      <c r="E95" s="4"/>
      <c r="F95" s="32">
        <v>7</v>
      </c>
      <c r="G95" s="4" t="s">
        <v>11</v>
      </c>
      <c r="H95" s="33">
        <v>0</v>
      </c>
      <c r="I95" s="34">
        <f>F95*H95</f>
        <v>0</v>
      </c>
    </row>
    <row r="96" spans="1:9" ht="36" x14ac:dyDescent="0.2">
      <c r="A96" s="85"/>
      <c r="B96" s="30"/>
      <c r="C96" s="30"/>
      <c r="D96" s="39" t="s">
        <v>54</v>
      </c>
      <c r="E96" s="37" t="s">
        <v>55</v>
      </c>
      <c r="F96" s="32"/>
      <c r="G96" s="4"/>
      <c r="H96" s="41"/>
      <c r="I96" s="34"/>
    </row>
    <row r="97" spans="1:9" ht="24" x14ac:dyDescent="0.2">
      <c r="A97" s="85"/>
      <c r="B97" s="30"/>
      <c r="C97" s="30"/>
      <c r="D97" s="39" t="s">
        <v>148</v>
      </c>
      <c r="E97" s="37"/>
      <c r="F97" s="32"/>
      <c r="G97" s="4"/>
      <c r="H97" s="41"/>
      <c r="I97" s="34"/>
    </row>
    <row r="98" spans="1:9" x14ac:dyDescent="0.2">
      <c r="A98" s="85"/>
      <c r="B98" s="30"/>
      <c r="C98" s="30"/>
      <c r="D98" s="36" t="s">
        <v>86</v>
      </c>
      <c r="E98" s="37"/>
      <c r="F98" s="32"/>
      <c r="G98" s="4"/>
      <c r="H98" s="41"/>
      <c r="I98" s="34"/>
    </row>
    <row r="99" spans="1:9" ht="24" x14ac:dyDescent="0.2">
      <c r="A99" s="85"/>
      <c r="B99" s="30"/>
      <c r="C99" s="30"/>
      <c r="D99" s="39" t="s">
        <v>152</v>
      </c>
      <c r="E99" s="37"/>
      <c r="F99" s="32"/>
      <c r="G99" s="4"/>
      <c r="H99" s="41"/>
      <c r="I99" s="34"/>
    </row>
    <row r="100" spans="1:9" x14ac:dyDescent="0.2">
      <c r="A100" s="85">
        <v>3</v>
      </c>
      <c r="B100" s="30">
        <v>1</v>
      </c>
      <c r="C100" s="30">
        <v>7</v>
      </c>
      <c r="D100" s="31" t="s">
        <v>150</v>
      </c>
      <c r="E100" s="4"/>
      <c r="F100" s="32">
        <v>3</v>
      </c>
      <c r="G100" s="4" t="s">
        <v>11</v>
      </c>
      <c r="H100" s="33">
        <v>0</v>
      </c>
      <c r="I100" s="34">
        <f>F100*H100</f>
        <v>0</v>
      </c>
    </row>
    <row r="101" spans="1:9" ht="36" x14ac:dyDescent="0.2">
      <c r="A101" s="85"/>
      <c r="B101" s="30"/>
      <c r="C101" s="30"/>
      <c r="D101" s="39" t="s">
        <v>54</v>
      </c>
      <c r="E101" s="37" t="s">
        <v>55</v>
      </c>
      <c r="F101" s="32"/>
      <c r="G101" s="4"/>
      <c r="H101" s="41"/>
      <c r="I101" s="34"/>
    </row>
    <row r="102" spans="1:9" ht="24" x14ac:dyDescent="0.2">
      <c r="A102" s="85"/>
      <c r="B102" s="30"/>
      <c r="C102" s="30"/>
      <c r="D102" s="39" t="s">
        <v>151</v>
      </c>
      <c r="E102" s="37"/>
      <c r="F102" s="32"/>
      <c r="G102" s="4"/>
      <c r="H102" s="41"/>
      <c r="I102" s="34"/>
    </row>
    <row r="103" spans="1:9" x14ac:dyDescent="0.2">
      <c r="A103" s="85"/>
      <c r="B103" s="30"/>
      <c r="C103" s="30"/>
      <c r="D103" s="36" t="s">
        <v>86</v>
      </c>
      <c r="E103" s="37"/>
      <c r="F103" s="32"/>
      <c r="G103" s="4"/>
      <c r="H103" s="41"/>
      <c r="I103" s="34"/>
    </row>
    <row r="104" spans="1:9" ht="24" x14ac:dyDescent="0.2">
      <c r="A104" s="85"/>
      <c r="B104" s="30"/>
      <c r="C104" s="30"/>
      <c r="D104" s="39" t="s">
        <v>152</v>
      </c>
      <c r="E104" s="37"/>
      <c r="F104" s="32"/>
      <c r="G104" s="4"/>
      <c r="H104" s="41"/>
      <c r="I104" s="34"/>
    </row>
    <row r="105" spans="1:9" x14ac:dyDescent="0.2">
      <c r="A105" s="85"/>
      <c r="B105" s="30"/>
      <c r="E105" s="47"/>
      <c r="F105" s="40"/>
      <c r="I105" s="47"/>
    </row>
    <row r="106" spans="1:9" x14ac:dyDescent="0.2">
      <c r="A106" s="22"/>
      <c r="B106" s="23">
        <v>3</v>
      </c>
      <c r="C106" s="23">
        <v>2</v>
      </c>
      <c r="D106" s="48" t="s">
        <v>87</v>
      </c>
      <c r="E106" s="38"/>
      <c r="F106" s="26"/>
      <c r="G106" s="38"/>
      <c r="H106" s="27"/>
      <c r="I106" s="49"/>
    </row>
    <row r="107" spans="1:9" x14ac:dyDescent="0.2">
      <c r="A107" s="85">
        <v>3</v>
      </c>
      <c r="B107" s="30">
        <v>2</v>
      </c>
      <c r="C107" s="30">
        <v>1</v>
      </c>
      <c r="D107" s="50" t="s">
        <v>88</v>
      </c>
      <c r="E107" s="4"/>
      <c r="F107" s="32"/>
      <c r="G107" s="4"/>
      <c r="H107" s="51"/>
      <c r="I107" s="34"/>
    </row>
    <row r="108" spans="1:9" x14ac:dyDescent="0.2">
      <c r="A108" s="85"/>
      <c r="B108" s="30"/>
      <c r="C108" s="30"/>
      <c r="D108" s="36" t="s">
        <v>89</v>
      </c>
      <c r="E108" s="4" t="s">
        <v>90</v>
      </c>
      <c r="F108" s="32">
        <v>15</v>
      </c>
      <c r="G108" s="4" t="s">
        <v>11</v>
      </c>
      <c r="H108" s="42"/>
      <c r="I108" s="34"/>
    </row>
    <row r="109" spans="1:9" x14ac:dyDescent="0.2">
      <c r="A109" s="85"/>
      <c r="B109" s="30"/>
      <c r="C109" s="30"/>
      <c r="D109" s="36" t="s">
        <v>91</v>
      </c>
      <c r="E109" s="4"/>
      <c r="F109" s="32">
        <v>15</v>
      </c>
      <c r="G109" s="4" t="s">
        <v>11</v>
      </c>
      <c r="H109" s="42"/>
      <c r="I109" s="34"/>
    </row>
    <row r="110" spans="1:9" x14ac:dyDescent="0.2">
      <c r="A110" s="85"/>
      <c r="B110" s="30"/>
      <c r="C110" s="30"/>
      <c r="D110" s="36" t="s">
        <v>92</v>
      </c>
      <c r="E110" s="4"/>
      <c r="F110" s="32">
        <v>15</v>
      </c>
      <c r="G110" s="4" t="s">
        <v>11</v>
      </c>
      <c r="H110" s="42"/>
      <c r="I110" s="34"/>
    </row>
    <row r="111" spans="1:9" x14ac:dyDescent="0.2">
      <c r="A111" s="85">
        <v>3</v>
      </c>
      <c r="B111" s="30">
        <v>2</v>
      </c>
      <c r="C111" s="30">
        <v>2</v>
      </c>
      <c r="D111" s="50" t="s">
        <v>93</v>
      </c>
      <c r="E111" s="4"/>
      <c r="F111" s="32">
        <v>15</v>
      </c>
      <c r="G111" s="4" t="s">
        <v>11</v>
      </c>
      <c r="H111" s="33">
        <v>0</v>
      </c>
      <c r="I111" s="34">
        <f>F111*H111</f>
        <v>0</v>
      </c>
    </row>
    <row r="112" spans="1:9" x14ac:dyDescent="0.2">
      <c r="A112" s="85"/>
      <c r="B112" s="30"/>
      <c r="C112" s="30"/>
      <c r="D112" s="36" t="s">
        <v>94</v>
      </c>
      <c r="E112" s="4"/>
      <c r="F112" s="32"/>
      <c r="G112" s="4"/>
      <c r="H112" s="44"/>
      <c r="I112" s="34"/>
    </row>
    <row r="113" spans="1:9" x14ac:dyDescent="0.2">
      <c r="A113" s="85"/>
      <c r="B113" s="30"/>
      <c r="C113" s="30"/>
      <c r="D113" s="36" t="s">
        <v>95</v>
      </c>
      <c r="E113" s="4"/>
      <c r="F113" s="32"/>
      <c r="G113" s="4"/>
      <c r="H113" s="44"/>
      <c r="I113" s="34"/>
    </row>
    <row r="114" spans="1:9" x14ac:dyDescent="0.2">
      <c r="A114" s="85"/>
      <c r="B114" s="30"/>
      <c r="C114" s="30"/>
      <c r="D114" s="36" t="s">
        <v>96</v>
      </c>
      <c r="E114" s="4"/>
      <c r="F114" s="32"/>
      <c r="G114" s="4"/>
      <c r="H114" s="44"/>
      <c r="I114" s="34"/>
    </row>
    <row r="115" spans="1:9" x14ac:dyDescent="0.2">
      <c r="A115" s="85"/>
      <c r="B115" s="30"/>
      <c r="C115" s="30"/>
      <c r="D115" s="36" t="s">
        <v>97</v>
      </c>
      <c r="E115" s="4"/>
      <c r="F115" s="32"/>
      <c r="G115" s="4"/>
      <c r="H115" s="51"/>
      <c r="I115" s="34"/>
    </row>
    <row r="116" spans="1:9" x14ac:dyDescent="0.2">
      <c r="A116" s="85"/>
      <c r="B116" s="30"/>
      <c r="C116" s="30"/>
      <c r="D116" s="36" t="s">
        <v>98</v>
      </c>
      <c r="E116" s="4"/>
      <c r="F116" s="32"/>
      <c r="G116" s="4"/>
      <c r="H116" s="51"/>
      <c r="I116" s="34"/>
    </row>
    <row r="117" spans="1:9" x14ac:dyDescent="0.2">
      <c r="A117" s="85">
        <v>3</v>
      </c>
      <c r="B117" s="30">
        <v>2</v>
      </c>
      <c r="C117" s="30">
        <v>3</v>
      </c>
      <c r="D117" s="50" t="s">
        <v>99</v>
      </c>
      <c r="E117" s="4" t="s">
        <v>90</v>
      </c>
      <c r="F117" s="32"/>
      <c r="G117" s="4"/>
      <c r="H117" s="51"/>
      <c r="I117" s="34"/>
    </row>
    <row r="118" spans="1:9" x14ac:dyDescent="0.2">
      <c r="A118" s="85"/>
      <c r="B118" s="30"/>
      <c r="C118" s="30"/>
      <c r="D118" s="36" t="s">
        <v>100</v>
      </c>
      <c r="E118" s="4"/>
      <c r="F118" s="32">
        <v>1</v>
      </c>
      <c r="G118" s="4" t="s">
        <v>11</v>
      </c>
      <c r="H118" s="42"/>
      <c r="I118" s="34"/>
    </row>
    <row r="119" spans="1:9" x14ac:dyDescent="0.2">
      <c r="A119" s="85"/>
      <c r="B119" s="30"/>
      <c r="C119" s="30"/>
      <c r="D119" s="36" t="s">
        <v>91</v>
      </c>
      <c r="E119" s="4"/>
      <c r="F119" s="32">
        <v>1</v>
      </c>
      <c r="G119" s="4" t="s">
        <v>11</v>
      </c>
      <c r="H119" s="42"/>
      <c r="I119" s="34"/>
    </row>
    <row r="120" spans="1:9" x14ac:dyDescent="0.2">
      <c r="A120" s="85"/>
      <c r="B120" s="30"/>
      <c r="C120" s="30"/>
      <c r="D120" s="36" t="s">
        <v>92</v>
      </c>
      <c r="E120" s="4"/>
      <c r="F120" s="32">
        <v>1</v>
      </c>
      <c r="G120" s="4" t="s">
        <v>11</v>
      </c>
      <c r="H120" s="42"/>
      <c r="I120" s="34"/>
    </row>
    <row r="121" spans="1:9" ht="24" x14ac:dyDescent="0.2">
      <c r="A121" s="85">
        <v>3</v>
      </c>
      <c r="B121" s="30">
        <v>2</v>
      </c>
      <c r="C121" s="30">
        <v>4</v>
      </c>
      <c r="D121" s="50" t="s">
        <v>101</v>
      </c>
      <c r="E121" s="4"/>
      <c r="F121" s="32">
        <v>1</v>
      </c>
      <c r="G121" s="4" t="s">
        <v>11</v>
      </c>
      <c r="H121" s="33">
        <v>0</v>
      </c>
      <c r="I121" s="34">
        <f>F121*H121</f>
        <v>0</v>
      </c>
    </row>
    <row r="122" spans="1:9" x14ac:dyDescent="0.2">
      <c r="A122" s="85"/>
      <c r="F122" s="40"/>
      <c r="I122" s="47"/>
    </row>
    <row r="123" spans="1:9" x14ac:dyDescent="0.2">
      <c r="A123" s="52"/>
      <c r="B123" s="23">
        <v>3</v>
      </c>
      <c r="C123" s="23">
        <v>3</v>
      </c>
      <c r="D123" s="24" t="s">
        <v>102</v>
      </c>
      <c r="E123" s="38"/>
      <c r="F123" s="26"/>
      <c r="G123" s="27"/>
      <c r="H123" s="27"/>
      <c r="I123" s="28"/>
    </row>
    <row r="124" spans="1:9" x14ac:dyDescent="0.2">
      <c r="A124" s="29">
        <v>3</v>
      </c>
      <c r="B124" s="30">
        <v>3</v>
      </c>
      <c r="C124" s="30">
        <v>1</v>
      </c>
      <c r="D124" s="4" t="s">
        <v>103</v>
      </c>
      <c r="E124" s="4" t="s">
        <v>104</v>
      </c>
      <c r="F124" s="32"/>
      <c r="G124" s="4"/>
      <c r="H124" s="41"/>
      <c r="I124" s="34"/>
    </row>
    <row r="125" spans="1:9" x14ac:dyDescent="0.2">
      <c r="A125" s="29"/>
      <c r="B125" s="30"/>
      <c r="C125" s="30"/>
      <c r="D125" s="36" t="s">
        <v>105</v>
      </c>
      <c r="E125" s="4" t="s">
        <v>106</v>
      </c>
      <c r="F125" s="32">
        <v>10</v>
      </c>
      <c r="G125" s="4" t="s">
        <v>11</v>
      </c>
      <c r="H125" s="42"/>
      <c r="I125" s="34"/>
    </row>
    <row r="126" spans="1:9" x14ac:dyDescent="0.2">
      <c r="A126" s="29"/>
      <c r="B126" s="30"/>
      <c r="C126" s="30"/>
      <c r="D126" s="36" t="s">
        <v>107</v>
      </c>
      <c r="E126" s="4" t="s">
        <v>108</v>
      </c>
      <c r="F126" s="32">
        <v>10</v>
      </c>
      <c r="G126" s="4" t="s">
        <v>11</v>
      </c>
      <c r="H126" s="42"/>
      <c r="I126" s="34"/>
    </row>
    <row r="127" spans="1:9" x14ac:dyDescent="0.2">
      <c r="A127" s="29"/>
      <c r="B127" s="30"/>
      <c r="C127" s="30"/>
      <c r="D127" s="36" t="s">
        <v>92</v>
      </c>
      <c r="E127" s="4" t="s">
        <v>108</v>
      </c>
      <c r="F127" s="32">
        <v>10</v>
      </c>
      <c r="G127" s="4" t="s">
        <v>11</v>
      </c>
      <c r="H127" s="42"/>
      <c r="I127" s="34"/>
    </row>
    <row r="128" spans="1:9" x14ac:dyDescent="0.2">
      <c r="A128" s="29">
        <v>3</v>
      </c>
      <c r="B128" s="30">
        <v>3</v>
      </c>
      <c r="C128" s="30">
        <v>2</v>
      </c>
      <c r="D128" s="31" t="s">
        <v>109</v>
      </c>
      <c r="E128" s="4"/>
      <c r="F128" s="32">
        <v>9</v>
      </c>
      <c r="G128" s="4" t="s">
        <v>11</v>
      </c>
      <c r="H128" s="33">
        <v>0</v>
      </c>
      <c r="I128" s="34">
        <f>F128*H128</f>
        <v>0</v>
      </c>
    </row>
    <row r="129" spans="1:9" x14ac:dyDescent="0.2">
      <c r="A129" s="29"/>
      <c r="B129" s="30"/>
      <c r="C129" s="30"/>
      <c r="D129" s="36" t="s">
        <v>110</v>
      </c>
      <c r="E129" s="4"/>
      <c r="F129" s="32"/>
      <c r="G129" s="4"/>
      <c r="H129" s="41"/>
      <c r="I129" s="34"/>
    </row>
    <row r="130" spans="1:9" ht="24" x14ac:dyDescent="0.2">
      <c r="A130" s="85"/>
      <c r="B130" s="30"/>
      <c r="C130" s="30"/>
      <c r="D130" s="39" t="s">
        <v>111</v>
      </c>
      <c r="E130" s="4"/>
      <c r="F130" s="32"/>
      <c r="G130" s="4"/>
      <c r="H130" s="44"/>
      <c r="I130" s="34"/>
    </row>
    <row r="131" spans="1:9" x14ac:dyDescent="0.2">
      <c r="A131" s="29"/>
      <c r="B131" s="30"/>
      <c r="C131" s="30"/>
      <c r="D131" s="36" t="s">
        <v>98</v>
      </c>
      <c r="E131" s="4"/>
      <c r="F131" s="32"/>
      <c r="G131" s="4"/>
      <c r="H131" s="41"/>
      <c r="I131" s="34"/>
    </row>
    <row r="132" spans="1:9" x14ac:dyDescent="0.2">
      <c r="A132" s="29">
        <v>3</v>
      </c>
      <c r="B132" s="30">
        <v>3</v>
      </c>
      <c r="C132" s="30">
        <v>3</v>
      </c>
      <c r="D132" s="31" t="s">
        <v>112</v>
      </c>
      <c r="E132" s="4" t="s">
        <v>113</v>
      </c>
      <c r="F132" s="32">
        <v>1</v>
      </c>
      <c r="G132" s="4" t="s">
        <v>11</v>
      </c>
      <c r="H132" s="33">
        <v>0</v>
      </c>
      <c r="I132" s="34">
        <f>F132*H132</f>
        <v>0</v>
      </c>
    </row>
    <row r="133" spans="1:9" x14ac:dyDescent="0.2">
      <c r="A133" s="29"/>
      <c r="B133" s="30"/>
      <c r="C133" s="30"/>
      <c r="D133" s="36" t="s">
        <v>110</v>
      </c>
      <c r="E133" s="4"/>
      <c r="F133" s="32"/>
      <c r="G133" s="4"/>
      <c r="H133" s="41"/>
      <c r="I133" s="34"/>
    </row>
    <row r="134" spans="1:9" x14ac:dyDescent="0.2">
      <c r="A134" s="29"/>
      <c r="B134" s="30"/>
      <c r="C134" s="30"/>
      <c r="D134" s="36" t="s">
        <v>98</v>
      </c>
      <c r="E134" s="4"/>
      <c r="F134" s="32"/>
      <c r="G134" s="4"/>
      <c r="H134" s="41"/>
      <c r="I134" s="34"/>
    </row>
    <row r="135" spans="1:9" x14ac:dyDescent="0.2">
      <c r="A135" s="29"/>
      <c r="B135" s="30"/>
      <c r="C135" s="30"/>
      <c r="D135" s="36"/>
      <c r="E135" s="4"/>
      <c r="F135" s="32"/>
      <c r="G135" s="4"/>
      <c r="H135" s="41"/>
      <c r="I135" s="34"/>
    </row>
    <row r="136" spans="1:9" x14ac:dyDescent="0.2">
      <c r="A136" s="29">
        <v>3</v>
      </c>
      <c r="B136" s="30">
        <v>3</v>
      </c>
      <c r="C136" s="30">
        <v>4</v>
      </c>
      <c r="D136" s="4" t="s">
        <v>114</v>
      </c>
      <c r="E136" s="4" t="s">
        <v>104</v>
      </c>
      <c r="F136" s="32"/>
      <c r="G136" s="4"/>
      <c r="H136" s="41"/>
      <c r="I136" s="34"/>
    </row>
    <row r="137" spans="1:9" x14ac:dyDescent="0.2">
      <c r="A137" s="29"/>
      <c r="B137" s="30"/>
      <c r="C137" s="30"/>
      <c r="D137" s="36" t="s">
        <v>115</v>
      </c>
      <c r="E137" s="4"/>
      <c r="F137" s="32">
        <v>8</v>
      </c>
      <c r="G137" s="4" t="s">
        <v>11</v>
      </c>
      <c r="H137" s="42"/>
      <c r="I137" s="34"/>
    </row>
    <row r="138" spans="1:9" x14ac:dyDescent="0.2">
      <c r="A138" s="29"/>
      <c r="B138" s="30"/>
      <c r="C138" s="30"/>
      <c r="D138" s="36" t="s">
        <v>116</v>
      </c>
      <c r="E138" s="4" t="s">
        <v>108</v>
      </c>
      <c r="F138" s="32">
        <v>8</v>
      </c>
      <c r="G138" s="4" t="s">
        <v>11</v>
      </c>
      <c r="H138" s="42"/>
      <c r="I138" s="34"/>
    </row>
    <row r="139" spans="1:9" x14ac:dyDescent="0.2">
      <c r="A139" s="29"/>
      <c r="B139" s="30"/>
      <c r="C139" s="30"/>
      <c r="D139" s="36" t="s">
        <v>92</v>
      </c>
      <c r="E139" s="4" t="s">
        <v>108</v>
      </c>
      <c r="F139" s="32">
        <v>8</v>
      </c>
      <c r="G139" s="4" t="s">
        <v>11</v>
      </c>
      <c r="H139" s="42"/>
      <c r="I139" s="34"/>
    </row>
    <row r="140" spans="1:9" x14ac:dyDescent="0.2">
      <c r="A140" s="29">
        <v>3</v>
      </c>
      <c r="B140" s="30">
        <v>3</v>
      </c>
      <c r="C140" s="30">
        <v>5</v>
      </c>
      <c r="D140" s="31" t="s">
        <v>117</v>
      </c>
      <c r="E140" s="4"/>
      <c r="F140" s="32">
        <v>8</v>
      </c>
      <c r="G140" s="4" t="s">
        <v>11</v>
      </c>
      <c r="H140" s="33">
        <v>0</v>
      </c>
      <c r="I140" s="34">
        <f>F140*H140</f>
        <v>0</v>
      </c>
    </row>
    <row r="141" spans="1:9" ht="36" x14ac:dyDescent="0.2">
      <c r="A141" s="29"/>
      <c r="B141" s="30"/>
      <c r="C141" s="30"/>
      <c r="D141" s="36" t="s">
        <v>110</v>
      </c>
      <c r="E141" s="37" t="s">
        <v>118</v>
      </c>
      <c r="F141" s="32"/>
      <c r="G141" s="4"/>
      <c r="H141" s="41"/>
      <c r="I141" s="34"/>
    </row>
    <row r="142" spans="1:9" x14ac:dyDescent="0.2">
      <c r="A142" s="85"/>
      <c r="B142" s="30"/>
      <c r="C142" s="30"/>
      <c r="D142" s="36" t="s">
        <v>119</v>
      </c>
      <c r="E142" s="4"/>
      <c r="F142" s="32"/>
      <c r="G142" s="4"/>
      <c r="H142" s="44"/>
      <c r="I142" s="34"/>
    </row>
    <row r="143" spans="1:9" x14ac:dyDescent="0.2">
      <c r="A143" s="29"/>
      <c r="B143" s="30"/>
      <c r="C143" s="30"/>
      <c r="D143" s="36" t="s">
        <v>98</v>
      </c>
      <c r="E143" s="4"/>
      <c r="F143" s="32"/>
      <c r="G143" s="4"/>
      <c r="H143" s="41"/>
      <c r="I143" s="34"/>
    </row>
    <row r="144" spans="1:9" x14ac:dyDescent="0.2">
      <c r="A144" s="29"/>
      <c r="B144" s="30"/>
      <c r="C144" s="30"/>
      <c r="D144" s="36"/>
      <c r="E144" s="4"/>
      <c r="F144" s="32"/>
      <c r="G144" s="4"/>
      <c r="H144" s="41"/>
      <c r="I144" s="34"/>
    </row>
    <row r="145" spans="1:9" x14ac:dyDescent="0.2">
      <c r="A145" s="22"/>
      <c r="B145" s="23">
        <v>3</v>
      </c>
      <c r="C145" s="23">
        <v>4</v>
      </c>
      <c r="D145" s="48" t="s">
        <v>120</v>
      </c>
      <c r="E145" s="53"/>
      <c r="F145" s="26"/>
      <c r="G145" s="38"/>
      <c r="H145" s="27"/>
      <c r="I145" s="28"/>
    </row>
    <row r="146" spans="1:9" x14ac:dyDescent="0.2">
      <c r="A146" s="29">
        <v>3</v>
      </c>
      <c r="B146" s="30">
        <v>4</v>
      </c>
      <c r="C146" s="30">
        <v>1</v>
      </c>
      <c r="D146" s="4" t="s">
        <v>121</v>
      </c>
      <c r="E146" s="4" t="s">
        <v>104</v>
      </c>
      <c r="F146" s="54"/>
      <c r="G146" s="4"/>
      <c r="H146" s="41"/>
      <c r="I146" s="34"/>
    </row>
    <row r="147" spans="1:9" x14ac:dyDescent="0.2">
      <c r="A147" s="29"/>
      <c r="B147" s="30"/>
      <c r="C147" s="30"/>
      <c r="D147" s="55" t="s">
        <v>122</v>
      </c>
      <c r="E147" s="4"/>
      <c r="F147" s="32">
        <v>1</v>
      </c>
      <c r="G147" s="4" t="s">
        <v>11</v>
      </c>
      <c r="H147" s="42"/>
      <c r="I147" s="34"/>
    </row>
    <row r="148" spans="1:9" x14ac:dyDescent="0.2">
      <c r="A148" s="29"/>
      <c r="B148" s="30"/>
      <c r="C148" s="30"/>
      <c r="D148" s="55" t="s">
        <v>123</v>
      </c>
      <c r="E148" s="4"/>
      <c r="F148" s="32">
        <v>1</v>
      </c>
      <c r="G148" s="4" t="s">
        <v>11</v>
      </c>
      <c r="H148" s="42"/>
      <c r="I148" s="34"/>
    </row>
    <row r="149" spans="1:9" x14ac:dyDescent="0.2">
      <c r="A149" s="29"/>
      <c r="B149" s="30"/>
      <c r="C149" s="30"/>
      <c r="D149" s="55" t="s">
        <v>124</v>
      </c>
      <c r="E149" s="4"/>
      <c r="F149" s="32">
        <v>1</v>
      </c>
      <c r="G149" s="4" t="s">
        <v>11</v>
      </c>
      <c r="H149" s="42"/>
      <c r="I149" s="34"/>
    </row>
    <row r="150" spans="1:9" x14ac:dyDescent="0.2">
      <c r="A150" s="29"/>
      <c r="B150" s="30"/>
      <c r="C150" s="30"/>
      <c r="D150" s="55" t="s">
        <v>125</v>
      </c>
      <c r="E150" s="4"/>
      <c r="F150" s="32">
        <v>5</v>
      </c>
      <c r="G150" s="4" t="s">
        <v>11</v>
      </c>
      <c r="H150" s="42"/>
      <c r="I150" s="34"/>
    </row>
    <row r="151" spans="1:9" x14ac:dyDescent="0.2">
      <c r="A151" s="29"/>
      <c r="B151" s="30"/>
      <c r="C151" s="30"/>
      <c r="D151" s="55" t="s">
        <v>126</v>
      </c>
      <c r="E151" s="4"/>
      <c r="F151" s="32">
        <v>5</v>
      </c>
      <c r="G151" s="4" t="s">
        <v>11</v>
      </c>
      <c r="H151" s="42"/>
      <c r="I151" s="34"/>
    </row>
    <row r="152" spans="1:9" ht="24" x14ac:dyDescent="0.2">
      <c r="A152" s="29">
        <v>3</v>
      </c>
      <c r="B152" s="30">
        <v>4</v>
      </c>
      <c r="C152" s="30">
        <v>2</v>
      </c>
      <c r="D152" s="4" t="s">
        <v>146</v>
      </c>
      <c r="E152" s="37" t="s">
        <v>147</v>
      </c>
      <c r="F152" s="32">
        <v>5</v>
      </c>
      <c r="G152" s="4" t="s">
        <v>11</v>
      </c>
      <c r="H152" s="33">
        <v>0</v>
      </c>
      <c r="I152" s="34">
        <f t="shared" ref="I152" si="0">F152*H152</f>
        <v>0</v>
      </c>
    </row>
    <row r="153" spans="1:9" x14ac:dyDescent="0.2">
      <c r="A153" s="29"/>
      <c r="B153" s="30"/>
      <c r="C153" s="30"/>
      <c r="D153" s="36" t="s">
        <v>127</v>
      </c>
      <c r="E153" s="4"/>
      <c r="F153" s="32"/>
      <c r="G153" s="4"/>
      <c r="H153" s="4"/>
      <c r="I153" s="34"/>
    </row>
    <row r="154" spans="1:9" x14ac:dyDescent="0.2">
      <c r="A154" s="29"/>
      <c r="B154" s="30"/>
      <c r="C154" s="30"/>
      <c r="D154" s="36" t="s">
        <v>98</v>
      </c>
      <c r="E154" s="4"/>
      <c r="F154" s="32"/>
      <c r="G154" s="4"/>
      <c r="H154" s="4"/>
      <c r="I154" s="34"/>
    </row>
    <row r="155" spans="1:9" x14ac:dyDescent="0.2">
      <c r="A155" s="86"/>
      <c r="B155" s="23">
        <v>3</v>
      </c>
      <c r="C155" s="23">
        <v>5</v>
      </c>
      <c r="D155" s="87" t="s">
        <v>159</v>
      </c>
      <c r="E155" s="38"/>
      <c r="F155" s="26"/>
      <c r="G155" s="38"/>
      <c r="H155" s="27"/>
      <c r="I155" s="28"/>
    </row>
    <row r="156" spans="1:9" ht="15" customHeight="1" x14ac:dyDescent="0.2">
      <c r="A156" s="29">
        <v>4</v>
      </c>
      <c r="B156" s="30">
        <v>6</v>
      </c>
      <c r="C156" s="30">
        <v>1</v>
      </c>
      <c r="D156" s="4" t="s">
        <v>157</v>
      </c>
      <c r="E156" s="88"/>
      <c r="F156" s="32">
        <v>3</v>
      </c>
      <c r="G156" s="4" t="s">
        <v>11</v>
      </c>
      <c r="H156" s="33">
        <v>0</v>
      </c>
      <c r="I156" s="34">
        <f>F156*H156</f>
        <v>0</v>
      </c>
    </row>
    <row r="157" spans="1:9" x14ac:dyDescent="0.2">
      <c r="A157" s="29"/>
      <c r="B157" s="30"/>
      <c r="C157" s="30"/>
      <c r="D157" s="36" t="s">
        <v>158</v>
      </c>
      <c r="E157" s="88"/>
      <c r="F157" s="32"/>
      <c r="G157" s="4"/>
      <c r="H157" s="44"/>
      <c r="I157" s="34"/>
    </row>
    <row r="158" spans="1:9" x14ac:dyDescent="0.2">
      <c r="A158" s="56"/>
      <c r="B158" s="57"/>
      <c r="C158" s="30"/>
      <c r="D158" s="4"/>
      <c r="E158" s="4"/>
      <c r="F158" s="32"/>
      <c r="G158" s="41"/>
      <c r="H158" s="41"/>
      <c r="I158" s="34"/>
    </row>
    <row r="159" spans="1:9" x14ac:dyDescent="0.2">
      <c r="A159" s="58"/>
      <c r="B159" s="59"/>
      <c r="C159" s="60"/>
      <c r="D159" s="61" t="s">
        <v>128</v>
      </c>
      <c r="E159" s="62"/>
      <c r="F159" s="63"/>
      <c r="G159" s="64"/>
      <c r="H159" s="65"/>
      <c r="I159" s="66">
        <f>SUM(I7:I158)</f>
        <v>0</v>
      </c>
    </row>
    <row r="160" spans="1:9" x14ac:dyDescent="0.2">
      <c r="A160" s="29"/>
      <c r="B160" s="30"/>
      <c r="C160" s="30"/>
      <c r="D160" s="37"/>
      <c r="E160" s="67"/>
      <c r="F160" s="29"/>
      <c r="G160" s="4"/>
      <c r="H160" s="51"/>
      <c r="I160" s="68"/>
    </row>
    <row r="161" spans="1:9" x14ac:dyDescent="0.2">
      <c r="A161" s="69"/>
      <c r="B161" s="70"/>
      <c r="C161" s="16">
        <v>10</v>
      </c>
      <c r="D161" s="71" t="s">
        <v>129</v>
      </c>
      <c r="E161" s="72"/>
      <c r="F161" s="19"/>
      <c r="G161" s="72"/>
      <c r="H161" s="20"/>
      <c r="I161" s="21"/>
    </row>
    <row r="162" spans="1:9" x14ac:dyDescent="0.2">
      <c r="A162" s="29"/>
      <c r="B162" s="30">
        <v>10</v>
      </c>
      <c r="C162" s="30">
        <v>1</v>
      </c>
      <c r="D162" s="73" t="s">
        <v>130</v>
      </c>
      <c r="E162" s="74"/>
      <c r="F162" s="29">
        <v>1</v>
      </c>
      <c r="G162" s="4" t="s">
        <v>131</v>
      </c>
      <c r="H162" s="51"/>
      <c r="I162" s="75">
        <v>5000</v>
      </c>
    </row>
    <row r="163" spans="1:9" x14ac:dyDescent="0.2">
      <c r="A163" s="29"/>
      <c r="B163" s="30"/>
      <c r="C163" s="30"/>
      <c r="D163" s="73"/>
      <c r="E163" s="74"/>
      <c r="F163" s="29"/>
      <c r="G163" s="4"/>
      <c r="H163" s="51"/>
      <c r="I163" s="68"/>
    </row>
    <row r="164" spans="1:9" x14ac:dyDescent="0.2">
      <c r="A164" s="69"/>
      <c r="B164" s="70"/>
      <c r="C164" s="16">
        <v>11</v>
      </c>
      <c r="D164" s="71" t="s">
        <v>132</v>
      </c>
      <c r="E164" s="72"/>
      <c r="F164" s="19"/>
      <c r="G164" s="72"/>
      <c r="H164" s="20"/>
      <c r="I164" s="21"/>
    </row>
    <row r="165" spans="1:9" ht="24" x14ac:dyDescent="0.2">
      <c r="A165" s="29"/>
      <c r="B165" s="30">
        <v>11</v>
      </c>
      <c r="C165" s="30">
        <v>1</v>
      </c>
      <c r="D165" s="73" t="s">
        <v>160</v>
      </c>
      <c r="E165" s="76" t="s">
        <v>133</v>
      </c>
      <c r="F165" s="29">
        <v>1</v>
      </c>
      <c r="G165" s="4" t="s">
        <v>131</v>
      </c>
      <c r="H165" s="51"/>
      <c r="I165" s="77"/>
    </row>
    <row r="166" spans="1:9" x14ac:dyDescent="0.2">
      <c r="A166" s="56"/>
      <c r="B166" s="57"/>
      <c r="C166" s="30"/>
      <c r="D166" s="4"/>
      <c r="E166" s="4"/>
      <c r="F166" s="32"/>
      <c r="G166" s="41"/>
      <c r="H166" s="41"/>
      <c r="I166" s="34"/>
    </row>
    <row r="167" spans="1:9" x14ac:dyDescent="0.2">
      <c r="A167" s="85"/>
      <c r="B167" s="30"/>
      <c r="C167" s="30"/>
      <c r="D167" s="37"/>
      <c r="E167" s="4"/>
      <c r="F167" s="32"/>
      <c r="G167" s="4"/>
      <c r="H167" s="51"/>
      <c r="I167" s="68"/>
    </row>
    <row r="168" spans="1:9" x14ac:dyDescent="0.2">
      <c r="A168" s="58"/>
      <c r="B168" s="59"/>
      <c r="C168" s="59"/>
      <c r="D168" s="78" t="s">
        <v>134</v>
      </c>
      <c r="E168" s="79"/>
      <c r="F168" s="58"/>
      <c r="G168" s="79"/>
      <c r="H168" s="80"/>
      <c r="I168" s="81">
        <f>SUM(I162:I167)</f>
        <v>5000</v>
      </c>
    </row>
    <row r="169" spans="1:9" x14ac:dyDescent="0.2">
      <c r="A169" s="69"/>
      <c r="B169" s="70"/>
      <c r="C169" s="16">
        <v>12</v>
      </c>
      <c r="D169" s="71" t="s">
        <v>135</v>
      </c>
      <c r="E169" s="72"/>
      <c r="F169" s="19"/>
      <c r="G169" s="72"/>
      <c r="H169" s="20"/>
      <c r="I169" s="21"/>
    </row>
    <row r="170" spans="1:9" ht="24" x14ac:dyDescent="0.2">
      <c r="A170" s="85"/>
      <c r="B170" s="30"/>
      <c r="C170" s="30"/>
      <c r="D170" s="37" t="s">
        <v>136</v>
      </c>
      <c r="E170" s="37" t="s">
        <v>137</v>
      </c>
      <c r="F170" s="35"/>
      <c r="G170" s="4" t="s">
        <v>138</v>
      </c>
      <c r="H170" s="82"/>
      <c r="I170" s="68">
        <f>F170*I168</f>
        <v>0</v>
      </c>
    </row>
    <row r="171" spans="1:9" x14ac:dyDescent="0.2">
      <c r="A171" s="85"/>
      <c r="B171" s="30"/>
      <c r="C171" s="30"/>
      <c r="D171" s="37" t="s">
        <v>139</v>
      </c>
      <c r="E171" s="4"/>
      <c r="F171" s="35"/>
      <c r="G171" s="4" t="s">
        <v>138</v>
      </c>
      <c r="H171" s="82"/>
      <c r="I171" s="68">
        <f>F171*I168</f>
        <v>0</v>
      </c>
    </row>
    <row r="172" spans="1:9" x14ac:dyDescent="0.2">
      <c r="A172" s="58"/>
      <c r="B172" s="59"/>
      <c r="C172" s="59"/>
      <c r="D172" s="78" t="s">
        <v>140</v>
      </c>
      <c r="E172" s="79"/>
      <c r="F172" s="58"/>
      <c r="G172" s="79"/>
      <c r="H172" s="80"/>
      <c r="I172" s="81">
        <f>SUM(I168:I171)</f>
        <v>5000</v>
      </c>
    </row>
    <row r="173" spans="1:9" x14ac:dyDescent="0.2">
      <c r="A173" s="85"/>
    </row>
    <row r="174" spans="1:9" x14ac:dyDescent="0.2">
      <c r="A174" s="58"/>
      <c r="B174" s="59"/>
      <c r="C174" s="59"/>
      <c r="D174" s="78" t="s">
        <v>141</v>
      </c>
      <c r="E174" s="79"/>
      <c r="F174" s="58"/>
      <c r="G174" s="79"/>
      <c r="H174" s="80"/>
      <c r="I174" s="81">
        <f>I172*1.21</f>
        <v>6050</v>
      </c>
    </row>
    <row r="176" spans="1:9" x14ac:dyDescent="0.2">
      <c r="D176" t="s">
        <v>142</v>
      </c>
    </row>
    <row r="178" spans="4:5" x14ac:dyDescent="0.2">
      <c r="D178" t="s">
        <v>143</v>
      </c>
    </row>
    <row r="182" spans="4:5" x14ac:dyDescent="0.2">
      <c r="D182" t="s">
        <v>144</v>
      </c>
      <c r="E182" t="s">
        <v>145</v>
      </c>
    </row>
  </sheetData>
  <pageMargins left="0.7" right="0.7" top="0.75" bottom="0.75" header="0.3" footer="0.3"/>
  <pageSetup paperSize="9" scale="6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175ccc-58b1-4a9b-b1c7-6de96fc513a3">
      <Terms xmlns="http://schemas.microsoft.com/office/infopath/2007/PartnerControls"/>
    </lcf76f155ced4ddcb4097134ff3c332f>
    <TaxCatchAll xmlns="a7793968-5918-4466-aea9-8d9f7191684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7A40C7E7AEF2499366E7B6028C3F12" ma:contentTypeVersion="15" ma:contentTypeDescription="Een nieuw document maken." ma:contentTypeScope="" ma:versionID="ee49abb811815296aa121ed7265d8ad8">
  <xsd:schema xmlns:xsd="http://www.w3.org/2001/XMLSchema" xmlns:xs="http://www.w3.org/2001/XMLSchema" xmlns:p="http://schemas.microsoft.com/office/2006/metadata/properties" xmlns:ns2="8c175ccc-58b1-4a9b-b1c7-6de96fc513a3" xmlns:ns3="a7793968-5918-4466-aea9-8d9f7191684d" xmlns:ns4="3af8e4b0-fa69-4365-bc42-3661007ebab8" targetNamespace="http://schemas.microsoft.com/office/2006/metadata/properties" ma:root="true" ma:fieldsID="b60c45ab5c0ff494007f2422bb427de3" ns2:_="" ns3:_="" ns4:_="">
    <xsd:import namespace="8c175ccc-58b1-4a9b-b1c7-6de96fc513a3"/>
    <xsd:import namespace="a7793968-5918-4466-aea9-8d9f7191684d"/>
    <xsd:import namespace="3af8e4b0-fa69-4365-bc42-3661007ebab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175ccc-58b1-4a9b-b1c7-6de96fc513a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Afbeeldingtags" ma:readOnly="false" ma:fieldId="{5cf76f15-5ced-4ddc-b409-7134ff3c332f}" ma:taxonomyMulti="true" ma:sspId="2183cd5b-9aff-4a4c-b4e4-ee3736858d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93968-5918-4466-aea9-8d9f7191684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552c20f-5d38-4b22-afb9-9f0d6ad0947e}" ma:internalName="TaxCatchAll" ma:showField="CatchAllData" ma:web="a7793968-5918-4466-aea9-8d9f719168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f8e4b0-fa69-4365-bc42-3661007ebab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F567D4-75A8-44A1-9269-E5FACD4A2093}">
  <ds:schemaRefs>
    <ds:schemaRef ds:uri="http://schemas.openxmlformats.org/package/2006/metadata/core-properties"/>
    <ds:schemaRef ds:uri="http://www.w3.org/XML/1998/namespace"/>
    <ds:schemaRef ds:uri="3af8e4b0-fa69-4365-bc42-3661007ebab8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8c175ccc-58b1-4a9b-b1c7-6de96fc513a3"/>
    <ds:schemaRef ds:uri="a7793968-5918-4466-aea9-8d9f7191684d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FB357C4-735F-44AF-AE27-A96B499937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12B358-F26A-4437-A5E5-AB34094A98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175ccc-58b1-4a9b-b1c7-6de96fc513a3"/>
    <ds:schemaRef ds:uri="a7793968-5918-4466-aea9-8d9f7191684d"/>
    <ds:schemaRef ds:uri="3af8e4b0-fa69-4365-bc42-3661007eba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inschrijfstaat</vt:lpstr>
      <vt:lpstr>inschrijfstaat!Afdrukbereik</vt:lpstr>
    </vt:vector>
  </TitlesOfParts>
  <Company>Staatsbosbeheer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Banus, Monique</dc:creator>
  <cp:lastModifiedBy>Banus, Monique</cp:lastModifiedBy>
  <cp:lastPrinted>2026-03-19T10:23:36Z</cp:lastPrinted>
  <dcterms:created xsi:type="dcterms:W3CDTF">2026-03-18T14:41:30Z</dcterms:created>
  <dcterms:modified xsi:type="dcterms:W3CDTF">2026-03-19T11:06:08Z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0x0101003A7A40C7E7AEF2499366E7B6028C3F12</vt:lpwstr>
  </property>
  <property fmtid="{D5CDD505-2E9C-101B-9397-08002B2CF9AE}" pid="3" name="MediaServiceImageTags">
    <vt:lpwstr/>
  </property>
</Properties>
</file>