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j.heethuis\Downloads\"/>
    </mc:Choice>
  </mc:AlternateContent>
  <xr:revisionPtr revIDLastSave="0" documentId="8_{FF05A422-9074-4BD7-9822-0FD55E7F232F}" xr6:coauthVersionLast="47" xr6:coauthVersionMax="47" xr10:uidLastSave="{00000000-0000-0000-0000-000000000000}"/>
  <bookViews>
    <workbookView xWindow="-28920" yWindow="-120" windowWidth="29040" windowHeight="15720" xr2:uid="{00000000-000D-0000-FFFF-FFFF00000000}"/>
  </bookViews>
  <sheets>
    <sheet name="Totaal prijs" sheetId="4" r:id="rId1"/>
    <sheet name="Gemeentehuis" sheetId="1" r:id="rId2"/>
    <sheet name="Wetterstins" sheetId="2" r:id="rId3"/>
    <sheet name="Sawn doarpen"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 l="1"/>
  <c r="H11" i="3"/>
  <c r="I11" i="3" s="1"/>
  <c r="I10" i="2"/>
  <c r="I7" i="3"/>
  <c r="I5" i="1"/>
  <c r="I6" i="1"/>
  <c r="I7" i="1"/>
  <c r="H5" i="1"/>
  <c r="H6" i="1"/>
  <c r="H7" i="1"/>
  <c r="H8" i="1"/>
  <c r="I8" i="1" s="1"/>
  <c r="H9" i="1"/>
  <c r="I9" i="1" s="1"/>
  <c r="H4" i="1"/>
  <c r="I4" i="1" s="1"/>
  <c r="I8" i="2"/>
  <c r="H14" i="3"/>
  <c r="I14" i="3" s="1"/>
  <c r="H5" i="3"/>
  <c r="I5" i="3" s="1"/>
  <c r="H6" i="3"/>
  <c r="I6" i="3" s="1"/>
  <c r="H7" i="3"/>
  <c r="H8" i="3"/>
  <c r="I8" i="3" s="1"/>
  <c r="H9" i="3"/>
  <c r="I9" i="3" s="1"/>
  <c r="H10" i="3"/>
  <c r="I10" i="3" s="1"/>
  <c r="H4" i="3"/>
  <c r="I4" i="3" s="1"/>
  <c r="H13" i="2"/>
  <c r="I13" i="2" s="1"/>
  <c r="H14" i="2"/>
  <c r="I14" i="2" s="1"/>
  <c r="H5" i="2"/>
  <c r="I5" i="2" s="1"/>
  <c r="H6" i="2"/>
  <c r="I6" i="2" s="1"/>
  <c r="H7" i="2"/>
  <c r="I7" i="2" s="1"/>
  <c r="H8" i="2"/>
  <c r="H9" i="2"/>
  <c r="I9" i="2" s="1"/>
  <c r="H4" i="2"/>
  <c r="I4" i="2" s="1"/>
  <c r="I12" i="3" l="1"/>
  <c r="B10" i="4" s="1"/>
  <c r="I10" i="1"/>
  <c r="B7" i="4" s="1"/>
  <c r="I11" i="2"/>
  <c r="B8" i="4" s="1"/>
  <c r="I15" i="3"/>
  <c r="I15" i="2"/>
  <c r="B9" i="4" s="1"/>
  <c r="B13" i="4" l="1"/>
</calcChain>
</file>

<file path=xl/sharedStrings.xml><?xml version="1.0" encoding="utf-8"?>
<sst xmlns="http://schemas.openxmlformats.org/spreadsheetml/2006/main" count="152" uniqueCount="77">
  <si>
    <t>Aanbesteding sanitaire voorzieningen</t>
  </si>
  <si>
    <t>Gemeente Tytsjerksteradiel</t>
  </si>
  <si>
    <t>Totaalprijs aanbesteding</t>
  </si>
  <si>
    <t>Totaal prijs Gemeentehuis</t>
  </si>
  <si>
    <t>Totaal prijs Wettertins sanitaire voorziening</t>
  </si>
  <si>
    <t>Totaal prijs Wettertins inloopmatten</t>
  </si>
  <si>
    <t>Totaal prijs Sawn doarpen sanitaire voorziening</t>
  </si>
  <si>
    <t>Totaalprijs (inschrijfprijs)</t>
  </si>
  <si>
    <t>TOELICHTING</t>
  </si>
  <si>
    <r>
      <t xml:space="preserve">U dient de tabladen 'Gemeentehuis', 'Wettersins' en 'Sawn doarpen' te gebruiken voor het opgeven van uw prijzen. </t>
    </r>
    <r>
      <rPr>
        <u/>
        <sz val="9"/>
        <color rgb="FF000000"/>
        <rFont val="Tahoma"/>
        <family val="2"/>
      </rPr>
      <t>U dient de gele velden in te vullen</t>
    </r>
    <r>
      <rPr>
        <sz val="9"/>
        <color rgb="FF000000"/>
        <rFont val="Tahoma"/>
        <family val="2"/>
      </rPr>
      <t>. U vult uw brutoprijzen excl. btw in. In dit totaalblad wordt vervolgens uw inschrijfprijs berekend (cel B13).</t>
    </r>
  </si>
  <si>
    <t>De aantallen zoals opgenomen in het tweede tabblad zijn aantallen per jaar.</t>
  </si>
  <si>
    <t>Het is niet toegestaan om wijzigingen aan te brengen aan de tabbladen. Dit kan leiden tot ongeldig verklaren van de Inschrijving.</t>
  </si>
  <si>
    <t>Vragen over (het invullen van) de tabbladen kunt u stellen in de Nota van Inlichtingen.</t>
  </si>
  <si>
    <t>U dient dit ingevulde document in tweevoud in te dienen uw Inschrijving: 
(1) als XLS(X) document;
(2) als PDF document met rechtsgeldige ondertekening (natte handtekening of digitale handtekening).</t>
  </si>
  <si>
    <t>De ingevulde informatie dient in de XLS(X) en PDF versies identiek te zijn.</t>
  </si>
  <si>
    <t xml:space="preserve">Alle eventuele bijkomende kosten dienen verwerkt te zijn in het prijzenblad onder de noemer. Er is geen mogelijkheid om na het sluiten van het contract extra kosten voor de dienstverlening, zoals uitgevraagd in de aanbestedingsdocumenten, te offreren. </t>
  </si>
  <si>
    <t xml:space="preserve">Gemeentehuis </t>
  </si>
  <si>
    <t>Omschrijving hardware inclusief gebruiksartikelen</t>
  </si>
  <si>
    <t>Frequentie</t>
  </si>
  <si>
    <t>Huidige afmeting hardware</t>
  </si>
  <si>
    <t>Aantal verbruiksmaterialen</t>
  </si>
  <si>
    <t>Aantal hardware</t>
  </si>
  <si>
    <t>Merknaam en type hardware</t>
  </si>
  <si>
    <t>Full service prijs per stuk per jaar</t>
  </si>
  <si>
    <t>Aantal</t>
  </si>
  <si>
    <t>Totaal prijs</t>
  </si>
  <si>
    <t>Handdoekrolautomaat</t>
  </si>
  <si>
    <t>Tijdig</t>
  </si>
  <si>
    <t>31cmBx47cmHx24cmD</t>
  </si>
  <si>
    <t>1103 rollen</t>
  </si>
  <si>
    <t>Papieren handoekdispenser</t>
  </si>
  <si>
    <t>Nvt, nieuw product</t>
  </si>
  <si>
    <t>Zeepdispenser</t>
  </si>
  <si>
    <t>10cm Bx25cmHx10cmD</t>
  </si>
  <si>
    <t>44 flacons</t>
  </si>
  <si>
    <t>Luchtverfrisser</t>
  </si>
  <si>
    <t>10 cmBx20cmHx8cmD</t>
  </si>
  <si>
    <t>Onbekend</t>
  </si>
  <si>
    <t>Toiletrolautomaat</t>
  </si>
  <si>
    <t>17cmBx27cmHx15cmD</t>
  </si>
  <si>
    <t>1728 rollen</t>
  </si>
  <si>
    <t>Damesverband hygiënebox</t>
  </si>
  <si>
    <t>4 weken</t>
  </si>
  <si>
    <t>12 liter</t>
  </si>
  <si>
    <t>Totaal prijs jaar</t>
  </si>
  <si>
    <t>De aantallen zoals benoemd in kolom D zijn het totaal aantal verbruiksmateriaal over het jaar 2025 zoals gedeeld door de huidige leverancier. Aan de genoemde aantallen kunnen geen rechten ontleend worden.</t>
  </si>
  <si>
    <t>De afmetingen zoals benoemd in kolom C zijn ter indicatie om te kunnen voldoen aan eis 2.4 uit het Programma van Eisen.</t>
  </si>
  <si>
    <t>De frequentie zoals benoemd in kolom B bevat de frequentie waarop de hardware gewisseld dan wel bijgevuld dient te worden. Indien het gaat om bijvullen is 'tijdig' opgenomen als frequentie, dit conform de aanbestedingsleidraad waarin is uitgelegd dat het gaat om een full-service dienstverlening waarbij Opdrachtnemer tijdig de voorraad van de verbruiksartikelen dient bij te vullen.</t>
  </si>
  <si>
    <t>Sportcomplex Wetterstins</t>
  </si>
  <si>
    <t>Verbruiksmaterialen</t>
  </si>
  <si>
    <t>Aantallen hardware</t>
  </si>
  <si>
    <t>91 rollen</t>
  </si>
  <si>
    <t>30cmBx34cmHx15cmD</t>
  </si>
  <si>
    <t>60 packs</t>
  </si>
  <si>
    <t>4 flacons handcreme en 4 flacons handdesinfect</t>
  </si>
  <si>
    <t>828 rollen</t>
  </si>
  <si>
    <t>Luierbox</t>
  </si>
  <si>
    <t>50 liter</t>
  </si>
  <si>
    <t>Afvalbakken</t>
  </si>
  <si>
    <t>Schoonloopmatten</t>
  </si>
  <si>
    <t>Schoonloopmat</t>
  </si>
  <si>
    <t>1x per 4 weken</t>
  </si>
  <si>
    <t>85cmx150cm</t>
  </si>
  <si>
    <t>150cmx200cm</t>
  </si>
  <si>
    <t>Totaal prijs per jaar</t>
  </si>
  <si>
    <t>Zwembad Sawn doarpen</t>
  </si>
  <si>
    <t>2 rollen</t>
  </si>
  <si>
    <t>125 packs</t>
  </si>
  <si>
    <t>8 flacons</t>
  </si>
  <si>
    <t>180 rollen</t>
  </si>
  <si>
    <t>Toiletrolautomaat XL</t>
  </si>
  <si>
    <t>34,5cmBx27,5 cmHx13,2cmD</t>
  </si>
  <si>
    <t xml:space="preserve">30 rollen  </t>
  </si>
  <si>
    <t>Afvalbak</t>
  </si>
  <si>
    <t>43 liter</t>
  </si>
  <si>
    <t>Totaal prijs Sawn doarpen schoonloopmatten</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</si>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</sst>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Aptos Narrow"/>
      <family val="2"/>
      <scheme val="minor"/>
    </font>
    <font>
      <b/>
      <sz val="11"/>
      <color rgb="FF000000"/>
      <name val="Aptos Narrow"/>
      <family val="2"/>
      <scheme val="minor"/>
    </font>
    <font>
      <sz val="11"/>
      <color rgb="FF000000"/>
      <name val="Aptos Narrow"/>
      <family val="2"/>
      <scheme val="minor"/>
    </font>
    <font>
      <b/>
      <sz val="11"/>
      <color theme="1"/>
      <name val="Aptos Narrow"/>
      <family val="2"/>
      <scheme val="minor"/>
    </font>
    <font>
      <sz val="11"/>
      <name val="Aptos Narrow"/>
      <family val="2"/>
      <scheme val="minor"/>
    </font>
    <font>
      <b/>
      <sz val="14"/>
      <color theme="1"/>
      <name val="Aptos Narrow"/>
      <family val="2"/>
      <scheme val="minor"/>
    </font>
    <font>
      <b/>
      <sz val="11"/>
      <name val="Aptos Narrow"/>
      <family val="2"/>
      <scheme val="minor"/>
    </font>
    <font>
      <sz val="11"/>
      <color rgb="FF242424"/>
      <name val="Aptos Narrow"/>
      <family val="2"/>
    </font>
    <font>
      <b/>
      <sz val="11"/>
      <name val="Tahoma"/>
      <family val="2"/>
    </font>
    <font>
      <sz val="9"/>
      <color rgb="FF000000"/>
      <name val="Tahoma"/>
      <family val="2"/>
    </font>
    <font>
      <u/>
      <sz val="9"/>
      <color rgb="FF000000"/>
      <name val="Tahoma"/>
      <family val="2"/>
    </font>
    <font>
      <sz val="11"/>
      <color rgb="FF242424"/>
      <name val="Aptos Narrow"/>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92D050"/>
        <bgColor rgb="FF000000"/>
      </patternFill>
    </fill>
    <fill>
      <patternFill patternType="solid">
        <fgColor rgb="FFFFFFFF"/>
        <bgColor rgb="FF000000"/>
      </patternFill>
    </fill>
    <fill>
      <patternFill patternType="solid">
        <fgColor rgb="FFFFFF0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48">
    <xf numFmtId="0" fontId="0" fillId="0" borderId="0" xfId="0"/>
    <xf numFmtId="0" fontId="1" fillId="0" borderId="1" xfId="0" applyFont="1" applyBorder="1"/>
    <xf numFmtId="0" fontId="0" fillId="0" borderId="2" xfId="0" applyBorder="1"/>
    <xf numFmtId="0" fontId="2" fillId="0" borderId="1" xfId="0" applyFont="1" applyBorder="1"/>
    <xf numFmtId="0" fontId="2" fillId="0" borderId="3" xfId="0" applyFont="1" applyBorder="1"/>
    <xf numFmtId="0" fontId="2" fillId="0" borderId="1" xfId="0" applyFont="1" applyBorder="1" applyAlignment="1">
      <alignment wrapText="1"/>
    </xf>
    <xf numFmtId="0" fontId="0" fillId="0" borderId="0" xfId="0" applyAlignment="1">
      <alignment wrapText="1"/>
    </xf>
    <xf numFmtId="0" fontId="1" fillId="2" borderId="1" xfId="0" applyFont="1" applyFill="1" applyBorder="1"/>
    <xf numFmtId="0" fontId="1" fillId="2" borderId="1" xfId="0" applyFont="1" applyFill="1" applyBorder="1" applyAlignment="1">
      <alignment wrapText="1"/>
    </xf>
    <xf numFmtId="0" fontId="1" fillId="2" borderId="3" xfId="0" applyFont="1" applyFill="1" applyBorder="1"/>
    <xf numFmtId="0" fontId="0" fillId="2" borderId="2" xfId="0" applyFill="1" applyBorder="1"/>
    <xf numFmtId="0" fontId="3" fillId="2" borderId="2" xfId="0" applyFont="1" applyFill="1" applyBorder="1"/>
    <xf numFmtId="0" fontId="0" fillId="3" borderId="0" xfId="0" applyFill="1"/>
    <xf numFmtId="44" fontId="0" fillId="2" borderId="2" xfId="0" applyNumberFormat="1" applyFill="1" applyBorder="1"/>
    <xf numFmtId="0" fontId="2" fillId="0" borderId="4" xfId="0" applyFont="1" applyBorder="1"/>
    <xf numFmtId="0" fontId="2" fillId="0" borderId="5" xfId="0" applyFont="1" applyBorder="1"/>
    <xf numFmtId="0" fontId="4" fillId="0" borderId="1" xfId="0" applyFont="1" applyBorder="1"/>
    <xf numFmtId="0" fontId="4" fillId="0" borderId="6" xfId="0" applyFont="1" applyBorder="1"/>
    <xf numFmtId="0" fontId="5" fillId="0" borderId="0" xfId="0" applyFont="1"/>
    <xf numFmtId="0" fontId="6" fillId="0" borderId="0" xfId="0" applyFont="1"/>
    <xf numFmtId="44" fontId="0" fillId="0" borderId="2" xfId="0" applyNumberFormat="1" applyBorder="1"/>
    <xf numFmtId="0" fontId="6" fillId="0" borderId="2" xfId="0" applyFont="1" applyBorder="1"/>
    <xf numFmtId="44" fontId="6" fillId="0" borderId="2" xfId="0" applyNumberFormat="1" applyFont="1" applyBorder="1"/>
    <xf numFmtId="0" fontId="0" fillId="2" borderId="8" xfId="0" applyFill="1" applyBorder="1"/>
    <xf numFmtId="0" fontId="0" fillId="2" borderId="9" xfId="0" applyFill="1" applyBorder="1"/>
    <xf numFmtId="0" fontId="0" fillId="2" borderId="10" xfId="0" applyFill="1" applyBorder="1"/>
    <xf numFmtId="0" fontId="5" fillId="2" borderId="7" xfId="0" applyFont="1" applyFill="1" applyBorder="1"/>
    <xf numFmtId="44" fontId="6" fillId="0" borderId="0" xfId="0" applyNumberFormat="1" applyFont="1"/>
    <xf numFmtId="0" fontId="4" fillId="0" borderId="0" xfId="0" applyFont="1"/>
    <xf numFmtId="0" fontId="4" fillId="0" borderId="2" xfId="0" applyFont="1" applyBorder="1"/>
    <xf numFmtId="0" fontId="2" fillId="0" borderId="13" xfId="0" applyFont="1" applyBorder="1"/>
    <xf numFmtId="0" fontId="4" fillId="0" borderId="14" xfId="0" applyFont="1" applyBorder="1"/>
    <xf numFmtId="0" fontId="0" fillId="0" borderId="1" xfId="0" applyBorder="1"/>
    <xf numFmtId="0" fontId="4" fillId="0" borderId="5" xfId="0" applyFont="1" applyBorder="1"/>
    <xf numFmtId="0" fontId="0" fillId="6" borderId="2" xfId="0" applyFill="1" applyBorder="1" applyProtection="1">
      <protection locked="0"/>
    </xf>
    <xf numFmtId="44" fontId="0" fillId="6" borderId="2" xfId="0" applyNumberFormat="1" applyFill="1" applyBorder="1" applyProtection="1">
      <protection locked="0"/>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1" xfId="0" applyFont="1" applyBorder="1" applyAlignment="1">
      <alignment horizontal="left" wrapText="1"/>
    </xf>
    <xf numFmtId="0" fontId="9" fillId="0" borderId="12" xfId="0" applyFont="1" applyBorder="1" applyAlignment="1">
      <alignment horizontal="left" wrapText="1"/>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9" fillId="5" borderId="11" xfId="0" applyFont="1" applyFill="1" applyBorder="1" applyAlignment="1">
      <alignment horizontal="left" vertical="top" wrapText="1"/>
    </xf>
    <xf numFmtId="0" fontId="9" fillId="5" borderId="12" xfId="0" applyFont="1" applyFill="1" applyBorder="1" applyAlignment="1">
      <alignment horizontal="left" vertical="top" wrapText="1"/>
    </xf>
    <xf numFmtId="0" fontId="11" fillId="0" borderId="11" xfId="0" applyFont="1" applyBorder="1" applyAlignment="1">
      <alignment horizontal="left" wrapText="1"/>
    </xf>
    <xf numFmtId="0" fontId="7" fillId="0" borderId="12" xfId="0" applyFont="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02D6-375A-4CDB-A518-9CEE2B9C27A7}">
  <dimension ref="A1:B27"/>
  <sheetViews>
    <sheetView tabSelected="1" workbookViewId="0">
      <selection activeCell="G21" sqref="G21"/>
    </sheetView>
  </sheetViews>
  <sheetFormatPr defaultRowHeight="15" x14ac:dyDescent="0.25"/>
  <cols>
    <col min="1" max="1" width="44.5703125" bestFit="1" customWidth="1"/>
    <col min="2" max="2" width="33.7109375" customWidth="1"/>
  </cols>
  <sheetData>
    <row r="1" spans="1:2" ht="18.75" x14ac:dyDescent="0.3">
      <c r="A1" s="18" t="s">
        <v>0</v>
      </c>
    </row>
    <row r="2" spans="1:2" ht="18.75" x14ac:dyDescent="0.3">
      <c r="A2" s="18" t="s">
        <v>1</v>
      </c>
    </row>
    <row r="5" spans="1:2" ht="18.75" x14ac:dyDescent="0.3">
      <c r="A5" s="26" t="s">
        <v>2</v>
      </c>
      <c r="B5" s="23"/>
    </row>
    <row r="6" spans="1:2" x14ac:dyDescent="0.25">
      <c r="A6" s="24"/>
      <c r="B6" s="25"/>
    </row>
    <row r="7" spans="1:2" x14ac:dyDescent="0.25">
      <c r="A7" s="2" t="s">
        <v>3</v>
      </c>
      <c r="B7" s="20">
        <f>Gemeentehuis!I10</f>
        <v>0</v>
      </c>
    </row>
    <row r="8" spans="1:2" x14ac:dyDescent="0.25">
      <c r="A8" s="2" t="s">
        <v>4</v>
      </c>
      <c r="B8" s="20">
        <f>Wetterstins!I11</f>
        <v>0</v>
      </c>
    </row>
    <row r="9" spans="1:2" x14ac:dyDescent="0.25">
      <c r="A9" s="2" t="s">
        <v>5</v>
      </c>
      <c r="B9" s="20">
        <f>Wetterstins!I15</f>
        <v>0</v>
      </c>
    </row>
    <row r="10" spans="1:2" x14ac:dyDescent="0.25">
      <c r="A10" s="2" t="s">
        <v>6</v>
      </c>
      <c r="B10" s="20">
        <f>'Sawn doarpen'!I12</f>
        <v>0</v>
      </c>
    </row>
    <row r="11" spans="1:2" x14ac:dyDescent="0.25">
      <c r="A11" s="2" t="s">
        <v>75</v>
      </c>
      <c r="B11" s="20">
        <f>'Sawn doarpen'!I14</f>
        <v>0</v>
      </c>
    </row>
    <row r="12" spans="1:2" x14ac:dyDescent="0.25">
      <c r="A12" s="2"/>
      <c r="B12" s="2"/>
    </row>
    <row r="13" spans="1:2" s="19" customFormat="1" ht="18" customHeight="1" x14ac:dyDescent="0.25">
      <c r="A13" s="21" t="s">
        <v>7</v>
      </c>
      <c r="B13" s="22">
        <f>SUM(B7:B11)</f>
        <v>0</v>
      </c>
    </row>
    <row r="14" spans="1:2" s="19" customFormat="1" ht="18" customHeight="1" x14ac:dyDescent="0.25">
      <c r="B14" s="27"/>
    </row>
    <row r="15" spans="1:2" s="19" customFormat="1" ht="18" customHeight="1" x14ac:dyDescent="0.25">
      <c r="B15" s="27"/>
    </row>
    <row r="16" spans="1:2" s="19" customFormat="1" ht="18" customHeight="1" x14ac:dyDescent="0.25">
      <c r="B16" s="27"/>
    </row>
    <row r="18" spans="1:2" x14ac:dyDescent="0.25">
      <c r="A18" s="40" t="s">
        <v>8</v>
      </c>
      <c r="B18" s="41"/>
    </row>
    <row r="19" spans="1:2" ht="42" customHeight="1" x14ac:dyDescent="0.25">
      <c r="A19" s="42" t="s">
        <v>9</v>
      </c>
      <c r="B19" s="43"/>
    </row>
    <row r="20" spans="1:2" ht="16.5" customHeight="1" x14ac:dyDescent="0.25">
      <c r="A20" s="42" t="s">
        <v>10</v>
      </c>
      <c r="B20" s="43"/>
    </row>
    <row r="21" spans="1:2" ht="25.5" customHeight="1" x14ac:dyDescent="0.25">
      <c r="A21" s="36" t="s">
        <v>11</v>
      </c>
      <c r="B21" s="37"/>
    </row>
    <row r="22" spans="1:2" ht="18" customHeight="1" x14ac:dyDescent="0.25">
      <c r="A22" s="36" t="s">
        <v>12</v>
      </c>
      <c r="B22" s="37"/>
    </row>
    <row r="23" spans="1:2" ht="22.5" customHeight="1" x14ac:dyDescent="0.25">
      <c r="A23" s="36" t="s">
        <v>13</v>
      </c>
      <c r="B23" s="37"/>
    </row>
    <row r="24" spans="1:2" x14ac:dyDescent="0.25">
      <c r="A24" s="36"/>
      <c r="B24" s="37"/>
    </row>
    <row r="25" spans="1:2" x14ac:dyDescent="0.25">
      <c r="A25" s="36"/>
      <c r="B25" s="37"/>
    </row>
    <row r="26" spans="1:2" ht="20.25" customHeight="1" x14ac:dyDescent="0.25">
      <c r="A26" s="36" t="s">
        <v>14</v>
      </c>
      <c r="B26" s="37"/>
    </row>
    <row r="27" spans="1:2" ht="39" customHeight="1" x14ac:dyDescent="0.25">
      <c r="A27" s="38" t="s">
        <v>15</v>
      </c>
      <c r="B27" s="39"/>
    </row>
  </sheetData>
  <sheetProtection algorithmName="SHA-512" hashValue="CA7rBGqMKEAWAT/czWYWC1R7dFmX8mHt/FJYZcqt3KiNAEhUdBFaY5qWtsID/HyF1IsyRaN8nBdZd88UmyNymQ==" saltValue="327VtmyAL8+JOMVgU8PX3w==" spinCount="100000" sheet="1" objects="1" scenarios="1"/>
  <mergeCells count="8">
    <mergeCell ref="A26:B26"/>
    <mergeCell ref="A27:B27"/>
    <mergeCell ref="A18:B18"/>
    <mergeCell ref="A19:B19"/>
    <mergeCell ref="A20:B20"/>
    <mergeCell ref="A21:B21"/>
    <mergeCell ref="A22:B22"/>
    <mergeCell ref="A23:B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workbookViewId="0">
      <selection activeCell="C13" sqref="C13"/>
    </sheetView>
  </sheetViews>
  <sheetFormatPr defaultRowHeight="15" x14ac:dyDescent="0.25"/>
  <cols>
    <col min="1" max="1" width="51.42578125" customWidth="1"/>
    <col min="2" max="2" width="15.85546875" customWidth="1"/>
    <col min="3" max="3" width="32" customWidth="1"/>
    <col min="4" max="4" width="24.5703125" customWidth="1"/>
    <col min="5" max="5" width="19.140625" customWidth="1"/>
    <col min="6" max="6" width="48.42578125" customWidth="1"/>
    <col min="7" max="7" width="30.7109375" bestFit="1" customWidth="1"/>
    <col min="8" max="8" width="20.42578125" customWidth="1"/>
    <col min="9" max="9" width="22.5703125" customWidth="1"/>
  </cols>
  <sheetData>
    <row r="1" spans="1:9" ht="17.25" customHeight="1" x14ac:dyDescent="0.3">
      <c r="A1" s="18" t="s">
        <v>16</v>
      </c>
      <c r="E1" s="6"/>
    </row>
    <row r="2" spans="1:9" x14ac:dyDescent="0.25">
      <c r="E2" s="6"/>
    </row>
    <row r="3" spans="1:9" s="12" customFormat="1" ht="19.5" customHeight="1" x14ac:dyDescent="0.25">
      <c r="A3" s="7" t="s">
        <v>17</v>
      </c>
      <c r="B3" s="7" t="s">
        <v>18</v>
      </c>
      <c r="C3" s="7" t="s">
        <v>19</v>
      </c>
      <c r="D3" s="8" t="s">
        <v>20</v>
      </c>
      <c r="E3" s="7" t="s">
        <v>21</v>
      </c>
      <c r="F3" s="11" t="s">
        <v>22</v>
      </c>
      <c r="G3" s="11" t="s">
        <v>23</v>
      </c>
      <c r="H3" s="11" t="s">
        <v>24</v>
      </c>
      <c r="I3" s="11" t="s">
        <v>25</v>
      </c>
    </row>
    <row r="4" spans="1:9" x14ac:dyDescent="0.25">
      <c r="A4" s="3" t="s">
        <v>26</v>
      </c>
      <c r="B4" s="3" t="s">
        <v>27</v>
      </c>
      <c r="C4" t="s">
        <v>28</v>
      </c>
      <c r="D4" s="3" t="s">
        <v>29</v>
      </c>
      <c r="E4" s="3">
        <v>20</v>
      </c>
      <c r="F4" s="34"/>
      <c r="G4" s="35"/>
      <c r="H4" s="2">
        <f>E4</f>
        <v>20</v>
      </c>
      <c r="I4" s="20">
        <f>G4*H4</f>
        <v>0</v>
      </c>
    </row>
    <row r="5" spans="1:9" x14ac:dyDescent="0.25">
      <c r="A5" s="3" t="s">
        <v>30</v>
      </c>
      <c r="B5" s="3" t="s">
        <v>27</v>
      </c>
      <c r="C5" s="15" t="s">
        <v>31</v>
      </c>
      <c r="D5" s="15" t="s">
        <v>31</v>
      </c>
      <c r="E5" s="3">
        <v>10</v>
      </c>
      <c r="F5" s="34"/>
      <c r="G5" s="35"/>
      <c r="H5" s="2">
        <f t="shared" ref="H5:H9" si="0">E5</f>
        <v>10</v>
      </c>
      <c r="I5" s="20">
        <f t="shared" ref="I5:I9" si="1">G5*H5</f>
        <v>0</v>
      </c>
    </row>
    <row r="6" spans="1:9" x14ac:dyDescent="0.25">
      <c r="A6" s="3" t="s">
        <v>32</v>
      </c>
      <c r="B6" s="4" t="s">
        <v>27</v>
      </c>
      <c r="C6" s="2" t="s">
        <v>33</v>
      </c>
      <c r="D6" s="14" t="s">
        <v>34</v>
      </c>
      <c r="E6" s="5">
        <v>20</v>
      </c>
      <c r="F6" s="34"/>
      <c r="G6" s="35"/>
      <c r="H6" s="2">
        <f t="shared" si="0"/>
        <v>20</v>
      </c>
      <c r="I6" s="20">
        <f t="shared" si="1"/>
        <v>0</v>
      </c>
    </row>
    <row r="7" spans="1:9" x14ac:dyDescent="0.25">
      <c r="A7" s="3" t="s">
        <v>35</v>
      </c>
      <c r="B7" s="4" t="s">
        <v>27</v>
      </c>
      <c r="C7" s="2" t="s">
        <v>36</v>
      </c>
      <c r="D7" s="14" t="s">
        <v>37</v>
      </c>
      <c r="E7" s="3">
        <v>20</v>
      </c>
      <c r="F7" s="34"/>
      <c r="G7" s="35"/>
      <c r="H7" s="2">
        <f t="shared" si="0"/>
        <v>20</v>
      </c>
      <c r="I7" s="20">
        <f t="shared" si="1"/>
        <v>0</v>
      </c>
    </row>
    <row r="8" spans="1:9" x14ac:dyDescent="0.25">
      <c r="A8" s="3" t="s">
        <v>38</v>
      </c>
      <c r="B8" s="4" t="s">
        <v>27</v>
      </c>
      <c r="C8" s="2" t="s">
        <v>39</v>
      </c>
      <c r="D8" s="14" t="s">
        <v>40</v>
      </c>
      <c r="E8" s="3">
        <v>24</v>
      </c>
      <c r="F8" s="34"/>
      <c r="G8" s="35"/>
      <c r="H8" s="2">
        <f t="shared" si="0"/>
        <v>24</v>
      </c>
      <c r="I8" s="20">
        <f t="shared" si="1"/>
        <v>0</v>
      </c>
    </row>
    <row r="9" spans="1:9" x14ac:dyDescent="0.25">
      <c r="A9" s="3" t="s">
        <v>41</v>
      </c>
      <c r="B9" s="16" t="s">
        <v>42</v>
      </c>
      <c r="C9" t="s">
        <v>43</v>
      </c>
      <c r="D9" s="3"/>
      <c r="E9" s="3">
        <v>16</v>
      </c>
      <c r="F9" s="34"/>
      <c r="G9" s="35"/>
      <c r="H9" s="2">
        <f t="shared" si="0"/>
        <v>16</v>
      </c>
      <c r="I9" s="20">
        <f t="shared" si="1"/>
        <v>0</v>
      </c>
    </row>
    <row r="10" spans="1:9" x14ac:dyDescent="0.25">
      <c r="A10" s="3"/>
      <c r="B10" s="3"/>
      <c r="C10" s="3"/>
      <c r="D10" s="3"/>
      <c r="E10" s="3"/>
      <c r="F10" s="10"/>
      <c r="G10" s="10" t="s">
        <v>44</v>
      </c>
      <c r="H10" s="10"/>
      <c r="I10" s="13">
        <f>SUM(I4:I9)</f>
        <v>0</v>
      </c>
    </row>
    <row r="12" spans="1:9" x14ac:dyDescent="0.25">
      <c r="A12" s="40" t="s">
        <v>8</v>
      </c>
      <c r="B12" s="41"/>
    </row>
    <row r="13" spans="1:9" ht="61.5" customHeight="1" x14ac:dyDescent="0.25">
      <c r="A13" s="44" t="s">
        <v>45</v>
      </c>
      <c r="B13" s="45"/>
    </row>
    <row r="14" spans="1:9" ht="31.5" customHeight="1" x14ac:dyDescent="0.25">
      <c r="A14" s="46" t="s">
        <v>46</v>
      </c>
      <c r="B14" s="47"/>
    </row>
    <row r="15" spans="1:9" ht="91.5" customHeight="1" x14ac:dyDescent="0.25">
      <c r="A15" s="46" t="s">
        <v>47</v>
      </c>
      <c r="B15" s="47"/>
    </row>
  </sheetData>
  <sheetProtection algorithmName="SHA-512" hashValue="F+rL8moe5EIwNsL6gvjvGOQOShMgkZbs8yDJkpNLXwrijC/8MseFsj3IJv0hk+rt0cbbc/7kVz2xdMULHsmqlw==" saltValue="TpUoCak9qKu56ku4dul6Qg==" spinCount="100000" sheet="1" objects="1" scenarios="1"/>
  <mergeCells count="4">
    <mergeCell ref="A12:B12"/>
    <mergeCell ref="A13:B13"/>
    <mergeCell ref="A14:B14"/>
    <mergeCell ref="A15:B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083D-26A8-4D05-9198-8D7BBA955F0E}">
  <dimension ref="A1:I20"/>
  <sheetViews>
    <sheetView workbookViewId="0">
      <selection activeCell="E18" sqref="E18"/>
    </sheetView>
  </sheetViews>
  <sheetFormatPr defaultRowHeight="15" x14ac:dyDescent="0.25"/>
  <cols>
    <col min="1" max="1" width="51.42578125" customWidth="1"/>
    <col min="2" max="2" width="15.85546875" customWidth="1"/>
    <col min="3" max="3" width="32" customWidth="1"/>
    <col min="4" max="4" width="23" customWidth="1"/>
    <col min="5" max="5" width="27" customWidth="1"/>
    <col min="6" max="6" width="48.42578125" customWidth="1"/>
    <col min="7" max="7" width="30.7109375" bestFit="1" customWidth="1"/>
    <col min="8" max="8" width="20.42578125" customWidth="1"/>
    <col min="9" max="9" width="22.5703125" customWidth="1"/>
  </cols>
  <sheetData>
    <row r="1" spans="1:9" ht="17.25" customHeight="1" x14ac:dyDescent="0.3">
      <c r="A1" s="18" t="s">
        <v>48</v>
      </c>
      <c r="D1" s="6"/>
    </row>
    <row r="2" spans="1:9" x14ac:dyDescent="0.25">
      <c r="D2" s="6"/>
    </row>
    <row r="3" spans="1:9" s="12" customFormat="1" x14ac:dyDescent="0.25">
      <c r="A3" s="7" t="s">
        <v>17</v>
      </c>
      <c r="B3" s="7" t="s">
        <v>18</v>
      </c>
      <c r="C3" s="7" t="s">
        <v>19</v>
      </c>
      <c r="D3" s="8" t="s">
        <v>49</v>
      </c>
      <c r="E3" s="7" t="s">
        <v>50</v>
      </c>
      <c r="F3" s="11" t="s">
        <v>22</v>
      </c>
      <c r="G3" s="11" t="s">
        <v>23</v>
      </c>
      <c r="H3" s="11" t="s">
        <v>24</v>
      </c>
      <c r="I3" s="11" t="s">
        <v>25</v>
      </c>
    </row>
    <row r="4" spans="1:9" x14ac:dyDescent="0.25">
      <c r="A4" s="3" t="s">
        <v>26</v>
      </c>
      <c r="B4" s="3" t="s">
        <v>27</v>
      </c>
      <c r="C4" s="28" t="s">
        <v>28</v>
      </c>
      <c r="D4" s="3" t="s">
        <v>51</v>
      </c>
      <c r="E4" s="3">
        <v>14</v>
      </c>
      <c r="F4" s="34"/>
      <c r="G4" s="35"/>
      <c r="H4" s="2">
        <f>E4</f>
        <v>14</v>
      </c>
      <c r="I4" s="20">
        <f>G4*H4</f>
        <v>0</v>
      </c>
    </row>
    <row r="5" spans="1:9" x14ac:dyDescent="0.25">
      <c r="A5" s="3" t="s">
        <v>30</v>
      </c>
      <c r="B5" s="3" t="s">
        <v>27</v>
      </c>
      <c r="C5" s="33" t="s">
        <v>52</v>
      </c>
      <c r="D5" s="3" t="s">
        <v>53</v>
      </c>
      <c r="E5" s="3">
        <v>4</v>
      </c>
      <c r="F5" s="34"/>
      <c r="G5" s="35"/>
      <c r="H5" s="2">
        <f t="shared" ref="H5:H9" si="0">E5</f>
        <v>4</v>
      </c>
      <c r="I5" s="20">
        <f t="shared" ref="I5:I10" si="1">G5*H5</f>
        <v>0</v>
      </c>
    </row>
    <row r="6" spans="1:9" ht="30" x14ac:dyDescent="0.25">
      <c r="A6" s="3" t="s">
        <v>32</v>
      </c>
      <c r="B6" s="4" t="s">
        <v>27</v>
      </c>
      <c r="C6" s="29" t="s">
        <v>33</v>
      </c>
      <c r="D6" s="5" t="s">
        <v>54</v>
      </c>
      <c r="E6" s="3">
        <v>15</v>
      </c>
      <c r="F6" s="34"/>
      <c r="G6" s="35"/>
      <c r="H6" s="2">
        <f t="shared" si="0"/>
        <v>15</v>
      </c>
      <c r="I6" s="20">
        <f t="shared" si="1"/>
        <v>0</v>
      </c>
    </row>
    <row r="7" spans="1:9" x14ac:dyDescent="0.25">
      <c r="A7" s="3" t="s">
        <v>38</v>
      </c>
      <c r="B7" s="4" t="s">
        <v>27</v>
      </c>
      <c r="C7" s="29" t="s">
        <v>39</v>
      </c>
      <c r="D7" s="3" t="s">
        <v>55</v>
      </c>
      <c r="E7" s="3">
        <v>27</v>
      </c>
      <c r="F7" s="34"/>
      <c r="G7" s="35"/>
      <c r="H7" s="2">
        <f t="shared" si="0"/>
        <v>27</v>
      </c>
      <c r="I7" s="20">
        <f t="shared" si="1"/>
        <v>0</v>
      </c>
    </row>
    <row r="8" spans="1:9" x14ac:dyDescent="0.25">
      <c r="A8" s="3" t="s">
        <v>56</v>
      </c>
      <c r="B8" s="32" t="s">
        <v>76</v>
      </c>
      <c r="C8" s="17" t="s">
        <v>57</v>
      </c>
      <c r="D8" s="3"/>
      <c r="E8" s="3">
        <v>2</v>
      </c>
      <c r="F8" s="34"/>
      <c r="G8" s="35"/>
      <c r="H8" s="2">
        <f t="shared" si="0"/>
        <v>2</v>
      </c>
      <c r="I8" s="20">
        <f t="shared" si="1"/>
        <v>0</v>
      </c>
    </row>
    <row r="9" spans="1:9" x14ac:dyDescent="0.25">
      <c r="A9" s="3" t="s">
        <v>41</v>
      </c>
      <c r="B9" s="32" t="s">
        <v>76</v>
      </c>
      <c r="C9" t="s">
        <v>43</v>
      </c>
      <c r="D9" s="3"/>
      <c r="E9" s="3">
        <v>15</v>
      </c>
      <c r="F9" s="34"/>
      <c r="G9" s="35"/>
      <c r="H9" s="2">
        <f t="shared" si="0"/>
        <v>15</v>
      </c>
      <c r="I9" s="20">
        <f t="shared" si="1"/>
        <v>0</v>
      </c>
    </row>
    <row r="10" spans="1:9" x14ac:dyDescent="0.25">
      <c r="A10" s="3" t="s">
        <v>58</v>
      </c>
      <c r="B10" s="3" t="s">
        <v>27</v>
      </c>
      <c r="C10" s="32" t="s">
        <v>74</v>
      </c>
      <c r="D10" s="3"/>
      <c r="E10" s="32">
        <v>14</v>
      </c>
      <c r="F10" s="34"/>
      <c r="G10" s="35"/>
      <c r="H10" s="2">
        <v>14</v>
      </c>
      <c r="I10" s="20">
        <f t="shared" si="1"/>
        <v>0</v>
      </c>
    </row>
    <row r="11" spans="1:9" x14ac:dyDescent="0.25">
      <c r="A11" s="3"/>
      <c r="B11" s="3"/>
      <c r="C11" s="3"/>
      <c r="D11" s="3"/>
      <c r="E11" s="3"/>
      <c r="F11" s="10"/>
      <c r="G11" s="10" t="s">
        <v>64</v>
      </c>
      <c r="H11" s="10"/>
      <c r="I11" s="13">
        <f>SUM(I4:I10)</f>
        <v>0</v>
      </c>
    </row>
    <row r="12" spans="1:9" x14ac:dyDescent="0.25">
      <c r="A12" s="1" t="s">
        <v>59</v>
      </c>
      <c r="B12" s="3"/>
      <c r="C12" s="3"/>
      <c r="D12" s="3"/>
      <c r="E12" s="3"/>
      <c r="F12" s="2"/>
      <c r="G12" s="2"/>
      <c r="H12" s="2"/>
      <c r="I12" s="2"/>
    </row>
    <row r="13" spans="1:9" x14ac:dyDescent="0.25">
      <c r="A13" s="16" t="s">
        <v>60</v>
      </c>
      <c r="B13" s="3" t="s">
        <v>61</v>
      </c>
      <c r="C13" s="3" t="s">
        <v>62</v>
      </c>
      <c r="D13" s="3"/>
      <c r="E13" s="32">
        <v>1</v>
      </c>
      <c r="F13" s="34"/>
      <c r="G13" s="34"/>
      <c r="H13" s="2">
        <f>E13</f>
        <v>1</v>
      </c>
      <c r="I13" s="20">
        <f>G13*H13</f>
        <v>0</v>
      </c>
    </row>
    <row r="14" spans="1:9" x14ac:dyDescent="0.25">
      <c r="A14" s="16" t="s">
        <v>60</v>
      </c>
      <c r="B14" s="3" t="s">
        <v>61</v>
      </c>
      <c r="C14" s="3" t="s">
        <v>63</v>
      </c>
      <c r="D14" s="3"/>
      <c r="E14" s="3">
        <v>1</v>
      </c>
      <c r="F14" s="34"/>
      <c r="G14" s="34"/>
      <c r="H14" s="2">
        <f>E14</f>
        <v>1</v>
      </c>
      <c r="I14" s="20">
        <f>G14*H14</f>
        <v>0</v>
      </c>
    </row>
    <row r="15" spans="1:9" x14ac:dyDescent="0.25">
      <c r="A15" s="3"/>
      <c r="B15" s="3"/>
      <c r="C15" s="3"/>
      <c r="D15" s="3"/>
      <c r="E15" s="3"/>
      <c r="F15" s="10"/>
      <c r="G15" s="10" t="s">
        <v>64</v>
      </c>
      <c r="H15" s="10"/>
      <c r="I15" s="13">
        <f>SUM(I13:I14)</f>
        <v>0</v>
      </c>
    </row>
    <row r="17" spans="1:2" x14ac:dyDescent="0.25">
      <c r="A17" s="40" t="s">
        <v>8</v>
      </c>
      <c r="B17" s="41"/>
    </row>
    <row r="18" spans="1:2" ht="63" customHeight="1" x14ac:dyDescent="0.25">
      <c r="A18" s="44" t="s">
        <v>45</v>
      </c>
      <c r="B18" s="45"/>
    </row>
    <row r="19" spans="1:2" ht="30" customHeight="1" x14ac:dyDescent="0.25">
      <c r="A19" s="46" t="s">
        <v>46</v>
      </c>
      <c r="B19" s="47"/>
    </row>
    <row r="20" spans="1:2" ht="92.25" customHeight="1" x14ac:dyDescent="0.25">
      <c r="A20" s="46" t="s">
        <v>47</v>
      </c>
      <c r="B20" s="47"/>
    </row>
  </sheetData>
  <sheetProtection algorithmName="SHA-512" hashValue="7Fhf5OjsYwK/86FlA6GGNql/6sZfHiGemMEwP/6sn6R5mj7lWinLr27E1JJRlSFGRbVU/WxJEwRYAZU8hgekvA==" saltValue="59QITVFgPs9+DdCCSY6sLA==" spinCount="100000" sheet="1" objects="1" scenarios="1"/>
  <mergeCells count="4">
    <mergeCell ref="A17:B17"/>
    <mergeCell ref="A18:B18"/>
    <mergeCell ref="A19:B19"/>
    <mergeCell ref="A20:B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9770A-FA03-46AD-8647-935C5907070B}">
  <dimension ref="A1:I20"/>
  <sheetViews>
    <sheetView workbookViewId="0">
      <selection activeCell="D18" sqref="D18"/>
    </sheetView>
  </sheetViews>
  <sheetFormatPr defaultRowHeight="15" x14ac:dyDescent="0.25"/>
  <cols>
    <col min="1" max="1" width="51.42578125" customWidth="1"/>
    <col min="2" max="2" width="15.85546875" customWidth="1"/>
    <col min="3" max="3" width="32" customWidth="1"/>
    <col min="4" max="4" width="27" customWidth="1"/>
    <col min="5" max="5" width="21.7109375" customWidth="1"/>
    <col min="6" max="6" width="48.42578125" customWidth="1"/>
    <col min="7" max="7" width="30.7109375" bestFit="1" customWidth="1"/>
    <col min="8" max="8" width="20.42578125" customWidth="1"/>
    <col min="9" max="9" width="22.5703125" customWidth="1"/>
  </cols>
  <sheetData>
    <row r="1" spans="1:9" ht="17.25" customHeight="1" x14ac:dyDescent="0.3">
      <c r="A1" s="18" t="s">
        <v>65</v>
      </c>
    </row>
    <row r="3" spans="1:9" s="12" customFormat="1" x14ac:dyDescent="0.25">
      <c r="A3" s="7" t="s">
        <v>17</v>
      </c>
      <c r="B3" s="7" t="s">
        <v>18</v>
      </c>
      <c r="C3" s="7" t="s">
        <v>19</v>
      </c>
      <c r="D3" s="8" t="s">
        <v>49</v>
      </c>
      <c r="E3" s="9" t="s">
        <v>50</v>
      </c>
      <c r="F3" s="11" t="s">
        <v>22</v>
      </c>
      <c r="G3" s="11" t="s">
        <v>23</v>
      </c>
      <c r="H3" s="11" t="s">
        <v>24</v>
      </c>
      <c r="I3" s="11" t="s">
        <v>25</v>
      </c>
    </row>
    <row r="4" spans="1:9" x14ac:dyDescent="0.25">
      <c r="A4" s="3" t="s">
        <v>26</v>
      </c>
      <c r="B4" s="3" t="s">
        <v>27</v>
      </c>
      <c r="C4" s="28" t="s">
        <v>28</v>
      </c>
      <c r="D4" s="4" t="s">
        <v>66</v>
      </c>
      <c r="E4" s="4">
        <v>2</v>
      </c>
      <c r="F4" s="34"/>
      <c r="G4" s="35"/>
      <c r="H4" s="2">
        <f>E4</f>
        <v>2</v>
      </c>
      <c r="I4" s="20">
        <f>G4*H4</f>
        <v>0</v>
      </c>
    </row>
    <row r="5" spans="1:9" x14ac:dyDescent="0.25">
      <c r="A5" s="3" t="s">
        <v>30</v>
      </c>
      <c r="B5" s="3" t="s">
        <v>27</v>
      </c>
      <c r="C5" s="33" t="s">
        <v>52</v>
      </c>
      <c r="D5" s="4" t="s">
        <v>67</v>
      </c>
      <c r="E5" s="4">
        <v>1</v>
      </c>
      <c r="F5" s="34"/>
      <c r="G5" s="35"/>
      <c r="H5" s="2">
        <f t="shared" ref="H5:H11" si="0">E5</f>
        <v>1</v>
      </c>
      <c r="I5" s="20">
        <f>G5*H5</f>
        <v>0</v>
      </c>
    </row>
    <row r="6" spans="1:9" x14ac:dyDescent="0.25">
      <c r="A6" s="3" t="s">
        <v>32</v>
      </c>
      <c r="B6" s="4" t="s">
        <v>27</v>
      </c>
      <c r="C6" s="29" t="s">
        <v>33</v>
      </c>
      <c r="D6" s="4" t="s">
        <v>68</v>
      </c>
      <c r="E6" s="4">
        <v>3</v>
      </c>
      <c r="F6" s="34"/>
      <c r="G6" s="35"/>
      <c r="H6" s="2">
        <f t="shared" si="0"/>
        <v>3</v>
      </c>
      <c r="I6" s="20">
        <f t="shared" ref="I6:I11" si="1">G6*H6</f>
        <v>0</v>
      </c>
    </row>
    <row r="7" spans="1:9" x14ac:dyDescent="0.25">
      <c r="A7" s="3" t="s">
        <v>38</v>
      </c>
      <c r="B7" s="4" t="s">
        <v>27</v>
      </c>
      <c r="C7" s="31" t="s">
        <v>39</v>
      </c>
      <c r="D7" s="4" t="s">
        <v>69</v>
      </c>
      <c r="E7" s="4">
        <v>1</v>
      </c>
      <c r="F7" s="34"/>
      <c r="G7" s="35"/>
      <c r="H7" s="2">
        <f t="shared" si="0"/>
        <v>1</v>
      </c>
      <c r="I7" s="20">
        <f t="shared" si="1"/>
        <v>0</v>
      </c>
    </row>
    <row r="8" spans="1:9" x14ac:dyDescent="0.25">
      <c r="A8" s="3" t="s">
        <v>70</v>
      </c>
      <c r="B8" s="4" t="s">
        <v>27</v>
      </c>
      <c r="C8" s="29" t="s">
        <v>71</v>
      </c>
      <c r="D8" s="30" t="s">
        <v>72</v>
      </c>
      <c r="E8" s="4">
        <v>6</v>
      </c>
      <c r="F8" s="34"/>
      <c r="G8" s="35"/>
      <c r="H8" s="2">
        <f t="shared" si="0"/>
        <v>6</v>
      </c>
      <c r="I8" s="20">
        <f t="shared" si="1"/>
        <v>0</v>
      </c>
    </row>
    <row r="9" spans="1:9" x14ac:dyDescent="0.25">
      <c r="A9" s="3" t="s">
        <v>56</v>
      </c>
      <c r="B9" s="32" t="s">
        <v>76</v>
      </c>
      <c r="C9" s="17" t="s">
        <v>57</v>
      </c>
      <c r="D9" s="4"/>
      <c r="E9" s="4">
        <v>2</v>
      </c>
      <c r="F9" s="34"/>
      <c r="G9" s="35"/>
      <c r="H9" s="2">
        <f t="shared" si="0"/>
        <v>2</v>
      </c>
      <c r="I9" s="20">
        <f t="shared" si="1"/>
        <v>0</v>
      </c>
    </row>
    <row r="10" spans="1:9" x14ac:dyDescent="0.25">
      <c r="A10" s="3" t="s">
        <v>41</v>
      </c>
      <c r="B10" s="32" t="s">
        <v>76</v>
      </c>
      <c r="C10" s="32" t="s">
        <v>43</v>
      </c>
      <c r="D10" s="4"/>
      <c r="E10" s="4">
        <v>5</v>
      </c>
      <c r="F10" s="34"/>
      <c r="G10" s="35"/>
      <c r="H10" s="2">
        <f t="shared" si="0"/>
        <v>5</v>
      </c>
      <c r="I10" s="20">
        <f t="shared" si="1"/>
        <v>0</v>
      </c>
    </row>
    <row r="11" spans="1:9" x14ac:dyDescent="0.25">
      <c r="A11" s="3" t="s">
        <v>73</v>
      </c>
      <c r="B11" s="32" t="s">
        <v>27</v>
      </c>
      <c r="C11" s="16" t="s">
        <v>74</v>
      </c>
      <c r="D11" s="4"/>
      <c r="E11" s="4">
        <v>3</v>
      </c>
      <c r="F11" s="34"/>
      <c r="G11" s="35"/>
      <c r="H11" s="2">
        <f t="shared" si="0"/>
        <v>3</v>
      </c>
      <c r="I11" s="20">
        <f t="shared" si="1"/>
        <v>0</v>
      </c>
    </row>
    <row r="12" spans="1:9" x14ac:dyDescent="0.25">
      <c r="A12" s="3"/>
      <c r="B12" s="3"/>
      <c r="C12" s="3"/>
      <c r="D12" s="4"/>
      <c r="E12" s="4"/>
      <c r="F12" s="10"/>
      <c r="G12" s="10" t="s">
        <v>64</v>
      </c>
      <c r="H12" s="10"/>
      <c r="I12" s="13">
        <f>SUM(I4:I11)</f>
        <v>0</v>
      </c>
    </row>
    <row r="13" spans="1:9" x14ac:dyDescent="0.25">
      <c r="A13" s="1" t="s">
        <v>59</v>
      </c>
      <c r="B13" s="3"/>
      <c r="C13" s="3"/>
      <c r="D13" s="4"/>
      <c r="E13" s="4"/>
      <c r="F13" s="2"/>
      <c r="G13" s="2"/>
      <c r="H13" s="2"/>
      <c r="I13" s="2"/>
    </row>
    <row r="14" spans="1:9" x14ac:dyDescent="0.25">
      <c r="A14" s="16" t="s">
        <v>60</v>
      </c>
      <c r="B14" s="3" t="s">
        <v>61</v>
      </c>
      <c r="C14" s="3" t="s">
        <v>63</v>
      </c>
      <c r="D14" s="4"/>
      <c r="E14" s="4">
        <v>2</v>
      </c>
      <c r="F14" s="34"/>
      <c r="G14" s="34"/>
      <c r="H14" s="2">
        <f>E14</f>
        <v>2</v>
      </c>
      <c r="I14" s="20">
        <f>G14*H14</f>
        <v>0</v>
      </c>
    </row>
    <row r="15" spans="1:9" x14ac:dyDescent="0.25">
      <c r="A15" s="3"/>
      <c r="B15" s="3"/>
      <c r="C15" s="3"/>
      <c r="D15" s="4"/>
      <c r="E15" s="4"/>
      <c r="F15" s="10"/>
      <c r="G15" s="10" t="s">
        <v>64</v>
      </c>
      <c r="H15" s="10"/>
      <c r="I15" s="13">
        <f>SUM(I14:I14)</f>
        <v>0</v>
      </c>
    </row>
    <row r="17" spans="1:2" x14ac:dyDescent="0.25">
      <c r="A17" s="40" t="s">
        <v>8</v>
      </c>
      <c r="B17" s="41"/>
    </row>
    <row r="18" spans="1:2" ht="62.25" customHeight="1" x14ac:dyDescent="0.25">
      <c r="A18" s="44" t="s">
        <v>45</v>
      </c>
      <c r="B18" s="45"/>
    </row>
    <row r="19" spans="1:2" ht="32.25" customHeight="1" x14ac:dyDescent="0.25">
      <c r="A19" s="46" t="s">
        <v>46</v>
      </c>
      <c r="B19" s="47"/>
    </row>
    <row r="20" spans="1:2" ht="90.75" customHeight="1" x14ac:dyDescent="0.25">
      <c r="A20" s="46" t="s">
        <v>47</v>
      </c>
      <c r="B20" s="47"/>
    </row>
  </sheetData>
  <sheetProtection algorithmName="SHA-512" hashValue="EdsAoTdNDNtjDN7pZH7ykyyIEEuAQ8wD5unm6k3B0TSsnws/PIYb6BCU7uZoP0UapaEpzTfO2IOmTy9hC+YRWg==" saltValue="Fi5OXNOVSCi311SynJPZXA==" spinCount="100000" sheet="1" objects="1" scenarios="1"/>
  <mergeCells count="4">
    <mergeCell ref="A17:B17"/>
    <mergeCell ref="A18:B18"/>
    <mergeCell ref="A19:B19"/>
    <mergeCell ref="A20:B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E16A96402DD4BA8738AC3D74823C8" ma:contentTypeVersion="4" ma:contentTypeDescription="Een nieuw document maken." ma:contentTypeScope="" ma:versionID="d2c0662e509758d2bb51264f2011fb84">
  <xsd:schema xmlns:xsd="http://www.w3.org/2001/XMLSchema" xmlns:xs="http://www.w3.org/2001/XMLSchema" xmlns:p="http://schemas.microsoft.com/office/2006/metadata/properties" xmlns:ns2="718642af-388e-4e7b-8fab-a43ec442291a" targetNamespace="http://schemas.microsoft.com/office/2006/metadata/properties" ma:root="true" ma:fieldsID="052549fa3c451ccc2f2600e7c9477af1" ns2:_="">
    <xsd:import namespace="718642af-388e-4e7b-8fab-a43ec44229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8642af-388e-4e7b-8fab-a43ec44229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BDD82E-D0D6-448B-BC9C-0D758C9E1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8642af-388e-4e7b-8fab-a43ec44229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7BE167-A24A-4065-9F36-642CF31D87F2}">
  <ds:schemaRefs>
    <ds:schemaRef ds:uri="http://schemas.microsoft.com/sharepoint/v3/contenttype/forms"/>
  </ds:schemaRefs>
</ds:datastoreItem>
</file>

<file path=customXml/itemProps3.xml><?xml version="1.0" encoding="utf-8"?>
<ds:datastoreItem xmlns:ds="http://schemas.openxmlformats.org/officeDocument/2006/customXml" ds:itemID="{084F519B-46F1-4973-A117-691C79DFA8A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Totaal prijs</vt:lpstr>
      <vt:lpstr>Gemeentehuis</vt:lpstr>
      <vt:lpstr>Wetterstins</vt:lpstr>
      <vt:lpstr>Sawn doarpen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Heethuis</dc:creator>
  <cp:keywords/>
  <dc:description/>
  <cp:lastModifiedBy>Jeroen Heethuis</cp:lastModifiedBy>
  <cp:revision/>
  <dcterms:created xsi:type="dcterms:W3CDTF">2025-02-20T12:39:53Z</dcterms:created>
  <dcterms:modified xsi:type="dcterms:W3CDTF">2026-04-07T13:07:16Z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0x010100056E16A96402DD4BA8738AC3D74823C8</vt:lpwstr>
  </property>
</Properties>
</file>