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d.shsdir.nl\orgData\BZK\RIS\Inkoopdoss\BZ\EA\201865003.001.134 - Schoonmaak Brussel\02. Beschrijvend document\03 Definitief\"/>
    </mc:Choice>
  </mc:AlternateContent>
  <xr:revisionPtr revIDLastSave="0" documentId="8_{2ED1DF5E-44EC-44AE-B1D8-7492987F4114}" xr6:coauthVersionLast="47" xr6:coauthVersionMax="47" xr10:uidLastSave="{00000000-0000-0000-0000-000000000000}"/>
  <bookViews>
    <workbookView xWindow="28680" yWindow="-120" windowWidth="29040" windowHeight="15720" tabRatio="601" xr2:uid="{9253C749-5F1F-4DDE-A758-6B3D3512E988}"/>
  </bookViews>
  <sheets>
    <sheet name="Leeswijzer" sheetId="7" r:id="rId1"/>
    <sheet name="1. Contractblad" sheetId="2" r:id="rId2"/>
    <sheet name="2. Glasbewassing" sheetId="6" r:id="rId3"/>
    <sheet name="3. Afroepprijzen " sheetId="5" r:id="rId4"/>
  </sheets>
  <definedNames>
    <definedName name="_xlnm.Print_Area" localSheetId="3">'3. Afroepprijzen '!$A$1:$B$17</definedName>
    <definedName name="Ruimtecategori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E4" i="6"/>
  <c r="E5" i="6"/>
  <c r="E6" i="6"/>
  <c r="E7" i="6"/>
  <c r="E8" i="6"/>
  <c r="E11" i="6"/>
  <c r="E12" i="6"/>
  <c r="E13" i="6"/>
  <c r="E16" i="6"/>
  <c r="E17" i="6"/>
  <c r="E18" i="6"/>
  <c r="E30" i="6"/>
  <c r="E21" i="6"/>
  <c r="E22" i="6"/>
  <c r="E23" i="6"/>
  <c r="E26" i="6"/>
  <c r="E27" i="6"/>
  <c r="E28" i="6"/>
  <c r="C5" i="2"/>
  <c r="C6" i="2"/>
  <c r="C7" i="2"/>
  <c r="C8" i="2"/>
  <c r="C10" i="2"/>
  <c r="B15" i="5"/>
  <c r="B17" i="5"/>
  <c r="C14" i="2"/>
  <c r="C17" i="2"/>
  <c r="C9" i="2"/>
</calcChain>
</file>

<file path=xl/sharedStrings.xml><?xml version="1.0" encoding="utf-8"?>
<sst xmlns="http://schemas.openxmlformats.org/spreadsheetml/2006/main" count="95" uniqueCount="67">
  <si>
    <t xml:space="preserve"> 2. U dient alle gevraagde gegevens in alle bladen in te vullen:</t>
  </si>
  <si>
    <t>geel</t>
  </si>
  <si>
    <t>oranje</t>
  </si>
  <si>
    <t>groen</t>
  </si>
  <si>
    <t xml:space="preserve"> 3. Prijzen, kosten die niet opgegegeven zijn kunnen niet in rekening worden gebracht.</t>
  </si>
  <si>
    <t xml:space="preserve"> 4. Indien u geen prijzen, kosten, tarieven invult, betekent dit dat voor het gevraagde geen bedrag in rekening wordt gebracht (zijnde 0 euro).</t>
  </si>
  <si>
    <t>Totaalprijs: Schoonmaakdienstverlening en glasbewassing</t>
  </si>
  <si>
    <t>Categorie</t>
  </si>
  <si>
    <t xml:space="preserve">SPECIFICATIE TOTAALKOSTEN GLASBEWASSING </t>
  </si>
  <si>
    <t>Buitenzijde Gevelglas</t>
  </si>
  <si>
    <t>Binnenzijde Gevelglas</t>
  </si>
  <si>
    <t>Subtotaal</t>
  </si>
  <si>
    <t>AFROEPPRIJZEN</t>
  </si>
  <si>
    <t>Handeling</t>
  </si>
  <si>
    <t>Reinigen tapijt (sproei-/extractie)</t>
  </si>
  <si>
    <t>Uurtarieven</t>
  </si>
  <si>
    <t>Prijs per uur</t>
  </si>
  <si>
    <t>Calamiteiten uurtarief (na 21.30 uur tot 6.00 uur)</t>
  </si>
  <si>
    <t>Prijs per m2/ stuk 
per beurt</t>
  </si>
  <si>
    <t>m2</t>
  </si>
  <si>
    <t>aantal beurten</t>
  </si>
  <si>
    <t>totaal prijs</t>
  </si>
  <si>
    <t>prijs per m2</t>
  </si>
  <si>
    <t xml:space="preserve">Leeswijzer Bijlage 3 Prijsopgaveformulier </t>
  </si>
  <si>
    <t>Kosten per jaar</t>
  </si>
  <si>
    <t>Laurierlaan 30, 1150 Sint-Pieters-Woluwe</t>
  </si>
  <si>
    <t>Franklin Rooseveltlaan 77, 1050 Elsene</t>
  </si>
  <si>
    <t>Acacialaan 30, 2020 Antwerpen</t>
  </si>
  <si>
    <t>Totaalprijs glasbewassing</t>
  </si>
  <si>
    <t>Subtotaal verrekenprijs</t>
  </si>
  <si>
    <t>Subtotaal verrekenprijs afroepwerkzaamheden</t>
  </si>
  <si>
    <t>Het volgende veld berekent automatisch de fictieve inschrijfprijs</t>
  </si>
  <si>
    <t>rood</t>
  </si>
  <si>
    <t>Het volgende veld wordt automatisch doorberekend</t>
  </si>
  <si>
    <t>De volgende velden worden automatisch berekend</t>
  </si>
  <si>
    <t>Inschrijver dient alleen de volgende velden in te vullen</t>
  </si>
  <si>
    <t>Subtotaal glasbewassing alle locaties</t>
  </si>
  <si>
    <t>Fictieve inschrijfprijs</t>
  </si>
  <si>
    <t xml:space="preserve"> 1. Deze bijlage bestaat uit meerdere bladen:
     - Prijsopgave totaal schoonmaak
     - Prijsopgave glasbewassing
     - Afroepprijzen </t>
  </si>
  <si>
    <t>Separatieglas (dubbelzijdig gewassen, dubbelzijdig gemeten)</t>
  </si>
  <si>
    <t>Glas gelijksvloers binnen en buiten met omlijsting*</t>
  </si>
  <si>
    <t>Keuken dieptereiniging</t>
  </si>
  <si>
    <t>1 - 30 m2</t>
  </si>
  <si>
    <t>1 - 300 m2</t>
  </si>
  <si>
    <t>Dieptereiniging keuken (2x)</t>
  </si>
  <si>
    <t>Kosten per maand / beurt</t>
  </si>
  <si>
    <t xml:space="preserve">* = 3x per jaar extra glas gelijkvloers binnen en buiten met omlijsting + receptie balie + M-zaal + scheidingswand cafetaria. Deze beurten vallen buiten de reguliere 3 glasbeurten (=totaal 6 beurten). </t>
  </si>
  <si>
    <t xml:space="preserve"> productief uurtarief schoonmaakmedewerker - maandag t/m vrijdag</t>
  </si>
  <si>
    <t xml:space="preserve"> productief uurtarief schoonmaakmedewerker - zaterdagen</t>
  </si>
  <si>
    <t xml:space="preserve"> productief uurtarief schoonmaakmedewerker - zondagen/feestdagen</t>
  </si>
  <si>
    <t>Scheidingswanden (1x) 2.770 m2</t>
  </si>
  <si>
    <t>Fictieve verrekenprijs Cel 15B * 40 geschatte uren</t>
  </si>
  <si>
    <t>lkk</t>
  </si>
  <si>
    <t>xx</t>
  </si>
  <si>
    <t>Trierstraat 31-35 / Toulousestraat 1040 Brussel</t>
  </si>
  <si>
    <t>Trierstraat 31-35 / Toulousestraat , 1040 Brussel (kanselarij)</t>
  </si>
  <si>
    <r>
      <t>Horizonlaan 22, 1150 Sint-Pieters-Woluwe/</t>
    </r>
    <r>
      <rPr>
        <b/>
        <vertAlign val="subscript"/>
        <sz val="9"/>
        <color rgb="FF000000"/>
        <rFont val="Verdana"/>
        <family val="2"/>
      </rPr>
      <t>tijdelijk schoonuitzichtlaan 9 te Ukkel</t>
    </r>
  </si>
  <si>
    <t xml:space="preserve"> 5. Deze bijlage en onderliggende werkbladen maken integraal onderdeel uit van uw inschrijving. </t>
  </si>
  <si>
    <t xml:space="preserve"> 6. U overlegt op eerste verzoek van Opdrachtgever of de RIS een specificatie van de uurlonen.</t>
  </si>
  <si>
    <t xml:space="preserve"> 7. Aan het aantal opgenomen m2 vloeroppervlak is zo goed mogelijk vastgesteld. Dit is echter een momentopname waar aan geen rechten kunnen worden ontleend.</t>
  </si>
  <si>
    <t xml:space="preserve"> 8. Aan het aantal opgenomen m2 glasbewassing is zo goed mogelijk vastgesteld. Dit is echter een momentopname waar aan geen rechten kunnen worden ontleend.</t>
  </si>
  <si>
    <t xml:space="preserve">9. De schoonmaakkosten zijn all inclusief. </t>
  </si>
  <si>
    <t xml:space="preserve">10. Alle kosten en tarieven zijn exclusief btw. </t>
  </si>
  <si>
    <t>Schoonmaakonderhoud</t>
  </si>
  <si>
    <t>Shamponeren tapijtvloeren (1x)</t>
  </si>
  <si>
    <t>Reinigen beeldschermen, toetsenborden en telefoontoestellen (2x)</t>
  </si>
  <si>
    <t>Subtotaal schoonmaak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</si>
</sst>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[$€-2]\ * #,##0.00_-;_-[$€-2]\ * #,##0.00\-;_-[$€-2]\ * &quot;-&quot;??_-"/>
    <numFmt numFmtId="167" formatCode="_(* #,##0_);_(* \(#,##0\);_(* &quot;-&quot;??_);_(@_)"/>
    <numFmt numFmtId="168" formatCode="0.00000000000000"/>
    <numFmt numFmtId="169" formatCode="_ [$€-2]\ * #,##0.00_ ;_ [$€-2]\ * \-#,##0.00_ ;_ [$€-2]\ * &quot;-&quot;??_ ;_ @_ "/>
  </numFmts>
  <fonts count="7" x14ac:knownFonts="1">
    <font>
      <sz val="10"/>
      <name val="Tahoma"/>
    </font>
    <font>
      <sz val="10"/>
      <name val="Tahom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8"/>
      <name val="Verdana"/>
      <family val="2"/>
    </font>
    <font>
      <sz val="9"/>
      <color theme="1"/>
      <name val="Tahoma"/>
      <family val="2"/>
    </font>
    <font>
      <b/>
      <vertAlign val="subscript"/>
      <sz val="9"/>
      <color rgb="FF0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8" borderId="0" applyNumberFormat="0" applyBorder="0" applyAlignment="0" applyProtection="0"/>
    <xf numFmtId="0" fontId="1" fillId="0" borderId="0"/>
  </cellStyleXfs>
  <cellXfs count="94">
    <xf numFmtId="0" fontId="0" fillId="0" borderId="0" xfId="0"/>
    <xf numFmtId="0" fontId="3" fillId="2" borderId="0" xfId="0" applyFont="1" applyFill="1" applyProtection="1"/>
    <xf numFmtId="0" fontId="3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0" fontId="2" fillId="3" borderId="1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vertical="top"/>
    </xf>
    <xf numFmtId="0" fontId="3" fillId="0" borderId="2" xfId="0" applyNumberFormat="1" applyFont="1" applyFill="1" applyBorder="1" applyAlignment="1" applyProtection="1">
      <alignment vertical="center" wrapText="1"/>
    </xf>
    <xf numFmtId="164" fontId="3" fillId="4" borderId="1" xfId="0" applyNumberFormat="1" applyFont="1" applyFill="1" applyBorder="1" applyAlignment="1" applyProtection="1">
      <alignment vertical="center" wrapText="1"/>
      <protection locked="0"/>
    </xf>
    <xf numFmtId="166" fontId="2" fillId="5" borderId="1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vertical="center"/>
    </xf>
    <xf numFmtId="10" fontId="3" fillId="2" borderId="0" xfId="0" applyNumberFormat="1" applyFont="1" applyFill="1" applyProtection="1"/>
    <xf numFmtId="0" fontId="2" fillId="3" borderId="3" xfId="0" applyNumberFormat="1" applyFont="1" applyFill="1" applyBorder="1" applyAlignment="1" applyProtection="1">
      <alignment vertical="center" wrapText="1"/>
    </xf>
    <xf numFmtId="164" fontId="3" fillId="6" borderId="4" xfId="0" applyNumberFormat="1" applyFont="1" applyFill="1" applyBorder="1" applyProtection="1"/>
    <xf numFmtId="0" fontId="2" fillId="0" borderId="5" xfId="0" applyFont="1" applyFill="1" applyBorder="1" applyProtection="1"/>
    <xf numFmtId="0" fontId="2" fillId="0" borderId="6" xfId="0" applyFont="1" applyFill="1" applyBorder="1" applyProtection="1"/>
    <xf numFmtId="0" fontId="3" fillId="0" borderId="1" xfId="0" applyFont="1" applyBorder="1" applyProtection="1"/>
    <xf numFmtId="0" fontId="2" fillId="3" borderId="7" xfId="0" applyFont="1" applyFill="1" applyBorder="1" applyAlignment="1" applyProtection="1">
      <alignment horizontal="center" vertical="top" wrapText="1"/>
    </xf>
    <xf numFmtId="0" fontId="2" fillId="3" borderId="8" xfId="0" applyFont="1" applyFill="1" applyBorder="1" applyAlignment="1" applyProtection="1">
      <alignment horizontal="center" vertical="top" wrapText="1"/>
    </xf>
    <xf numFmtId="0" fontId="3" fillId="7" borderId="9" xfId="0" applyFont="1" applyFill="1" applyBorder="1" applyProtection="1"/>
    <xf numFmtId="0" fontId="3" fillId="7" borderId="10" xfId="0" applyFont="1" applyFill="1" applyBorder="1" applyProtection="1"/>
    <xf numFmtId="0" fontId="2" fillId="7" borderId="9" xfId="0" applyNumberFormat="1" applyFont="1" applyFill="1" applyBorder="1" applyAlignment="1" applyProtection="1">
      <alignment horizontal="center"/>
    </xf>
    <xf numFmtId="0" fontId="2" fillId="7" borderId="10" xfId="0" applyNumberFormat="1" applyFont="1" applyFill="1" applyBorder="1" applyAlignment="1" applyProtection="1">
      <alignment horizontal="center"/>
    </xf>
    <xf numFmtId="164" fontId="3" fillId="3" borderId="11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>
      <alignment vertical="center" wrapText="1"/>
    </xf>
    <xf numFmtId="164" fontId="3" fillId="4" borderId="13" xfId="0" applyNumberFormat="1" applyFont="1" applyFill="1" applyBorder="1" applyAlignment="1" applyProtection="1">
      <alignment vertical="center" wrapText="1"/>
      <protection locked="0"/>
    </xf>
    <xf numFmtId="164" fontId="3" fillId="4" borderId="14" xfId="0" applyNumberFormat="1" applyFont="1" applyFill="1" applyBorder="1" applyAlignment="1" applyProtection="1">
      <alignment vertical="center" wrapText="1"/>
      <protection locked="0"/>
    </xf>
    <xf numFmtId="0" fontId="3" fillId="0" borderId="15" xfId="0" applyNumberFormat="1" applyFont="1" applyBorder="1" applyAlignment="1" applyProtection="1">
      <alignment vertical="center" wrapText="1"/>
    </xf>
    <xf numFmtId="164" fontId="3" fillId="2" borderId="0" xfId="0" applyNumberFormat="1" applyFont="1" applyFill="1" applyBorder="1" applyAlignment="1" applyProtection="1">
      <alignment vertical="center" wrapText="1"/>
    </xf>
    <xf numFmtId="165" fontId="3" fillId="2" borderId="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vertical="top"/>
    </xf>
    <xf numFmtId="164" fontId="3" fillId="4" borderId="16" xfId="0" applyNumberFormat="1" applyFont="1" applyFill="1" applyBorder="1" applyAlignment="1" applyProtection="1">
      <alignment vertical="center" wrapText="1"/>
      <protection locked="0"/>
    </xf>
    <xf numFmtId="0" fontId="3" fillId="0" borderId="17" xfId="0" applyNumberFormat="1" applyFont="1" applyBorder="1" applyAlignment="1" applyProtection="1">
      <alignment vertical="center" wrapText="1"/>
    </xf>
    <xf numFmtId="164" fontId="3" fillId="4" borderId="18" xfId="0" applyNumberFormat="1" applyFont="1" applyFill="1" applyBorder="1" applyAlignment="1" applyProtection="1">
      <alignment vertical="center" wrapText="1"/>
      <protection locked="0"/>
    </xf>
    <xf numFmtId="0" fontId="3" fillId="7" borderId="0" xfId="0" applyFont="1" applyFill="1" applyProtection="1"/>
    <xf numFmtId="0" fontId="3" fillId="2" borderId="0" xfId="0" applyNumberFormat="1" applyFont="1" applyFill="1" applyBorder="1" applyAlignment="1" applyProtection="1">
      <alignment vertical="top" wrapText="1"/>
    </xf>
    <xf numFmtId="164" fontId="3" fillId="2" borderId="0" xfId="0" applyNumberFormat="1" applyFont="1" applyFill="1" applyBorder="1" applyAlignment="1" applyProtection="1">
      <alignment vertical="top" wrapText="1"/>
    </xf>
    <xf numFmtId="0" fontId="3" fillId="2" borderId="0" xfId="0" applyNumberFormat="1" applyFont="1" applyFill="1" applyBorder="1" applyProtection="1"/>
    <xf numFmtId="0" fontId="3" fillId="2" borderId="1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/>
    <xf numFmtId="10" fontId="3" fillId="7" borderId="0" xfId="0" applyNumberFormat="1" applyFont="1" applyFill="1" applyProtection="1"/>
    <xf numFmtId="168" fontId="3" fillId="7" borderId="0" xfId="0" applyNumberFormat="1" applyFont="1" applyFill="1" applyProtection="1"/>
    <xf numFmtId="166" fontId="3" fillId="7" borderId="0" xfId="0" applyNumberFormat="1" applyFont="1" applyFill="1" applyProtection="1"/>
    <xf numFmtId="0" fontId="2" fillId="7" borderId="0" xfId="0" applyFont="1" applyFill="1" applyBorder="1" applyAlignment="1" applyProtection="1">
      <alignment horizontal="right"/>
    </xf>
    <xf numFmtId="0" fontId="2" fillId="2" borderId="0" xfId="0" applyFont="1" applyFill="1" applyProtection="1"/>
    <xf numFmtId="0" fontId="3" fillId="0" borderId="0" xfId="0" applyFont="1" applyProtection="1"/>
    <xf numFmtId="0" fontId="3" fillId="2" borderId="0" xfId="0" applyFont="1" applyFill="1" applyAlignment="1" applyProtection="1">
      <alignment wrapText="1"/>
    </xf>
    <xf numFmtId="0" fontId="3" fillId="0" borderId="0" xfId="0" applyFont="1" applyBorder="1" applyProtection="1"/>
    <xf numFmtId="9" fontId="2" fillId="4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/>
    <xf numFmtId="164" fontId="2" fillId="5" borderId="0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Protection="1"/>
    <xf numFmtId="164" fontId="2" fillId="6" borderId="0" xfId="0" applyNumberFormat="1" applyFont="1" applyFill="1" applyBorder="1" applyAlignment="1" applyProtection="1">
      <alignment horizontal="center" wrapText="1"/>
    </xf>
    <xf numFmtId="0" fontId="2" fillId="9" borderId="0" xfId="0" applyFont="1" applyFill="1" applyAlignment="1" applyProtection="1">
      <alignment horizontal="center"/>
    </xf>
    <xf numFmtId="166" fontId="2" fillId="9" borderId="1" xfId="0" applyNumberFormat="1" applyFont="1" applyFill="1" applyBorder="1" applyAlignment="1" applyProtection="1"/>
    <xf numFmtId="0" fontId="3" fillId="2" borderId="20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66" fontId="3" fillId="5" borderId="1" xfId="0" applyNumberFormat="1" applyFont="1" applyFill="1" applyBorder="1" applyAlignment="1" applyProtection="1">
      <alignment horizontal="center" vertical="center"/>
    </xf>
    <xf numFmtId="166" fontId="3" fillId="4" borderId="1" xfId="0" applyNumberFormat="1" applyFont="1" applyFill="1" applyBorder="1" applyAlignment="1" applyProtection="1">
      <alignment horizontal="center" vertical="center"/>
      <protection locked="0"/>
    </xf>
    <xf numFmtId="166" fontId="2" fillId="5" borderId="1" xfId="0" applyNumberFormat="1" applyFont="1" applyFill="1" applyBorder="1" applyAlignment="1" applyProtection="1">
      <alignment horizontal="center" vertical="center"/>
    </xf>
    <xf numFmtId="0" fontId="2" fillId="7" borderId="0" xfId="0" applyFont="1" applyFill="1" applyBorder="1" applyAlignment="1" applyProtection="1">
      <alignment horizontal="center" vertical="center"/>
    </xf>
    <xf numFmtId="166" fontId="2" fillId="7" borderId="0" xfId="0" applyNumberFormat="1" applyFont="1" applyFill="1" applyBorder="1" applyAlignment="1" applyProtection="1">
      <alignment horizontal="center" vertical="center"/>
    </xf>
    <xf numFmtId="0" fontId="3" fillId="7" borderId="0" xfId="0" applyFont="1" applyFill="1" applyAlignment="1" applyProtection="1">
      <alignment horizontal="center" vertical="center"/>
    </xf>
    <xf numFmtId="164" fontId="3" fillId="6" borderId="4" xfId="0" applyNumberFormat="1" applyFont="1" applyFill="1" applyBorder="1" applyAlignment="1" applyProtection="1">
      <alignment horizontal="center" vertical="center"/>
    </xf>
    <xf numFmtId="0" fontId="3" fillId="0" borderId="22" xfId="0" applyNumberFormat="1" applyFont="1" applyFill="1" applyBorder="1" applyAlignment="1" applyProtection="1">
      <alignment vertical="center" wrapText="1"/>
    </xf>
    <xf numFmtId="166" fontId="2" fillId="5" borderId="1" xfId="0" applyNumberFormat="1" applyFont="1" applyFill="1" applyBorder="1" applyAlignment="1" applyProtection="1">
      <alignment vertical="center"/>
    </xf>
    <xf numFmtId="169" fontId="3" fillId="2" borderId="0" xfId="0" applyNumberFormat="1" applyFont="1" applyFill="1" applyBorder="1" applyProtection="1"/>
    <xf numFmtId="0" fontId="3" fillId="2" borderId="0" xfId="0" applyFont="1" applyFill="1" applyProtection="1"/>
    <xf numFmtId="0" fontId="4" fillId="3" borderId="1" xfId="0" applyFont="1" applyFill="1" applyBorder="1" applyAlignment="1" applyProtection="1">
      <alignment wrapText="1"/>
    </xf>
    <xf numFmtId="0" fontId="3" fillId="0" borderId="22" xfId="0" applyNumberFormat="1" applyFont="1" applyFill="1" applyBorder="1" applyAlignment="1" applyProtection="1">
      <alignment vertical="center" wrapText="1"/>
    </xf>
    <xf numFmtId="0" fontId="3" fillId="0" borderId="22" xfId="0" applyNumberFormat="1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wrapText="1"/>
    </xf>
    <xf numFmtId="0" fontId="2" fillId="2" borderId="0" xfId="0" applyFont="1" applyFill="1" applyBorder="1" applyProtection="1"/>
    <xf numFmtId="167" fontId="2" fillId="0" borderId="0" xfId="1" applyNumberFormat="1" applyFont="1" applyFill="1" applyBorder="1" applyAlignment="1" applyProtection="1">
      <alignment horizontal="right"/>
    </xf>
    <xf numFmtId="0" fontId="3" fillId="0" borderId="20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2" fillId="3" borderId="20" xfId="0" applyFont="1" applyFill="1" applyBorder="1" applyAlignment="1" applyProtection="1">
      <alignment horizontal="left" vertical="top" wrapText="1"/>
    </xf>
    <xf numFmtId="0" fontId="2" fillId="3" borderId="21" xfId="0" applyFont="1" applyFill="1" applyBorder="1" applyAlignment="1" applyProtection="1">
      <alignment horizontal="left" vertical="top" wrapText="1"/>
    </xf>
    <xf numFmtId="0" fontId="2" fillId="3" borderId="4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wrapText="1"/>
    </xf>
    <xf numFmtId="0" fontId="2" fillId="2" borderId="1" xfId="0" applyFont="1" applyFill="1" applyBorder="1" applyProtection="1"/>
    <xf numFmtId="167" fontId="2" fillId="0" borderId="1" xfId="1" applyNumberFormat="1" applyFont="1" applyFill="1" applyBorder="1" applyAlignment="1" applyProtection="1">
      <alignment horizontal="right"/>
    </xf>
    <xf numFmtId="0" fontId="2" fillId="3" borderId="1" xfId="0" applyFont="1" applyFill="1" applyBorder="1" applyAlignment="1" applyProtection="1">
      <alignment wrapText="1"/>
    </xf>
    <xf numFmtId="0" fontId="2" fillId="3" borderId="19" xfId="0" applyFont="1" applyFill="1" applyBorder="1" applyProtection="1"/>
    <xf numFmtId="0" fontId="3" fillId="2" borderId="1" xfId="0" applyFont="1" applyFill="1" applyBorder="1" applyAlignment="1" applyProtection="1">
      <alignment wrapText="1"/>
    </xf>
    <xf numFmtId="0" fontId="3" fillId="2" borderId="1" xfId="0" applyFont="1" applyFill="1" applyBorder="1" applyProtection="1"/>
    <xf numFmtId="0" fontId="2" fillId="3" borderId="23" xfId="0" applyNumberFormat="1" applyFont="1" applyFill="1" applyBorder="1" applyAlignment="1" applyProtection="1">
      <alignment horizontal="center" vertical="center"/>
    </xf>
    <xf numFmtId="0" fontId="2" fillId="3" borderId="2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left" vertical="center" wrapText="1"/>
    </xf>
    <xf numFmtId="0" fontId="2" fillId="3" borderId="11" xfId="0" applyNumberFormat="1" applyFont="1" applyFill="1" applyBorder="1" applyAlignment="1" applyProtection="1">
      <alignment horizontal="left" vertical="center" wrapText="1"/>
    </xf>
  </cellXfs>
  <cellStyles count="3">
    <cellStyle name="20% - Accent5" xfId="1" builtinId="46"/>
    <cellStyle name="Standaard" xfId="0" builtinId="0"/>
    <cellStyle name="Standaard 2" xfId="2" xr:uid="{BD29D728-A696-441F-8262-195F0E976C0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3DEFC-47F2-4523-B87B-D8912893D1F9}">
  <dimension ref="A1:Z172"/>
  <sheetViews>
    <sheetView tabSelected="1" topLeftCell="A9" workbookViewId="0">
      <selection activeCell="A17" sqref="A17"/>
    </sheetView>
  </sheetViews>
  <sheetFormatPr defaultColWidth="9.140625" defaultRowHeight="11.25" x14ac:dyDescent="0.15"/>
  <cols>
    <col min="1" max="1" width="77.85546875" style="45" bestFit="1" customWidth="1"/>
    <col min="2" max="2" width="27.42578125" style="45" bestFit="1" customWidth="1"/>
    <col min="3" max="16384" width="9.140625" style="45"/>
  </cols>
  <sheetData>
    <row r="1" spans="1:24" x14ac:dyDescent="0.15">
      <c r="A1" s="44" t="s">
        <v>23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1:24" ht="50.45" customHeight="1" x14ac:dyDescent="0.15">
      <c r="A2" s="46" t="s">
        <v>38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</row>
    <row r="3" spans="1:24" ht="17.25" customHeight="1" x14ac:dyDescent="0.15">
      <c r="A3" s="46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</row>
    <row r="4" spans="1:24" x14ac:dyDescent="0.15">
      <c r="A4" s="47" t="s">
        <v>35</v>
      </c>
      <c r="B4" s="48" t="s">
        <v>1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</row>
    <row r="5" spans="1:24" x14ac:dyDescent="0.15">
      <c r="A5" s="49" t="s">
        <v>34</v>
      </c>
      <c r="B5" s="50" t="s">
        <v>2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24" x14ac:dyDescent="0.15">
      <c r="A6" s="51" t="s">
        <v>33</v>
      </c>
      <c r="B6" s="52" t="s">
        <v>3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</row>
    <row r="7" spans="1:24" x14ac:dyDescent="0.15">
      <c r="A7" s="51" t="s">
        <v>31</v>
      </c>
      <c r="B7" s="53" t="s">
        <v>32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</row>
    <row r="8" spans="1:24" x14ac:dyDescent="0.15">
      <c r="A8" s="71" t="s">
        <v>4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</row>
    <row r="9" spans="1:24" x14ac:dyDescent="0.15">
      <c r="A9" s="71" t="s">
        <v>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</row>
    <row r="10" spans="1:24" x14ac:dyDescent="0.15">
      <c r="A10" s="71" t="s">
        <v>57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</row>
    <row r="11" spans="1:24" x14ac:dyDescent="0.15">
      <c r="A11" s="71" t="s">
        <v>58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</row>
    <row r="12" spans="1:24" x14ac:dyDescent="0.15">
      <c r="A12" s="71" t="s">
        <v>59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</row>
    <row r="13" spans="1:24" x14ac:dyDescent="0.15">
      <c r="A13" s="71" t="s">
        <v>60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</row>
    <row r="14" spans="1:24" x14ac:dyDescent="0.15">
      <c r="A14" s="71" t="s">
        <v>61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</row>
    <row r="15" spans="1:24" x14ac:dyDescent="0.15">
      <c r="A15" s="71" t="s">
        <v>62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</row>
    <row r="16" spans="1:24" ht="15.6" customHeight="1" x14ac:dyDescent="0.15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</row>
    <row r="17" spans="1:26" x14ac:dyDescent="0.1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</row>
    <row r="18" spans="1:26" x14ac:dyDescent="0.1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x14ac:dyDescent="0.1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x14ac:dyDescent="0.1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x14ac:dyDescent="0.1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x14ac:dyDescent="0.1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x14ac:dyDescent="0.1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x14ac:dyDescent="0.1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x14ac:dyDescent="0.15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x14ac:dyDescent="0.1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1:26" x14ac:dyDescent="0.15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 x14ac:dyDescent="0.15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spans="1:26" x14ac:dyDescent="0.15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spans="1:26" x14ac:dyDescent="0.15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26" x14ac:dyDescent="0.15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spans="1:26" x14ac:dyDescent="0.15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1:26" x14ac:dyDescent="0.1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spans="1:26" x14ac:dyDescent="0.15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spans="1:26" x14ac:dyDescent="0.15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1:26" x14ac:dyDescent="0.15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spans="1:26" x14ac:dyDescent="0.15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 spans="1:26" x14ac:dyDescent="0.15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 spans="1:26" x14ac:dyDescent="0.15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spans="1:26" x14ac:dyDescent="0.15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1:26" x14ac:dyDescent="0.15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spans="1:26" x14ac:dyDescent="0.15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spans="1:26" x14ac:dyDescent="0.1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spans="1:26" x14ac:dyDescent="0.15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1:26" x14ac:dyDescent="0.1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spans="1:26" x14ac:dyDescent="0.15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1:26" x14ac:dyDescent="0.15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</row>
    <row r="48" spans="1:26" x14ac:dyDescent="0.15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 spans="1:26" x14ac:dyDescent="0.15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 spans="1:26" x14ac:dyDescent="0.15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spans="1:26" x14ac:dyDescent="0.15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 spans="1:26" x14ac:dyDescent="0.15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</row>
    <row r="53" spans="1:26" x14ac:dyDescent="0.15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 spans="1:26" x14ac:dyDescent="0.15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 spans="1:26" x14ac:dyDescent="0.1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1:26" x14ac:dyDescent="0.15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</row>
    <row r="57" spans="1:26" x14ac:dyDescent="0.15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</row>
    <row r="58" spans="1:26" x14ac:dyDescent="0.15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</row>
    <row r="59" spans="1:26" x14ac:dyDescent="0.15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</row>
    <row r="60" spans="1:26" x14ac:dyDescent="0.15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</row>
    <row r="61" spans="1:26" x14ac:dyDescent="0.15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</row>
    <row r="62" spans="1:26" x14ac:dyDescent="0.15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</row>
    <row r="63" spans="1:26" x14ac:dyDescent="0.15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</row>
    <row r="64" spans="1:26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</row>
    <row r="65" spans="1:26" x14ac:dyDescent="0.15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</row>
    <row r="66" spans="1:26" x14ac:dyDescent="0.15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</row>
    <row r="67" spans="1:26" x14ac:dyDescent="0.15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</row>
    <row r="68" spans="1:26" x14ac:dyDescent="0.15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</row>
    <row r="69" spans="1:26" x14ac:dyDescent="0.15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</row>
    <row r="70" spans="1:26" x14ac:dyDescent="0.15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</row>
    <row r="71" spans="1:26" x14ac:dyDescent="0.15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spans="1:26" x14ac:dyDescent="0.15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</row>
    <row r="73" spans="1:26" x14ac:dyDescent="0.15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</row>
    <row r="74" spans="1:26" x14ac:dyDescent="0.15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</row>
    <row r="75" spans="1:26" x14ac:dyDescent="0.1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</row>
    <row r="76" spans="1:26" x14ac:dyDescent="0.15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</row>
    <row r="77" spans="1:26" x14ac:dyDescent="0.15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</row>
    <row r="78" spans="1:26" x14ac:dyDescent="0.15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 spans="1:26" x14ac:dyDescent="0.15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</row>
    <row r="80" spans="1:26" x14ac:dyDescent="0.15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 spans="1:26" x14ac:dyDescent="0.15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</row>
    <row r="82" spans="1:26" x14ac:dyDescent="0.1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</row>
    <row r="83" spans="1:26" x14ac:dyDescent="0.15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</row>
    <row r="84" spans="1:26" x14ac:dyDescent="0.1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</row>
    <row r="85" spans="1:26" x14ac:dyDescent="0.1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</row>
    <row r="86" spans="1:26" x14ac:dyDescent="0.15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</row>
    <row r="87" spans="1:26" x14ac:dyDescent="0.15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</row>
    <row r="88" spans="1:26" x14ac:dyDescent="0.15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</row>
    <row r="89" spans="1:26" x14ac:dyDescent="0.15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</row>
    <row r="90" spans="1:26" x14ac:dyDescent="0.15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</row>
    <row r="91" spans="1:26" x14ac:dyDescent="0.15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</row>
    <row r="92" spans="1:26" x14ac:dyDescent="0.15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</row>
    <row r="93" spans="1:26" x14ac:dyDescent="0.1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</row>
    <row r="94" spans="1:26" x14ac:dyDescent="0.15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</row>
    <row r="95" spans="1:26" x14ac:dyDescent="0.15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</row>
    <row r="96" spans="1:26" x14ac:dyDescent="0.15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</row>
    <row r="97" spans="1:26" x14ac:dyDescent="0.15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</row>
    <row r="98" spans="1:26" x14ac:dyDescent="0.15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</row>
    <row r="99" spans="1:26" x14ac:dyDescent="0.15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</row>
    <row r="100" spans="1:26" x14ac:dyDescent="0.1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</row>
    <row r="101" spans="1:26" x14ac:dyDescent="0.15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</row>
    <row r="102" spans="1:26" x14ac:dyDescent="0.15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spans="1:26" x14ac:dyDescent="0.1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</row>
    <row r="104" spans="1:26" x14ac:dyDescent="0.1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</row>
    <row r="105" spans="1:26" x14ac:dyDescent="0.1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</row>
    <row r="106" spans="1:26" x14ac:dyDescent="0.1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</row>
    <row r="107" spans="1:26" x14ac:dyDescent="0.15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</row>
    <row r="108" spans="1:26" x14ac:dyDescent="0.15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</row>
    <row r="109" spans="1:26" x14ac:dyDescent="0.15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</row>
    <row r="110" spans="1:26" x14ac:dyDescent="0.15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</row>
    <row r="111" spans="1:26" x14ac:dyDescent="0.15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</row>
    <row r="112" spans="1:26" x14ac:dyDescent="0.15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</row>
    <row r="113" spans="1:26" x14ac:dyDescent="0.15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</row>
    <row r="114" spans="1:26" x14ac:dyDescent="0.15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</row>
    <row r="115" spans="1:26" x14ac:dyDescent="0.15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</row>
    <row r="116" spans="1:26" x14ac:dyDescent="0.15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</row>
    <row r="117" spans="1:26" x14ac:dyDescent="0.15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</row>
    <row r="118" spans="1:26" x14ac:dyDescent="0.15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</row>
    <row r="119" spans="1:26" x14ac:dyDescent="0.15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</row>
    <row r="120" spans="1:26" x14ac:dyDescent="0.15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</row>
    <row r="121" spans="1:26" x14ac:dyDescent="0.15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</row>
    <row r="122" spans="1:26" x14ac:dyDescent="0.15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</row>
    <row r="123" spans="1:26" x14ac:dyDescent="0.15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</row>
    <row r="124" spans="1:26" x14ac:dyDescent="0.15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</row>
    <row r="125" spans="1:26" x14ac:dyDescent="0.15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</row>
    <row r="126" spans="1:26" x14ac:dyDescent="0.15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</row>
    <row r="127" spans="1:26" x14ac:dyDescent="0.15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</row>
    <row r="128" spans="1:26" x14ac:dyDescent="0.15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</row>
    <row r="129" spans="1:26" x14ac:dyDescent="0.15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</row>
    <row r="130" spans="1:26" x14ac:dyDescent="0.15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</row>
    <row r="131" spans="1:26" x14ac:dyDescent="0.15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</row>
    <row r="132" spans="1:26" x14ac:dyDescent="0.15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</row>
    <row r="133" spans="1:26" x14ac:dyDescent="0.15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</row>
    <row r="134" spans="1:26" x14ac:dyDescent="0.15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</row>
    <row r="135" spans="1:26" x14ac:dyDescent="0.15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</row>
    <row r="136" spans="1:26" x14ac:dyDescent="0.15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</row>
    <row r="137" spans="1:26" x14ac:dyDescent="0.15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</row>
    <row r="138" spans="1:26" x14ac:dyDescent="0.15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</row>
    <row r="139" spans="1:26" x14ac:dyDescent="0.15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</row>
    <row r="140" spans="1:26" x14ac:dyDescent="0.15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</row>
    <row r="141" spans="1:26" x14ac:dyDescent="0.15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</row>
    <row r="142" spans="1:26" x14ac:dyDescent="0.15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</row>
    <row r="143" spans="1:26" x14ac:dyDescent="0.15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</row>
    <row r="144" spans="1:26" x14ac:dyDescent="0.15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</row>
    <row r="145" spans="1:26" x14ac:dyDescent="0.15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</row>
    <row r="146" spans="1:26" x14ac:dyDescent="0.15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</row>
    <row r="147" spans="1:26" x14ac:dyDescent="0.15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</row>
    <row r="148" spans="1:26" x14ac:dyDescent="0.15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</row>
    <row r="149" spans="1:26" x14ac:dyDescent="0.15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</row>
    <row r="150" spans="1:26" x14ac:dyDescent="0.15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</row>
    <row r="151" spans="1:26" x14ac:dyDescent="0.15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</row>
    <row r="152" spans="1:26" x14ac:dyDescent="0.15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</row>
    <row r="153" spans="1:26" x14ac:dyDescent="0.15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</row>
    <row r="154" spans="1:26" x14ac:dyDescent="0.15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</row>
    <row r="155" spans="1:26" x14ac:dyDescent="0.15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</row>
    <row r="156" spans="1:26" x14ac:dyDescent="0.15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</row>
    <row r="157" spans="1:26" x14ac:dyDescent="0.15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</row>
    <row r="158" spans="1:26" x14ac:dyDescent="0.15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</row>
    <row r="159" spans="1:26" x14ac:dyDescent="0.15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</row>
    <row r="160" spans="1:26" x14ac:dyDescent="0.15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</row>
    <row r="161" spans="1:26" x14ac:dyDescent="0.15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</row>
    <row r="162" spans="1:26" x14ac:dyDescent="0.15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</row>
    <row r="163" spans="1:26" x14ac:dyDescent="0.15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</row>
    <row r="164" spans="1:26" x14ac:dyDescent="0.15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</row>
    <row r="165" spans="1:26" x14ac:dyDescent="0.15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</row>
    <row r="166" spans="1:26" x14ac:dyDescent="0.15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</row>
    <row r="167" spans="1:26" x14ac:dyDescent="0.15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</row>
    <row r="168" spans="1:26" x14ac:dyDescent="0.15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</row>
    <row r="169" spans="1:26" x14ac:dyDescent="0.15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</row>
    <row r="170" spans="1:26" x14ac:dyDescent="0.15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</row>
    <row r="171" spans="1:26" x14ac:dyDescent="0.15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</row>
    <row r="172" spans="1:26" x14ac:dyDescent="0.15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13E5E-F216-46ED-B209-B5D1F4055D95}">
  <sheetPr>
    <pageSetUpPr fitToPage="1"/>
  </sheetPr>
  <dimension ref="A1:R24"/>
  <sheetViews>
    <sheetView showGridLines="0" zoomScaleNormal="100" workbookViewId="0">
      <selection activeCell="C17" sqref="C17"/>
    </sheetView>
  </sheetViews>
  <sheetFormatPr defaultColWidth="9.140625" defaultRowHeight="11.25" x14ac:dyDescent="0.15"/>
  <cols>
    <col min="1" max="1" width="65.140625" style="1" customWidth="1"/>
    <col min="2" max="2" width="23.5703125" style="1" bestFit="1" customWidth="1"/>
    <col min="3" max="3" width="24" style="1" customWidth="1"/>
    <col min="4" max="4" width="15" style="1" customWidth="1"/>
    <col min="5" max="5" width="14.28515625" style="1" customWidth="1"/>
    <col min="6" max="6" width="19" style="1" customWidth="1"/>
    <col min="7" max="7" width="11.85546875" style="1" bestFit="1" customWidth="1"/>
    <col min="8" max="8" width="9.140625" style="1" bestFit="1"/>
    <col min="9" max="16384" width="9.140625" style="1"/>
  </cols>
  <sheetData>
    <row r="1" spans="1:18" x14ac:dyDescent="0.15">
      <c r="A1" s="75" t="s">
        <v>6</v>
      </c>
      <c r="B1" s="76"/>
      <c r="C1" s="76"/>
      <c r="D1" s="77"/>
      <c r="E1" s="2"/>
    </row>
    <row r="2" spans="1:18" x14ac:dyDescent="0.15">
      <c r="D2" s="3"/>
      <c r="E2" s="3"/>
    </row>
    <row r="3" spans="1:18" ht="24.95" customHeight="1" x14ac:dyDescent="0.15">
      <c r="A3" s="5" t="s">
        <v>7</v>
      </c>
      <c r="B3" s="5" t="s">
        <v>45</v>
      </c>
      <c r="C3" s="5" t="s">
        <v>24</v>
      </c>
      <c r="D3" s="6"/>
      <c r="E3" s="6"/>
    </row>
    <row r="4" spans="1:18" x14ac:dyDescent="0.15">
      <c r="A4" s="80" t="s">
        <v>54</v>
      </c>
      <c r="B4" s="81"/>
      <c r="C4" s="82"/>
    </row>
    <row r="5" spans="1:18" x14ac:dyDescent="0.15">
      <c r="A5" s="7" t="s">
        <v>63</v>
      </c>
      <c r="B5" s="8"/>
      <c r="C5" s="9">
        <f>B5*12</f>
        <v>0</v>
      </c>
      <c r="D5" s="10"/>
      <c r="E5" s="10"/>
      <c r="F5" s="11"/>
    </row>
    <row r="6" spans="1:18" x14ac:dyDescent="0.15">
      <c r="A6" s="68" t="s">
        <v>50</v>
      </c>
      <c r="B6" s="8"/>
      <c r="C6" s="9">
        <f>B6</f>
        <v>0</v>
      </c>
      <c r="D6" s="10"/>
      <c r="E6" s="10"/>
      <c r="F6" s="11"/>
    </row>
    <row r="7" spans="1:18" x14ac:dyDescent="0.15">
      <c r="A7" s="73" t="s">
        <v>64</v>
      </c>
      <c r="B7" s="8"/>
      <c r="C7" s="9">
        <f>B7</f>
        <v>0</v>
      </c>
      <c r="D7" s="10"/>
      <c r="E7" s="10"/>
      <c r="F7" s="11"/>
    </row>
    <row r="8" spans="1:18" x14ac:dyDescent="0.15">
      <c r="A8" s="68" t="s">
        <v>44</v>
      </c>
      <c r="B8" s="8"/>
      <c r="C8" s="9">
        <f>B8*2</f>
        <v>0</v>
      </c>
      <c r="D8" s="10"/>
      <c r="E8" s="10"/>
      <c r="F8" s="11"/>
    </row>
    <row r="9" spans="1:18" x14ac:dyDescent="0.15">
      <c r="A9" s="74" t="s">
        <v>65</v>
      </c>
      <c r="B9" s="8"/>
      <c r="C9" s="9">
        <f>B9*2</f>
        <v>0</v>
      </c>
      <c r="D9" s="10"/>
      <c r="E9" s="10"/>
      <c r="F9" s="11"/>
    </row>
    <row r="10" spans="1:18" s="34" customFormat="1" x14ac:dyDescent="0.15">
      <c r="A10" s="78" t="s">
        <v>66</v>
      </c>
      <c r="B10" s="79"/>
      <c r="C10" s="13">
        <f>C5+C6+C7+C8</f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3" spans="1:18" s="34" customFormat="1" x14ac:dyDescent="0.15">
      <c r="A13" s="78" t="s">
        <v>36</v>
      </c>
      <c r="B13" s="79"/>
      <c r="C13" s="13">
        <f>'2. Glasbewassing'!E30</f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s="34" customFormat="1" x14ac:dyDescent="0.15">
      <c r="A14" s="78" t="s">
        <v>30</v>
      </c>
      <c r="B14" s="79"/>
      <c r="C14" s="13">
        <f>'3. Afroepprijzen '!B17</f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6" spans="1:18" ht="14.25" customHeight="1" thickBot="1" x14ac:dyDescent="0.2"/>
    <row r="17" spans="1:3" ht="14.25" customHeight="1" thickBot="1" x14ac:dyDescent="0.2">
      <c r="A17" s="14" t="s">
        <v>37</v>
      </c>
      <c r="B17" s="15"/>
      <c r="C17" s="54">
        <f>C10+C13+C14</f>
        <v>0</v>
      </c>
    </row>
    <row r="24" spans="1:3" x14ac:dyDescent="0.15">
      <c r="B24" s="1" t="s">
        <v>53</v>
      </c>
    </row>
  </sheetData>
  <mergeCells count="5">
    <mergeCell ref="A1:D1"/>
    <mergeCell ref="A10:B10"/>
    <mergeCell ref="A13:B13"/>
    <mergeCell ref="A14:B14"/>
    <mergeCell ref="A4:C4"/>
  </mergeCells>
  <phoneticPr fontId="0" type="noConversion"/>
  <pageMargins left="0.7" right="0.7" top="0.75" bottom="0.75" header="0.3" footer="0.3"/>
  <pageSetup paperSize="9" scale="58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FB982-A786-489C-8B02-249323A9433E}">
  <dimension ref="A1:H32"/>
  <sheetViews>
    <sheetView topLeftCell="A10" workbookViewId="0">
      <selection activeCell="E18" sqref="E18"/>
    </sheetView>
  </sheetViews>
  <sheetFormatPr defaultColWidth="9.140625" defaultRowHeight="11.25" x14ac:dyDescent="0.15"/>
  <cols>
    <col min="1" max="1" width="67.140625" style="34" customWidth="1"/>
    <col min="2" max="2" width="7.7109375" style="66" bestFit="1" customWidth="1"/>
    <col min="3" max="3" width="10.85546875" style="66" bestFit="1" customWidth="1"/>
    <col min="4" max="4" width="17.7109375" style="66" customWidth="1"/>
    <col min="5" max="5" width="20.140625" style="66" bestFit="1" customWidth="1"/>
    <col min="6" max="6" width="9.140625" style="34" bestFit="1"/>
    <col min="7" max="7" width="16.7109375" style="34" bestFit="1" customWidth="1"/>
    <col min="8" max="16384" width="9.140625" style="34"/>
  </cols>
  <sheetData>
    <row r="1" spans="1:8" ht="33.75" customHeight="1" x14ac:dyDescent="0.15">
      <c r="A1" s="86" t="s">
        <v>8</v>
      </c>
      <c r="B1" s="87"/>
      <c r="C1" s="87"/>
      <c r="D1" s="87"/>
      <c r="E1" s="87"/>
    </row>
    <row r="3" spans="1:8" ht="27" customHeight="1" x14ac:dyDescent="0.15">
      <c r="A3" s="39" t="s">
        <v>55</v>
      </c>
      <c r="B3" s="55" t="s">
        <v>19</v>
      </c>
      <c r="C3" s="57" t="s">
        <v>20</v>
      </c>
      <c r="D3" s="58" t="s">
        <v>22</v>
      </c>
      <c r="E3" s="59" t="s">
        <v>21</v>
      </c>
    </row>
    <row r="4" spans="1:8" x14ac:dyDescent="0.15">
      <c r="A4" s="16" t="s">
        <v>9</v>
      </c>
      <c r="B4" s="56">
        <v>1039</v>
      </c>
      <c r="C4" s="60">
        <v>3</v>
      </c>
      <c r="D4" s="62"/>
      <c r="E4" s="61">
        <f>B4*C4*D4</f>
        <v>0</v>
      </c>
      <c r="F4" s="40"/>
    </row>
    <row r="5" spans="1:8" x14ac:dyDescent="0.15">
      <c r="A5" s="16" t="s">
        <v>10</v>
      </c>
      <c r="B5" s="56">
        <v>1039</v>
      </c>
      <c r="C5" s="60">
        <v>3</v>
      </c>
      <c r="D5" s="62"/>
      <c r="E5" s="61">
        <f>B5*C5*D5</f>
        <v>0</v>
      </c>
      <c r="G5" s="41"/>
      <c r="H5" s="42"/>
    </row>
    <row r="6" spans="1:8" x14ac:dyDescent="0.15">
      <c r="A6" s="16" t="s">
        <v>39</v>
      </c>
      <c r="B6" s="56">
        <v>946</v>
      </c>
      <c r="C6" s="60">
        <v>2</v>
      </c>
      <c r="D6" s="62"/>
      <c r="E6" s="61">
        <f>B6*C6*D6</f>
        <v>0</v>
      </c>
      <c r="G6" s="41"/>
      <c r="H6" s="42"/>
    </row>
    <row r="7" spans="1:8" x14ac:dyDescent="0.15">
      <c r="A7" s="16" t="s">
        <v>40</v>
      </c>
      <c r="B7" s="56">
        <v>590</v>
      </c>
      <c r="C7" s="60">
        <v>3</v>
      </c>
      <c r="D7" s="62"/>
      <c r="E7" s="61">
        <f>B7*C7*D7</f>
        <v>0</v>
      </c>
      <c r="G7" s="41"/>
      <c r="H7" s="42"/>
    </row>
    <row r="8" spans="1:8" x14ac:dyDescent="0.15">
      <c r="A8" s="88" t="s">
        <v>11</v>
      </c>
      <c r="B8" s="89"/>
      <c r="C8" s="89"/>
      <c r="D8" s="85"/>
      <c r="E8" s="63">
        <f>SUM(E4:E7)</f>
        <v>0</v>
      </c>
    </row>
    <row r="9" spans="1:8" x14ac:dyDescent="0.15">
      <c r="A9" s="43"/>
      <c r="B9" s="64"/>
      <c r="C9" s="64"/>
      <c r="D9" s="64"/>
      <c r="E9" s="65"/>
    </row>
    <row r="10" spans="1:8" ht="27" customHeight="1" x14ac:dyDescent="0.25">
      <c r="A10" s="72" t="s">
        <v>56</v>
      </c>
      <c r="B10" s="55" t="s">
        <v>19</v>
      </c>
      <c r="C10" s="57" t="s">
        <v>20</v>
      </c>
      <c r="D10" s="58" t="s">
        <v>22</v>
      </c>
      <c r="E10" s="59" t="s">
        <v>21</v>
      </c>
    </row>
    <row r="11" spans="1:8" x14ac:dyDescent="0.15">
      <c r="A11" s="16" t="s">
        <v>9</v>
      </c>
      <c r="B11" s="56">
        <v>177</v>
      </c>
      <c r="C11" s="60">
        <v>3</v>
      </c>
      <c r="D11" s="62"/>
      <c r="E11" s="61">
        <f>B11*C11*D11</f>
        <v>0</v>
      </c>
      <c r="F11" s="40"/>
    </row>
    <row r="12" spans="1:8" x14ac:dyDescent="0.15">
      <c r="A12" s="16" t="s">
        <v>10</v>
      </c>
      <c r="B12" s="56">
        <v>177</v>
      </c>
      <c r="C12" s="60">
        <v>3</v>
      </c>
      <c r="D12" s="62"/>
      <c r="E12" s="61">
        <f>B12*C12*D12</f>
        <v>0</v>
      </c>
      <c r="G12" s="41"/>
      <c r="H12" s="42"/>
    </row>
    <row r="13" spans="1:8" x14ac:dyDescent="0.15">
      <c r="A13" s="88" t="s">
        <v>11</v>
      </c>
      <c r="B13" s="89"/>
      <c r="C13" s="89"/>
      <c r="D13" s="85"/>
      <c r="E13" s="63">
        <f>SUM(E11:E12)</f>
        <v>0</v>
      </c>
    </row>
    <row r="14" spans="1:8" x14ac:dyDescent="0.15">
      <c r="A14" s="43"/>
      <c r="B14" s="64"/>
      <c r="C14" s="64"/>
      <c r="D14" s="64"/>
      <c r="E14" s="65"/>
    </row>
    <row r="15" spans="1:8" ht="22.5" x14ac:dyDescent="0.15">
      <c r="A15" s="39" t="s">
        <v>25</v>
      </c>
      <c r="B15" s="55" t="s">
        <v>19</v>
      </c>
      <c r="C15" s="57" t="s">
        <v>20</v>
      </c>
      <c r="D15" s="58" t="s">
        <v>22</v>
      </c>
      <c r="E15" s="59" t="s">
        <v>21</v>
      </c>
    </row>
    <row r="16" spans="1:8" x14ac:dyDescent="0.15">
      <c r="A16" s="16" t="s">
        <v>9</v>
      </c>
      <c r="B16" s="56">
        <v>210</v>
      </c>
      <c r="C16" s="60">
        <v>3</v>
      </c>
      <c r="D16" s="62"/>
      <c r="E16" s="61">
        <f>B16*C16*D16</f>
        <v>0</v>
      </c>
    </row>
    <row r="17" spans="1:8" x14ac:dyDescent="0.15">
      <c r="A17" s="16" t="s">
        <v>10</v>
      </c>
      <c r="B17" s="56">
        <v>210</v>
      </c>
      <c r="C17" s="60">
        <v>3</v>
      </c>
      <c r="D17" s="62"/>
      <c r="E17" s="61">
        <f>B17*C17*D17</f>
        <v>0</v>
      </c>
    </row>
    <row r="18" spans="1:8" ht="13.5" customHeight="1" x14ac:dyDescent="0.15">
      <c r="A18" s="88" t="s">
        <v>11</v>
      </c>
      <c r="B18" s="89"/>
      <c r="C18" s="89"/>
      <c r="D18" s="85"/>
      <c r="E18" s="63">
        <f>SUM(E16:E17)</f>
        <v>0</v>
      </c>
    </row>
    <row r="19" spans="1:8" x14ac:dyDescent="0.15">
      <c r="A19" s="43"/>
      <c r="B19" s="64"/>
      <c r="C19" s="64"/>
      <c r="D19" s="64"/>
      <c r="E19" s="65"/>
    </row>
    <row r="20" spans="1:8" ht="27" customHeight="1" x14ac:dyDescent="0.15">
      <c r="A20" s="39" t="s">
        <v>26</v>
      </c>
      <c r="B20" s="55" t="s">
        <v>19</v>
      </c>
      <c r="C20" s="57" t="s">
        <v>20</v>
      </c>
      <c r="D20" s="58" t="s">
        <v>22</v>
      </c>
      <c r="E20" s="59" t="s">
        <v>21</v>
      </c>
    </row>
    <row r="21" spans="1:8" x14ac:dyDescent="0.15">
      <c r="A21" s="16" t="s">
        <v>9</v>
      </c>
      <c r="B21" s="56">
        <v>118</v>
      </c>
      <c r="C21" s="60">
        <v>3</v>
      </c>
      <c r="D21" s="62"/>
      <c r="E21" s="61">
        <f>B21*C21*D21</f>
        <v>0</v>
      </c>
      <c r="F21" s="40"/>
    </row>
    <row r="22" spans="1:8" x14ac:dyDescent="0.15">
      <c r="A22" s="16" t="s">
        <v>10</v>
      </c>
      <c r="B22" s="56">
        <v>118</v>
      </c>
      <c r="C22" s="60">
        <v>3</v>
      </c>
      <c r="D22" s="62"/>
      <c r="E22" s="61">
        <f>B22*C22*D22</f>
        <v>0</v>
      </c>
      <c r="G22" s="41"/>
      <c r="H22" s="42"/>
    </row>
    <row r="23" spans="1:8" x14ac:dyDescent="0.15">
      <c r="A23" s="88" t="s">
        <v>11</v>
      </c>
      <c r="B23" s="89"/>
      <c r="C23" s="89"/>
      <c r="D23" s="85"/>
      <c r="E23" s="63">
        <f>SUM(E21:E22)</f>
        <v>0</v>
      </c>
    </row>
    <row r="24" spans="1:8" x14ac:dyDescent="0.15">
      <c r="A24" s="43"/>
      <c r="B24" s="64"/>
      <c r="C24" s="64"/>
      <c r="D24" s="64"/>
      <c r="E24" s="65"/>
    </row>
    <row r="25" spans="1:8" ht="22.5" x14ac:dyDescent="0.15">
      <c r="A25" s="39" t="s">
        <v>27</v>
      </c>
      <c r="B25" s="55" t="s">
        <v>19</v>
      </c>
      <c r="C25" s="57" t="s">
        <v>20</v>
      </c>
      <c r="D25" s="58" t="s">
        <v>22</v>
      </c>
      <c r="E25" s="59" t="s">
        <v>21</v>
      </c>
    </row>
    <row r="26" spans="1:8" x14ac:dyDescent="0.15">
      <c r="A26" s="16" t="s">
        <v>9</v>
      </c>
      <c r="B26" s="56">
        <v>71</v>
      </c>
      <c r="C26" s="60">
        <v>3</v>
      </c>
      <c r="D26" s="62"/>
      <c r="E26" s="61">
        <f>B26*C26*D26</f>
        <v>0</v>
      </c>
    </row>
    <row r="27" spans="1:8" x14ac:dyDescent="0.15">
      <c r="A27" s="16" t="s">
        <v>10</v>
      </c>
      <c r="B27" s="56">
        <v>71</v>
      </c>
      <c r="C27" s="60">
        <v>3</v>
      </c>
      <c r="D27" s="62"/>
      <c r="E27" s="61">
        <f>B27*C27*D27</f>
        <v>0</v>
      </c>
    </row>
    <row r="28" spans="1:8" ht="13.5" customHeight="1" x14ac:dyDescent="0.15">
      <c r="A28" s="88" t="s">
        <v>11</v>
      </c>
      <c r="B28" s="89"/>
      <c r="C28" s="89"/>
      <c r="D28" s="85"/>
      <c r="E28" s="63">
        <f>SUM(E26:E27)</f>
        <v>0</v>
      </c>
    </row>
    <row r="29" spans="1:8" ht="12.75" customHeight="1" x14ac:dyDescent="0.15"/>
    <row r="30" spans="1:8" x14ac:dyDescent="0.15">
      <c r="A30" s="83" t="s">
        <v>28</v>
      </c>
      <c r="B30" s="84"/>
      <c r="C30" s="84"/>
      <c r="D30" s="85"/>
      <c r="E30" s="67">
        <f>E8+E13+E18+E23+E28</f>
        <v>0</v>
      </c>
    </row>
    <row r="32" spans="1:8" x14ac:dyDescent="0.15">
      <c r="A32" s="34" t="s">
        <v>46</v>
      </c>
    </row>
  </sheetData>
  <mergeCells count="7">
    <mergeCell ref="A30:D30"/>
    <mergeCell ref="A1:E1"/>
    <mergeCell ref="A8:D8"/>
    <mergeCell ref="A13:D13"/>
    <mergeCell ref="A18:D18"/>
    <mergeCell ref="A23:D23"/>
    <mergeCell ref="A28:D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7C9F7-039C-4B8B-A9AA-1CD871433A87}">
  <sheetPr codeName="Blad2">
    <pageSetUpPr fitToPage="1"/>
  </sheetPr>
  <dimension ref="A1:W26"/>
  <sheetViews>
    <sheetView topLeftCell="A4" zoomScaleNormal="100" workbookViewId="0">
      <selection activeCell="B15" sqref="B15"/>
    </sheetView>
  </sheetViews>
  <sheetFormatPr defaultColWidth="9.140625" defaultRowHeight="11.25" x14ac:dyDescent="0.15"/>
  <cols>
    <col min="1" max="1" width="65" style="37" bestFit="1" customWidth="1"/>
    <col min="2" max="2" width="22.140625" style="37" bestFit="1" customWidth="1"/>
    <col min="3" max="3" width="9.140625" style="37" bestFit="1" customWidth="1"/>
    <col min="4" max="4" width="9.28515625" style="37" bestFit="1" customWidth="1"/>
    <col min="5" max="5" width="9.140625" style="37" bestFit="1"/>
    <col min="6" max="16384" width="9.140625" style="37"/>
  </cols>
  <sheetData>
    <row r="1" spans="1:23" s="4" customFormat="1" ht="24.75" customHeight="1" x14ac:dyDescent="0.15">
      <c r="A1" s="90" t="s">
        <v>12</v>
      </c>
      <c r="B1" s="9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3" s="1" customFormat="1" ht="12" customHeight="1" x14ac:dyDescent="0.15">
      <c r="A2" s="19"/>
      <c r="B2" s="20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s="1" customFormat="1" ht="9.75" customHeight="1" thickBot="1" x14ac:dyDescent="0.2">
      <c r="A3" s="21"/>
      <c r="B3" s="22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s="6" customFormat="1" ht="24.75" customHeight="1" thickTop="1" thickBot="1" x14ac:dyDescent="0.25">
      <c r="A4" s="17" t="s">
        <v>13</v>
      </c>
      <c r="B4" s="18" t="s">
        <v>18</v>
      </c>
    </row>
    <row r="5" spans="1:23" s="10" customFormat="1" ht="18" customHeight="1" thickTop="1" x14ac:dyDescent="0.2">
      <c r="A5" s="12" t="s">
        <v>14</v>
      </c>
      <c r="B5" s="23"/>
    </row>
    <row r="6" spans="1:23" s="10" customFormat="1" ht="18" customHeight="1" x14ac:dyDescent="0.2">
      <c r="A6" s="24" t="s">
        <v>43</v>
      </c>
      <c r="B6" s="25"/>
    </row>
    <row r="7" spans="1:23" s="10" customFormat="1" ht="18" customHeight="1" x14ac:dyDescent="0.2">
      <c r="A7" s="92" t="s">
        <v>41</v>
      </c>
      <c r="B7" s="93"/>
    </row>
    <row r="8" spans="1:23" s="10" customFormat="1" ht="18" customHeight="1" x14ac:dyDescent="0.2">
      <c r="A8" s="24" t="s">
        <v>42</v>
      </c>
      <c r="B8" s="26"/>
    </row>
    <row r="9" spans="1:23" s="30" customFormat="1" ht="24.75" customHeight="1" x14ac:dyDescent="0.2">
      <c r="A9" s="92" t="s">
        <v>15</v>
      </c>
      <c r="B9" s="93" t="s">
        <v>16</v>
      </c>
    </row>
    <row r="10" spans="1:23" s="10" customFormat="1" ht="18" customHeight="1" x14ac:dyDescent="0.2">
      <c r="A10" s="27" t="s">
        <v>47</v>
      </c>
      <c r="B10" s="25"/>
      <c r="C10" s="28"/>
      <c r="D10" s="28"/>
      <c r="F10" s="29"/>
    </row>
    <row r="11" spans="1:23" s="10" customFormat="1" ht="18" customHeight="1" x14ac:dyDescent="0.2">
      <c r="A11" s="27" t="s">
        <v>48</v>
      </c>
      <c r="B11" s="31"/>
      <c r="C11" s="28"/>
      <c r="D11" s="28"/>
      <c r="F11" s="29"/>
    </row>
    <row r="12" spans="1:23" s="10" customFormat="1" ht="18" customHeight="1" x14ac:dyDescent="0.2">
      <c r="A12" s="27" t="s">
        <v>49</v>
      </c>
      <c r="B12" s="31"/>
      <c r="C12" s="28"/>
      <c r="D12" s="28"/>
      <c r="F12" s="29"/>
    </row>
    <row r="13" spans="1:23" s="10" customFormat="1" ht="18" customHeight="1" x14ac:dyDescent="0.2">
      <c r="A13" s="27" t="s">
        <v>52</v>
      </c>
      <c r="B13" s="31"/>
      <c r="C13" s="28"/>
      <c r="D13" s="28"/>
      <c r="F13" s="29"/>
    </row>
    <row r="14" spans="1:23" s="10" customFormat="1" ht="18" customHeight="1" thickBot="1" x14ac:dyDescent="0.2">
      <c r="A14" s="32" t="s">
        <v>17</v>
      </c>
      <c r="B14" s="33"/>
      <c r="C14" s="28"/>
      <c r="D14" s="28"/>
      <c r="F14" s="29"/>
      <c r="K14" s="37"/>
      <c r="L14" s="37"/>
      <c r="M14" s="37"/>
      <c r="N14" s="37"/>
      <c r="O14" s="37"/>
      <c r="P14" s="37"/>
      <c r="Q14" s="37"/>
      <c r="R14" s="37"/>
      <c r="S14" s="37"/>
      <c r="T14" s="37"/>
    </row>
    <row r="15" spans="1:23" s="34" customFormat="1" ht="19.5" customHeight="1" x14ac:dyDescent="0.15">
      <c r="A15" s="38" t="s">
        <v>29</v>
      </c>
      <c r="B15" s="69">
        <f>B6+B8+B10+B11+B12+B13+B14</f>
        <v>0</v>
      </c>
      <c r="C15" s="28"/>
      <c r="D15" s="28"/>
      <c r="E15" s="10"/>
      <c r="F15" s="29"/>
      <c r="G15" s="10"/>
      <c r="H15" s="10"/>
      <c r="I15" s="10"/>
      <c r="J15" s="10"/>
      <c r="K15" s="37"/>
      <c r="L15" s="37"/>
      <c r="M15" s="37"/>
      <c r="N15" s="37"/>
      <c r="O15" s="37"/>
      <c r="P15" s="37"/>
      <c r="Q15" s="37"/>
      <c r="R15" s="37"/>
      <c r="S15" s="37"/>
      <c r="T15" s="37"/>
    </row>
    <row r="16" spans="1:23" ht="16.5" customHeight="1" x14ac:dyDescent="0.15">
      <c r="A16" s="35"/>
      <c r="B16" s="36"/>
    </row>
    <row r="17" spans="1:20" s="34" customFormat="1" ht="19.5" customHeight="1" x14ac:dyDescent="0.15">
      <c r="A17" s="38" t="s">
        <v>51</v>
      </c>
      <c r="B17" s="69">
        <f>B15*40</f>
        <v>0</v>
      </c>
      <c r="C17" s="28"/>
      <c r="D17" s="28"/>
      <c r="E17" s="10"/>
      <c r="F17" s="29"/>
      <c r="G17" s="10"/>
      <c r="H17" s="10"/>
      <c r="I17" s="10"/>
      <c r="J17" s="10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spans="1:20" x14ac:dyDescent="0.15">
      <c r="A18" s="2"/>
      <c r="B18" s="70"/>
    </row>
    <row r="19" spans="1:20" x14ac:dyDescent="0.15">
      <c r="A19" s="2"/>
    </row>
    <row r="20" spans="1:20" x14ac:dyDescent="0.15">
      <c r="A20" s="2"/>
    </row>
    <row r="21" spans="1:20" x14ac:dyDescent="0.15">
      <c r="A21" s="2"/>
    </row>
    <row r="22" spans="1:20" x14ac:dyDescent="0.15">
      <c r="A22" s="2"/>
    </row>
    <row r="23" spans="1:20" x14ac:dyDescent="0.15">
      <c r="A23" s="2"/>
    </row>
    <row r="24" spans="1:20" x14ac:dyDescent="0.15">
      <c r="A24" s="2"/>
    </row>
    <row r="25" spans="1:20" x14ac:dyDescent="0.15">
      <c r="A25" s="2"/>
    </row>
    <row r="26" spans="1:20" x14ac:dyDescent="0.15">
      <c r="A26" s="2"/>
    </row>
  </sheetData>
  <mergeCells count="3">
    <mergeCell ref="A1:B1"/>
    <mergeCell ref="A9:B9"/>
    <mergeCell ref="A7:B7"/>
  </mergeCells>
  <pageMargins left="0.74803149606299213" right="0.78740157480314965" top="2.0078740157480315" bottom="0.98425196850393704" header="0.51181102362204722" footer="0.51181102362204722"/>
  <pageSetup paperSize="9" scale="38" orientation="portrait" useFirstPageNumber="1" r:id="rId1"/>
  <headerFooter alignWithMargins="0">
    <oddFooter>&amp;LOvereenkomst&amp;R&amp;D</oddFooter>
  </headerFooter>
  <rowBreaks count="1" manualBreakCount="1">
    <brk id="6" max="16383" man="1"/>
  </rowBreaks>
  <colBreaks count="1" manualBreakCount="1">
    <brk id="2" max="2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Leeswijzer</vt:lpstr>
      <vt:lpstr>1. Contractblad</vt:lpstr>
      <vt:lpstr>2. Glasbewassing</vt:lpstr>
      <vt:lpstr>3. Afroepprijzen </vt:lpstr>
      <vt:lpstr>'3. Afroepprijzen 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 Schoonmaakdienstverlening en glasbewassing Ambassade Brussel</dc:title>
  <dc:creator>Jordy Vos</dc:creator>
  <cp:keywords>Prijsopgaveformulier</cp:keywords>
  <cp:lastModifiedBy>Donker, Marjo</cp:lastModifiedBy>
  <cp:lastPrinted>2015-01-07T13:29:33Z</cp:lastPrinted>
  <dcterms:created xsi:type="dcterms:W3CDTF">2014-08-21T13:14:58Z</dcterms:created>
  <dcterms:modified xsi:type="dcterms:W3CDTF">2026-03-19T09:24:49Z</dcterms:modified>
</cp:coreProperties>
</file>