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annl.sharepoint.com/teams/SERV-INK-AanbestedingICTBroker/Gedeelde documenten/02. EA Broker inhuur ICT 2025/2. Publicatie/"/>
    </mc:Choice>
  </mc:AlternateContent>
  <xr:revisionPtr revIDLastSave="70" documentId="13_ncr:1_{03BB0B23-C4CB-45B8-A256-D430F65BA9F2}" xr6:coauthVersionLast="47" xr6:coauthVersionMax="47" xr10:uidLastSave="{200E9DB5-C819-4CB3-9799-596DC4794254}"/>
  <bookViews>
    <workbookView xWindow="-108" yWindow="-108" windowWidth="23256" windowHeight="12456" xr2:uid="{C124C5E4-BD6D-4FFB-AD56-A46C23D202EA}"/>
  </bookViews>
  <sheets>
    <sheet name="Prijzenblad" sheetId="1" r:id="rId1"/>
    <sheet name="Brokerfunctie met W&amp;S" sheetId="2" r:id="rId2"/>
    <sheet name="Brokerfunctie zonder W&amp;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J20" i="3" s="1"/>
  <c r="D10" i="3" s="1"/>
  <c r="F10" i="1" s="1"/>
  <c r="C10" i="2"/>
  <c r="J20" i="2" s="1"/>
  <c r="D10" i="2" s="1"/>
  <c r="F9" i="1" s="1"/>
  <c r="F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Fredo Schotanus</author>
  </authors>
  <commentList>
    <comment ref="B6" authorId="0" shapeId="0" xr:uid="{B10541BD-65E2-4548-A10D-81CEFD9498E0}">
      <text>
        <r>
          <rPr>
            <sz val="9"/>
            <color indexed="81"/>
            <rFont val="Tahoma"/>
            <family val="2"/>
          </rPr>
          <t>Als een omslagpunt niet gewenst is, vul dan bijvoorbeeld dezelfde waarde in als staat in cellen C5 en D5.</t>
        </r>
      </text>
    </comment>
    <comment ref="B7" authorId="0" shapeId="0" xr:uid="{A3496CD9-B224-4089-8B80-D520ED776C0E}">
      <text>
        <r>
          <rPr>
            <sz val="9"/>
            <color indexed="81"/>
            <rFont val="Tahoma"/>
            <family val="2"/>
          </rPr>
          <t>Als een omslagpunt niet gewenst is, vul dan bijvoorbeeld dezelfde waarde in als staat in cellen C5 en D5.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Fredo Schotanus</author>
  </authors>
  <commentList>
    <comment ref="B6" authorId="0" shapeId="0" xr:uid="{F1FD9708-CC47-4E18-B5E0-4D34C03F076A}">
      <text>
        <r>
          <rPr>
            <sz val="9"/>
            <color indexed="81"/>
            <rFont val="Tahoma"/>
            <family val="2"/>
          </rPr>
          <t>Als een omslagpunt niet gewenst is, vul dan bijvoorbeeld dezelfde waarde in als staat in cellen C5 en D5.</t>
        </r>
      </text>
    </comment>
    <comment ref="B7" authorId="0" shapeId="0" xr:uid="{952EC9DC-920C-4ECA-92A6-6D8A1E316FB2}">
      <text>
        <r>
          <rPr>
            <sz val="9"/>
            <color indexed="81"/>
            <rFont val="Tahoma"/>
            <family val="2"/>
          </rPr>
          <t>Als een omslagpunt niet gewenst is, vul dan bijvoorbeeld dezelfde waarde in als staat in cellen C5 en D5.</t>
        </r>
      </text>
    </comment>
  </commentList>
</comments>
</file>

<file path=xl/sharedStrings.xml><?xml version="1.0" encoding="utf-8"?>
<sst xmlns="http://schemas.openxmlformats.org/spreadsheetml/2006/main" count="44" uniqueCount="32">
  <si>
    <t>Invulinstructie:</t>
  </si>
  <si>
    <r>
      <t xml:space="preserve"> </t>
    </r>
    <r>
      <rPr>
        <sz val="11"/>
        <color theme="1"/>
        <rFont val="Aptos Narrow"/>
        <family val="2"/>
      </rPr>
      <t xml:space="preserve">▪  </t>
    </r>
    <r>
      <rPr>
        <sz val="11"/>
        <color theme="1"/>
        <rFont val="Aptos Narrow"/>
        <family val="2"/>
        <scheme val="minor"/>
      </rPr>
      <t>Alleen de geel gearceerde velden dienen ingevuld te worden. Alle prijzen en tarieven dienen opgegeven te worden in Euro's in twee decimalen en zijn exclusief BTW en inclusief overige belastingen en/of heffingen.</t>
    </r>
  </si>
  <si>
    <r>
      <t xml:space="preserve">  ▪ De Inschrijfprijs is een prijs per uur over de gewerkte uren per kandidaat in geval van een opdracht. De prijs voor de Brokerfunctie met werving en selectie kan over maximaal 936 uur per kandidaat in rekening worden gebracht</t>
    </r>
    <r>
      <rPr>
        <sz val="11"/>
        <rFont val="Aptos Narrow"/>
        <family val="2"/>
        <scheme val="minor"/>
      </rPr>
      <t xml:space="preserve">. Indien de opdracht doorloopt na dit aantal uren, wordt de prijs per uur over de Brokerfunctie </t>
    </r>
    <r>
      <rPr>
        <b/>
        <sz val="11"/>
        <rFont val="Aptos Narrow"/>
        <family val="2"/>
        <scheme val="minor"/>
      </rPr>
      <t>zonder</t>
    </r>
    <r>
      <rPr>
        <sz val="11"/>
        <rFont val="Aptos Narrow"/>
        <family val="2"/>
        <scheme val="minor"/>
      </rPr>
      <t xml:space="preserve"> werving en selectie in rekening gebracht.</t>
    </r>
  </si>
  <si>
    <t xml:space="preserve"> </t>
  </si>
  <si>
    <t xml:space="preserve"> ▪ Het is niet toegestaan te offreren onder de genoemde minimale prijs of boven de maximale prijs.</t>
  </si>
  <si>
    <t>Prijscomponent</t>
  </si>
  <si>
    <t>Inschrijfprijs (excl. BTW)</t>
  </si>
  <si>
    <t>Minimale prijs (excl. BTW)</t>
  </si>
  <si>
    <t>Maximale prijs (excl. BTW)</t>
  </si>
  <si>
    <t>Punten</t>
  </si>
  <si>
    <r>
      <rPr>
        <sz val="11"/>
        <color rgb="FF000000"/>
        <rFont val="Aptos Narrow"/>
        <scheme val="minor"/>
      </rPr>
      <t xml:space="preserve">Brokerfunctie </t>
    </r>
    <r>
      <rPr>
        <i/>
        <sz val="11"/>
        <color rgb="FF000000"/>
        <rFont val="Aptos Narrow"/>
        <scheme val="minor"/>
      </rPr>
      <t xml:space="preserve">met  </t>
    </r>
    <r>
      <rPr>
        <sz val="11"/>
        <color rgb="FF000000"/>
        <rFont val="Aptos Narrow"/>
        <scheme val="minor"/>
      </rPr>
      <t>Werving &amp; Selectie</t>
    </r>
  </si>
  <si>
    <r>
      <t xml:space="preserve">Brokerfunctie </t>
    </r>
    <r>
      <rPr>
        <i/>
        <sz val="11"/>
        <color theme="1"/>
        <rFont val="Aptos Narrow"/>
        <family val="2"/>
        <scheme val="minor"/>
      </rPr>
      <t xml:space="preserve">zonder </t>
    </r>
    <r>
      <rPr>
        <sz val="11"/>
        <color theme="1"/>
        <rFont val="Aptos Narrow"/>
        <family val="2"/>
        <scheme val="minor"/>
      </rPr>
      <t>Werving &amp; Selectie</t>
    </r>
  </si>
  <si>
    <t>Totaal aantal punten</t>
  </si>
  <si>
    <t>Inschrijver</t>
  </si>
  <si>
    <t>Naam</t>
  </si>
  <si>
    <t>Functie</t>
  </si>
  <si>
    <t>Onderneming</t>
  </si>
  <si>
    <t>Handtekening*</t>
  </si>
  <si>
    <t>Plaats en datum</t>
  </si>
  <si>
    <t>* rechtsgeldig ondertekend</t>
  </si>
  <si>
    <t xml:space="preserve">      Lijnfunctie (lineaire functie)</t>
  </si>
  <si>
    <t>Omschrijving</t>
  </si>
  <si>
    <t>Waarde</t>
  </si>
  <si>
    <t>Score</t>
  </si>
  <si>
    <t>Lijnfunctie</t>
  </si>
  <si>
    <t>Slechtste waarde / laagste score</t>
  </si>
  <si>
    <t>Eventueel omslagpunt (optioneel)</t>
  </si>
  <si>
    <t>Beste waarde / hoogste score</t>
  </si>
  <si>
    <t>Score voor waarde van inschrijver</t>
  </si>
  <si>
    <t>Score:</t>
  </si>
  <si>
    <t>Prijzenblad Broker inhuur ICT - specialisten
Tenderned kenmerk 577222</t>
  </si>
  <si>
    <t xml:space="preserve"> ▪ De Inschrijfprijs voor de Brokerfunctie zonder werving en selectie is een prijs per uur over de gewerkte uren van de kandidaat in het geval van een opdracht waarbij de HAN de kandidaat aanlevert, of vanaf  937 uren bij een opdracht voor de Brokerfunctie met werving en selectie.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</si>
</sst>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164" formatCode="&quot;€&quot;\ #,##0.00"/>
    <numFmt numFmtId="165" formatCode="_-&quot;€&quot;\ * #,##0.00_-;_-&quot;€&quot;\ * #,##0.00\-;_-&quot;€&quot;\ * &quot;-&quot;??_-;_-@_-"/>
    <numFmt numFmtId="166" formatCode="0.0"/>
    <numFmt numFmtId="167" formatCode="0.0%"/>
    <numFmt numFmtId="168" formatCode="_-* #,##0.00_-;_-* #,##0.00\-;_-* &quot;-&quot;??_-;_-@_-"/>
    <numFmt numFmtId="169" formatCode="0_ ;[Red]\-0\ "/>
    <numFmt numFmtId="170" formatCode="_(* #,##0.00_);_(* \(#,##0.00\);_(* &quot;-&quot;??_);_(@_)"/>
    <numFmt numFmtId="171" formatCode="_-* #,##0_-;_-* #,##0\-;_-* &quot;-&quot;??_-;_-@_-"/>
    <numFmt numFmtId="172" formatCode="#,##0_ ;\-#,##0\ "/>
  </numFmts>
  <fonts count="22"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6"/>
      <color theme="1"/>
      <name val="Aptos Narrow"/>
      <family val="2"/>
      <scheme val="minor"/>
    </font>
    <font>
      <sz val="11"/>
      <name val="Aptos Narrow"/>
      <family val="2"/>
      <scheme val="minor"/>
    </font>
    <font>
      <b/>
      <sz val="11"/>
      <name val="Aptos Narrow"/>
      <family val="2"/>
      <scheme val="minor"/>
    </font>
    <font>
      <i/>
      <sz val="11"/>
      <color theme="1"/>
      <name val="Aptos Narrow"/>
      <family val="2"/>
      <scheme val="minor"/>
    </font>
    <font>
      <b/>
      <sz val="12"/>
      <color theme="1"/>
      <name val="Aptos Narrow"/>
      <family val="2"/>
      <scheme val="minor"/>
    </font>
    <font>
      <i/>
      <sz val="11"/>
      <name val="Aptos Narrow"/>
      <family val="2"/>
      <scheme val="minor"/>
    </font>
    <font>
      <sz val="11"/>
      <color indexed="22"/>
      <name val="Aptos Narrow"/>
      <family val="2"/>
      <scheme val="minor"/>
    </font>
    <font>
      <sz val="11"/>
      <color indexed="9"/>
      <name val="Aptos Narrow"/>
      <family val="2"/>
      <scheme val="minor"/>
    </font>
    <font>
      <b/>
      <sz val="11"/>
      <color rgb="FF3F3F76"/>
      <name val="Aptos Narrow"/>
      <family val="2"/>
      <scheme val="minor"/>
    </font>
    <font>
      <sz val="11"/>
      <color rgb="FFCC9900"/>
      <name val="Aptos Narrow"/>
      <family val="2"/>
      <scheme val="minor"/>
    </font>
    <font>
      <sz val="9"/>
      <color indexed="81"/>
      <name val="Tahoma"/>
      <family val="2"/>
    </font>
    <font>
      <sz val="11"/>
      <color theme="1"/>
      <name val="Aptos Narrow"/>
      <family val="2"/>
    </font>
    <font>
      <sz val="11"/>
      <color rgb="FF000000"/>
      <name val="Aptos Narrow"/>
      <scheme val="minor"/>
    </font>
    <font>
      <i/>
      <sz val="11"/>
      <color rgb="FF000000"/>
      <name val="Aptos Narrow"/>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medium">
        <color theme="3" tint="0.39997558519241921"/>
      </left>
      <right style="thin">
        <color rgb="FF7F7F7F"/>
      </right>
      <top style="medium">
        <color theme="3" tint="0.39997558519241921"/>
      </top>
      <bottom style="thin">
        <color rgb="FF7F7F7F"/>
      </bottom>
      <diagonal/>
    </border>
    <border>
      <left style="thin">
        <color rgb="FF7F7F7F"/>
      </left>
      <right style="medium">
        <color theme="3" tint="0.39997558519241921"/>
      </right>
      <top style="medium">
        <color theme="3" tint="0.39997558519241921"/>
      </top>
      <bottom style="thin">
        <color rgb="FF7F7F7F"/>
      </bottom>
      <diagonal/>
    </border>
    <border>
      <left style="thin">
        <color theme="4"/>
      </left>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rgb="FF7F7F7F"/>
      </left>
      <right style="medium">
        <color theme="3" tint="0.39997558519241921"/>
      </right>
      <top style="thin">
        <color rgb="FF7F7F7F"/>
      </top>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right style="thin">
        <color theme="4"/>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1" fillId="5" borderId="2" applyNumberFormat="0" applyFont="0" applyAlignment="0" applyProtection="0"/>
    <xf numFmtId="0" fontId="7" fillId="6" borderId="0" applyNumberFormat="0" applyBorder="0" applyAlignment="0" applyProtection="0"/>
    <xf numFmtId="0" fontId="1" fillId="7" borderId="0" applyNumberFormat="0" applyBorder="0" applyAlignment="0" applyProtection="0"/>
    <xf numFmtId="170" fontId="1" fillId="0" borderId="0" applyFont="0" applyFill="0" applyBorder="0" applyAlignment="0" applyProtection="0"/>
  </cellStyleXfs>
  <cellXfs count="88">
    <xf numFmtId="0" fontId="0" fillId="0" borderId="0" xfId="0"/>
    <xf numFmtId="0" fontId="0" fillId="11" borderId="0" xfId="0" applyFill="1"/>
    <xf numFmtId="0" fontId="14" fillId="11" borderId="0" xfId="0" applyFont="1" applyFill="1"/>
    <xf numFmtId="0" fontId="15" fillId="11" borderId="0" xfId="0" applyFont="1" applyFill="1"/>
    <xf numFmtId="0" fontId="0" fillId="12" borderId="0" xfId="0" applyFill="1"/>
    <xf numFmtId="0" fontId="14" fillId="11" borderId="0" xfId="0" applyFont="1" applyFill="1" applyAlignment="1">
      <alignment horizontal="center"/>
    </xf>
    <xf numFmtId="0" fontId="7" fillId="6" borderId="17" xfId="5" applyBorder="1" applyAlignment="1">
      <alignment horizontal="center" vertical="top"/>
    </xf>
    <xf numFmtId="0" fontId="7" fillId="6" borderId="18" xfId="5" applyBorder="1" applyAlignment="1">
      <alignment horizontal="center"/>
    </xf>
    <xf numFmtId="0" fontId="7" fillId="6" borderId="19" xfId="5" applyBorder="1" applyAlignment="1">
      <alignment horizontal="center"/>
    </xf>
    <xf numFmtId="0" fontId="0" fillId="11" borderId="0" xfId="0" applyFill="1" applyAlignment="1">
      <alignment horizontal="center"/>
    </xf>
    <xf numFmtId="0" fontId="3" fillId="3" borderId="20" xfId="2" applyBorder="1" applyAlignment="1">
      <alignment horizontal="left"/>
    </xf>
    <xf numFmtId="165" fontId="16" fillId="13" borderId="21" xfId="3" applyNumberFormat="1" applyFont="1" applyFill="1" applyBorder="1"/>
    <xf numFmtId="166" fontId="16" fillId="13" borderId="22" xfId="3" applyNumberFormat="1" applyFont="1" applyFill="1" applyBorder="1"/>
    <xf numFmtId="1" fontId="9" fillId="11" borderId="0" xfId="0" applyNumberFormat="1" applyFont="1" applyFill="1"/>
    <xf numFmtId="0" fontId="10" fillId="11" borderId="0" xfId="0" applyFont="1" applyFill="1"/>
    <xf numFmtId="167" fontId="15" fillId="11" borderId="0" xfId="0" applyNumberFormat="1" applyFont="1" applyFill="1"/>
    <xf numFmtId="168" fontId="15" fillId="11" borderId="0" xfId="0" applyNumberFormat="1" applyFont="1" applyFill="1"/>
    <xf numFmtId="0" fontId="9" fillId="12" borderId="24" xfId="4" applyFont="1" applyFill="1" applyBorder="1" applyAlignment="1">
      <alignment horizontal="left"/>
    </xf>
    <xf numFmtId="165" fontId="16" fillId="13" borderId="25" xfId="3" applyNumberFormat="1" applyFont="1" applyFill="1" applyBorder="1"/>
    <xf numFmtId="166" fontId="16" fillId="13" borderId="26" xfId="3" applyNumberFormat="1" applyFont="1" applyFill="1" applyBorder="1"/>
    <xf numFmtId="166" fontId="16" fillId="13" borderId="27" xfId="3" applyNumberFormat="1" applyFont="1" applyFill="1" applyBorder="1"/>
    <xf numFmtId="169" fontId="2" fillId="2" borderId="28" xfId="1" applyNumberFormat="1" applyBorder="1" applyAlignment="1">
      <alignment horizontal="left"/>
    </xf>
    <xf numFmtId="165" fontId="16" fillId="13" borderId="29" xfId="3" applyNumberFormat="1" applyFont="1" applyFill="1" applyBorder="1"/>
    <xf numFmtId="166" fontId="16" fillId="13" borderId="30" xfId="3" applyNumberFormat="1" applyFont="1" applyFill="1" applyBorder="1"/>
    <xf numFmtId="0" fontId="0" fillId="11" borderId="23" xfId="0" applyFill="1" applyBorder="1"/>
    <xf numFmtId="0" fontId="0" fillId="11" borderId="31" xfId="0" applyFill="1" applyBorder="1"/>
    <xf numFmtId="166" fontId="0" fillId="7" borderId="17" xfId="6" applyNumberFormat="1" applyFont="1" applyBorder="1"/>
    <xf numFmtId="165" fontId="16" fillId="13" borderId="32" xfId="4" applyNumberFormat="1" applyFont="1" applyFill="1" applyBorder="1"/>
    <xf numFmtId="2" fontId="0" fillId="7" borderId="33" xfId="6" applyNumberFormat="1" applyFont="1" applyBorder="1"/>
    <xf numFmtId="0" fontId="9" fillId="11" borderId="0" xfId="0" applyFont="1" applyFill="1" applyAlignment="1">
      <alignment horizontal="left"/>
    </xf>
    <xf numFmtId="1" fontId="10" fillId="11" borderId="0" xfId="0" applyNumberFormat="1" applyFont="1" applyFill="1"/>
    <xf numFmtId="171" fontId="10" fillId="11" borderId="0" xfId="7" applyNumberFormat="1" applyFont="1" applyFill="1"/>
    <xf numFmtId="0" fontId="9" fillId="11" borderId="0" xfId="0" applyFont="1" applyFill="1"/>
    <xf numFmtId="166" fontId="9" fillId="11" borderId="0" xfId="0" applyNumberFormat="1" applyFont="1" applyFill="1"/>
    <xf numFmtId="0" fontId="9" fillId="11" borderId="0" xfId="0" quotePrefix="1" applyFont="1" applyFill="1" applyAlignment="1">
      <alignment horizontal="left"/>
    </xf>
    <xf numFmtId="171" fontId="9" fillId="11" borderId="0" xfId="7" applyNumberFormat="1" applyFont="1" applyFill="1" applyAlignment="1">
      <alignment horizontal="right"/>
    </xf>
    <xf numFmtId="44" fontId="9" fillId="11" borderId="0" xfId="0" applyNumberFormat="1" applyFont="1" applyFill="1" applyAlignment="1">
      <alignment horizontal="left"/>
    </xf>
    <xf numFmtId="44" fontId="13" fillId="11" borderId="0" xfId="0" applyNumberFormat="1" applyFont="1" applyFill="1" applyAlignment="1">
      <alignment horizontal="left"/>
    </xf>
    <xf numFmtId="2" fontId="0" fillId="11" borderId="0" xfId="0" applyNumberFormat="1" applyFill="1"/>
    <xf numFmtId="0" fontId="9" fillId="11" borderId="0" xfId="0" applyFont="1" applyFill="1" applyAlignment="1">
      <alignment horizontal="right"/>
    </xf>
    <xf numFmtId="172" fontId="9" fillId="11" borderId="0" xfId="7" applyNumberFormat="1" applyFont="1" applyFill="1" applyAlignment="1">
      <alignment horizontal="right"/>
    </xf>
    <xf numFmtId="0" fontId="13" fillId="11" borderId="0" xfId="0" quotePrefix="1" applyFont="1" applyFill="1" applyAlignment="1">
      <alignment horizontal="left"/>
    </xf>
    <xf numFmtId="0" fontId="17" fillId="11" borderId="0" xfId="0" applyFont="1" applyFill="1"/>
    <xf numFmtId="171" fontId="0" fillId="11" borderId="0" xfId="7" applyNumberFormat="1" applyFont="1" applyFill="1"/>
    <xf numFmtId="0" fontId="5" fillId="11" borderId="0" xfId="0" applyFont="1" applyFill="1"/>
    <xf numFmtId="0" fontId="0" fillId="12" borderId="0" xfId="0" applyFill="1" applyAlignment="1">
      <alignment horizontal="center"/>
    </xf>
    <xf numFmtId="0" fontId="10" fillId="12" borderId="0" xfId="0" applyFont="1" applyFill="1"/>
    <xf numFmtId="167" fontId="15" fillId="12" borderId="0" xfId="0" applyNumberFormat="1" applyFont="1" applyFill="1"/>
    <xf numFmtId="168" fontId="15" fillId="12" borderId="0" xfId="0" applyNumberFormat="1" applyFont="1" applyFill="1"/>
    <xf numFmtId="1" fontId="10" fillId="12" borderId="0" xfId="0" applyNumberFormat="1" applyFont="1" applyFill="1"/>
    <xf numFmtId="0" fontId="7" fillId="12" borderId="0" xfId="5" applyFill="1" applyAlignment="1">
      <alignment vertical="center" textRotation="90"/>
    </xf>
    <xf numFmtId="171" fontId="0" fillId="11" borderId="0" xfId="0" applyNumberFormat="1" applyFill="1"/>
    <xf numFmtId="0" fontId="0" fillId="11" borderId="0" xfId="0" applyFill="1" applyAlignment="1">
      <alignment horizontal="right"/>
    </xf>
    <xf numFmtId="164" fontId="0" fillId="8" borderId="9" xfId="0" applyNumberFormat="1" applyFill="1" applyBorder="1" applyProtection="1">
      <protection locked="0"/>
    </xf>
    <xf numFmtId="164" fontId="0" fillId="8" borderId="12" xfId="0" applyNumberFormat="1" applyFill="1" applyBorder="1" applyProtection="1">
      <protection locked="0"/>
    </xf>
    <xf numFmtId="0" fontId="0" fillId="0" borderId="0" xfId="0" applyProtection="1"/>
    <xf numFmtId="0" fontId="0" fillId="0" borderId="0" xfId="0" applyAlignment="1" applyProtection="1">
      <alignment vertical="center"/>
    </xf>
    <xf numFmtId="0" fontId="6" fillId="0" borderId="4" xfId="0" applyFont="1" applyBorder="1" applyProtection="1"/>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top" wrapText="1"/>
    </xf>
    <xf numFmtId="0" fontId="0" fillId="0" borderId="4" xfId="0" applyBorder="1" applyAlignment="1" applyProtection="1">
      <alignment horizontal="center" vertical="top" wrapText="1"/>
    </xf>
    <xf numFmtId="0" fontId="20" fillId="0" borderId="8" xfId="0" applyFont="1" applyBorder="1" applyProtection="1"/>
    <xf numFmtId="164" fontId="0" fillId="0" borderId="3" xfId="0" applyNumberFormat="1" applyBorder="1" applyProtection="1"/>
    <xf numFmtId="164" fontId="0" fillId="0" borderId="10" xfId="0" applyNumberFormat="1" applyBorder="1" applyProtection="1"/>
    <xf numFmtId="2" fontId="0" fillId="0" borderId="8" xfId="0" applyNumberFormat="1" applyBorder="1" applyAlignment="1" applyProtection="1">
      <alignment horizontal="center"/>
    </xf>
    <xf numFmtId="0" fontId="0" fillId="0" borderId="11" xfId="0" applyBorder="1" applyProtection="1"/>
    <xf numFmtId="164" fontId="0" fillId="0" borderId="13" xfId="0" applyNumberFormat="1" applyBorder="1" applyProtection="1"/>
    <xf numFmtId="164" fontId="0" fillId="0" borderId="14" xfId="0" applyNumberFormat="1" applyBorder="1" applyProtection="1"/>
    <xf numFmtId="2" fontId="0" fillId="0" borderId="11" xfId="0" applyNumberFormat="1" applyBorder="1" applyAlignment="1" applyProtection="1">
      <alignment horizontal="center"/>
    </xf>
    <xf numFmtId="0" fontId="0" fillId="0" borderId="16" xfId="0" applyBorder="1" applyAlignment="1" applyProtection="1">
      <alignment horizontal="right"/>
    </xf>
    <xf numFmtId="2" fontId="0" fillId="0" borderId="16" xfId="0" applyNumberFormat="1" applyBorder="1" applyAlignment="1" applyProtection="1">
      <alignment horizontal="center"/>
    </xf>
    <xf numFmtId="0" fontId="12" fillId="10" borderId="3" xfId="0" applyFont="1" applyFill="1" applyBorder="1" applyProtection="1"/>
    <xf numFmtId="0" fontId="0" fillId="10" borderId="3" xfId="0" applyFill="1" applyBorder="1" applyAlignment="1" applyProtection="1">
      <alignment horizontal="right"/>
    </xf>
    <xf numFmtId="0" fontId="0" fillId="10" borderId="3" xfId="0" applyFill="1" applyBorder="1" applyAlignment="1" applyProtection="1">
      <alignment horizontal="left"/>
    </xf>
    <xf numFmtId="0" fontId="8" fillId="9" borderId="3" xfId="0" applyFont="1" applyFill="1" applyBorder="1" applyAlignment="1" applyProtection="1">
      <alignment horizontal="left" vertical="center" wrapText="1"/>
    </xf>
    <xf numFmtId="0" fontId="8" fillId="9" borderId="3" xfId="0" applyFont="1" applyFill="1" applyBorder="1" applyAlignment="1" applyProtection="1">
      <alignment horizontal="left" vertical="center"/>
    </xf>
    <xf numFmtId="0" fontId="12" fillId="10" borderId="3" xfId="0" applyFont="1" applyFill="1" applyBorder="1" applyAlignment="1" applyProtection="1">
      <alignment horizontal="center"/>
    </xf>
    <xf numFmtId="0" fontId="0" fillId="8" borderId="3" xfId="0" applyFill="1" applyBorder="1" applyAlignment="1" applyProtection="1">
      <alignment horizontal="center"/>
      <protection locked="0"/>
    </xf>
    <xf numFmtId="0" fontId="0" fillId="8" borderId="10" xfId="0" applyFill="1" applyBorder="1" applyAlignment="1" applyProtection="1">
      <alignment horizontal="center"/>
      <protection locked="0"/>
    </xf>
    <xf numFmtId="0" fontId="0" fillId="8" borderId="15" xfId="0" applyFill="1" applyBorder="1" applyAlignment="1" applyProtection="1">
      <alignment horizontal="center"/>
      <protection locked="0"/>
    </xf>
    <xf numFmtId="0" fontId="0" fillId="8" borderId="9" xfId="0" applyFill="1" applyBorder="1" applyAlignment="1" applyProtection="1">
      <alignment horizontal="center"/>
      <protection locked="0"/>
    </xf>
    <xf numFmtId="0" fontId="0" fillId="0" borderId="3" xfId="0" applyBorder="1" applyAlignment="1" applyProtection="1">
      <alignment horizontal="left" vertical="center" wrapText="1"/>
    </xf>
    <xf numFmtId="0" fontId="8" fillId="9" borderId="3" xfId="0" applyFont="1" applyFill="1" applyBorder="1" applyAlignment="1" applyProtection="1">
      <alignment horizontal="left"/>
    </xf>
    <xf numFmtId="0" fontId="10" fillId="11" borderId="0" xfId="0" applyFont="1" applyFill="1" applyAlignment="1">
      <alignment horizontal="center"/>
    </xf>
    <xf numFmtId="0" fontId="7" fillId="6" borderId="20" xfId="5" applyBorder="1" applyAlignment="1">
      <alignment horizontal="center" vertical="center" textRotation="90"/>
    </xf>
    <xf numFmtId="0" fontId="7" fillId="6" borderId="23" xfId="5" applyBorder="1" applyAlignment="1">
      <alignment horizontal="center" vertical="center" textRotation="90"/>
    </xf>
    <xf numFmtId="0" fontId="7" fillId="6" borderId="28" xfId="5" applyBorder="1" applyAlignment="1">
      <alignment horizontal="center" vertical="center" textRotation="90"/>
    </xf>
  </cellXfs>
  <cellStyles count="8">
    <cellStyle name="20% - Accent3" xfId="6" builtinId="38"/>
    <cellStyle name="Accent1" xfId="5" builtinId="29"/>
    <cellStyle name="Goed" xfId="1" builtinId="26"/>
    <cellStyle name="Invoer" xfId="3" builtinId="20"/>
    <cellStyle name="Komma 2" xfId="7" xr:uid="{162B13F3-C480-49AA-A032-D8625A1CE949}"/>
    <cellStyle name="Notitie" xfId="4" builtinId="10"/>
    <cellStyle name="Ongeldig" xfId="2" builtinId="27"/>
    <cellStyle name="Standaard" xfId="0" builtinId="0"/>
  </cellStyles>
  <dxfs count="1">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numRef>
              <c:f>'Brokerfunctie met W&amp;S'!$C$5:$C$8</c:f>
              <c:numCache>
                <c:formatCode>_-"€"\ * #,##0.00_-;_-"€"\ * #,##0.00\-;_-"€"\ * "-"??_-;_-@_-</c:formatCode>
                <c:ptCount val="2"/>
                <c:pt idx="0">
                  <c:v>11</c:v>
                </c:pt>
                <c:pt idx="1">
                  <c:v>5</c:v>
                </c:pt>
              </c:numCache>
            </c:numRef>
          </c:xVal>
          <c:yVal>
            <c:numRef>
              <c:f>'Brokerfunctie met W&amp;S'!$D$5:$D$8</c:f>
              <c:numCache>
                <c:formatCode>0.0</c:formatCode>
                <c:ptCount val="2"/>
                <c:pt idx="0">
                  <c:v>0</c:v>
                </c:pt>
                <c:pt idx="1">
                  <c:v>150</c:v>
                </c:pt>
              </c:numCache>
            </c:numRef>
          </c:yVal>
          <c:smooth val="0"/>
          <c:extLst>
            <c:ext xmlns:c16="http://schemas.microsoft.com/office/drawing/2014/chart" uri="{C3380CC4-5D6E-409C-BE32-E72D297353CC}">
              <c16:uniqueId val="{00000000-DCAE-45EF-A048-49E3FFD88CBA}"/>
            </c:ext>
          </c:extLst>
        </c:ser>
        <c:ser>
          <c:idx val="1"/>
          <c:order val="1"/>
          <c:marker>
            <c:symbol val="diamond"/>
            <c:size val="7"/>
          </c:marker>
          <c:xVal>
            <c:numRef>
              <c:f>'Brokerfunctie met W&amp;S'!$C$10</c:f>
              <c:numCache>
                <c:formatCode>_-"€"\ * #,##0.00_-;_-"€"\ * #,##0.00\-;_-"€"\ * "-"??_-;_-@_-</c:formatCode>
                <c:ptCount val="1"/>
                <c:pt idx="0">
                  <c:v>0</c:v>
                </c:pt>
              </c:numCache>
            </c:numRef>
          </c:xVal>
          <c:yVal>
            <c:numRef>
              <c:f>'Brokerfunctie met W&amp;S'!$D$10</c:f>
              <c:numCache>
                <c:formatCode>0.00</c:formatCode>
                <c:ptCount val="1"/>
                <c:pt idx="0">
                  <c:v>150</c:v>
                </c:pt>
              </c:numCache>
            </c:numRef>
          </c:yVal>
          <c:smooth val="1"/>
          <c:extLst>
            <c:ext xmlns:c16="http://schemas.microsoft.com/office/drawing/2014/chart" uri="{C3380CC4-5D6E-409C-BE32-E72D297353CC}">
              <c16:uniqueId val="{00000001-DCAE-45EF-A048-49E3FFD88CBA}"/>
            </c:ext>
          </c:extLst>
        </c:ser>
        <c:dLbls>
          <c:showLegendKey val="0"/>
          <c:showVal val="0"/>
          <c:showCatName val="0"/>
          <c:showSerName val="0"/>
          <c:showPercent val="0"/>
          <c:showBubbleSize val="0"/>
        </c:dLbls>
        <c:axId val="116916992"/>
        <c:axId val="116918912"/>
      </c:scatterChart>
      <c:valAx>
        <c:axId val="116916992"/>
        <c:scaling>
          <c:orientation val="minMax"/>
        </c:scaling>
        <c:delete val="0"/>
        <c:axPos val="b"/>
        <c:majorGridlines/>
        <c:title>
          <c:tx>
            <c:rich>
              <a:bodyPr/>
              <a:lstStyle/>
              <a:p>
                <a:pPr>
                  <a:defRPr sz="1100" b="1"/>
                </a:pPr>
                <a:r>
                  <a:rPr lang="nl-NL" sz="1100" b="1"/>
                  <a:t>Prijs</a:t>
                </a:r>
              </a:p>
            </c:rich>
          </c:tx>
          <c:overlay val="0"/>
        </c:title>
        <c:numFmt formatCode="&quot;€&quot;\ #,##0" sourceLinked="0"/>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en-NL"/>
          </a:p>
        </c:txPr>
        <c:crossAx val="116918912"/>
        <c:crossesAt val="0"/>
        <c:crossBetween val="midCat"/>
      </c:valAx>
      <c:valAx>
        <c:axId val="116918912"/>
        <c:scaling>
          <c:orientation val="minMax"/>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NL"/>
          </a:p>
        </c:txPr>
        <c:crossAx val="116916992"/>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en-NL"/>
    </a:p>
  </c:txPr>
  <c:printSettings>
    <c:headerFooter/>
    <c:pageMargins b="0.75000000000000955" l="0.70000000000000062" r="0.70000000000000062" t="0.750000000000009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numRef>
              <c:f>'Brokerfunctie zonder W&amp;S'!$C$5:$C$8</c:f>
              <c:numCache>
                <c:formatCode>_-"€"\ * #,##0.00_-;_-"€"\ * #,##0.00\-;_-"€"\ * "-"??_-;_-@_-</c:formatCode>
                <c:ptCount val="2"/>
                <c:pt idx="0">
                  <c:v>2.5</c:v>
                </c:pt>
                <c:pt idx="1">
                  <c:v>1</c:v>
                </c:pt>
              </c:numCache>
            </c:numRef>
          </c:xVal>
          <c:yVal>
            <c:numRef>
              <c:f>'Brokerfunctie zonder W&amp;S'!$D$5:$D$8</c:f>
              <c:numCache>
                <c:formatCode>0.0</c:formatCode>
                <c:ptCount val="2"/>
                <c:pt idx="0">
                  <c:v>0</c:v>
                </c:pt>
                <c:pt idx="1">
                  <c:v>50</c:v>
                </c:pt>
              </c:numCache>
            </c:numRef>
          </c:yVal>
          <c:smooth val="0"/>
          <c:extLst>
            <c:ext xmlns:c16="http://schemas.microsoft.com/office/drawing/2014/chart" uri="{C3380CC4-5D6E-409C-BE32-E72D297353CC}">
              <c16:uniqueId val="{00000000-90B2-41EC-94EA-4EBFC7ED42CD}"/>
            </c:ext>
          </c:extLst>
        </c:ser>
        <c:ser>
          <c:idx val="1"/>
          <c:order val="1"/>
          <c:marker>
            <c:symbol val="diamond"/>
            <c:size val="7"/>
          </c:marker>
          <c:xVal>
            <c:numRef>
              <c:f>'Brokerfunctie zonder W&amp;S'!$C$10</c:f>
              <c:numCache>
                <c:formatCode>_-"€"\ * #,##0.00_-;_-"€"\ * #,##0.00\-;_-"€"\ * "-"??_-;_-@_-</c:formatCode>
                <c:ptCount val="1"/>
                <c:pt idx="0">
                  <c:v>0</c:v>
                </c:pt>
              </c:numCache>
            </c:numRef>
          </c:xVal>
          <c:yVal>
            <c:numRef>
              <c:f>'Brokerfunctie zonder W&amp;S'!$D$10</c:f>
              <c:numCache>
                <c:formatCode>0.00</c:formatCode>
                <c:ptCount val="1"/>
                <c:pt idx="0">
                  <c:v>50</c:v>
                </c:pt>
              </c:numCache>
            </c:numRef>
          </c:yVal>
          <c:smooth val="1"/>
          <c:extLst>
            <c:ext xmlns:c16="http://schemas.microsoft.com/office/drawing/2014/chart" uri="{C3380CC4-5D6E-409C-BE32-E72D297353CC}">
              <c16:uniqueId val="{00000001-90B2-41EC-94EA-4EBFC7ED42CD}"/>
            </c:ext>
          </c:extLst>
        </c:ser>
        <c:dLbls>
          <c:showLegendKey val="0"/>
          <c:showVal val="0"/>
          <c:showCatName val="0"/>
          <c:showSerName val="0"/>
          <c:showPercent val="0"/>
          <c:showBubbleSize val="0"/>
        </c:dLbls>
        <c:axId val="116916992"/>
        <c:axId val="116918912"/>
      </c:scatterChart>
      <c:valAx>
        <c:axId val="116916992"/>
        <c:scaling>
          <c:orientation val="minMax"/>
          <c:max val="3"/>
        </c:scaling>
        <c:delete val="0"/>
        <c:axPos val="b"/>
        <c:majorGridlines/>
        <c:title>
          <c:tx>
            <c:rich>
              <a:bodyPr/>
              <a:lstStyle/>
              <a:p>
                <a:pPr>
                  <a:defRPr sz="1100" b="1"/>
                </a:pPr>
                <a:r>
                  <a:rPr lang="nl-NL" sz="1100" b="1"/>
                  <a:t>Prijs</a:t>
                </a:r>
              </a:p>
            </c:rich>
          </c:tx>
          <c:overlay val="0"/>
        </c:title>
        <c:numFmt formatCode="&quot;€&quot;\ #,##0" sourceLinked="0"/>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en-NL"/>
          </a:p>
        </c:txPr>
        <c:crossAx val="116918912"/>
        <c:crossesAt val="0"/>
        <c:crossBetween val="midCat"/>
        <c:majorUnit val="1"/>
      </c:valAx>
      <c:valAx>
        <c:axId val="116918912"/>
        <c:scaling>
          <c:orientation val="minMax"/>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NL"/>
          </a:p>
        </c:txPr>
        <c:crossAx val="116916992"/>
        <c:crossesAt val="0"/>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en-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4</xdr:col>
      <xdr:colOff>1009649</xdr:colOff>
      <xdr:row>2</xdr:row>
      <xdr:rowOff>57150</xdr:rowOff>
    </xdr:from>
    <xdr:to>
      <xdr:col>9</xdr:col>
      <xdr:colOff>990818</xdr:colOff>
      <xdr:row>18</xdr:row>
      <xdr:rowOff>49268</xdr:rowOff>
    </xdr:to>
    <xdr:graphicFrame macro="">
      <xdr:nvGraphicFramePr>
        <xdr:cNvPr id="2" name="Grafiek 1">
          <a:extLst>
            <a:ext uri="{FF2B5EF4-FFF2-40B4-BE49-F238E27FC236}">
              <a16:creationId xmlns:a16="http://schemas.microsoft.com/office/drawing/2014/main" id="{F1093AFD-0C7F-444B-97C8-F8F1E7F9A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1009649</xdr:colOff>
      <xdr:row>2</xdr:row>
      <xdr:rowOff>57150</xdr:rowOff>
    </xdr:from>
    <xdr:to>
      <xdr:col>9</xdr:col>
      <xdr:colOff>990818</xdr:colOff>
      <xdr:row>18</xdr:row>
      <xdr:rowOff>49268</xdr:rowOff>
    </xdr:to>
    <xdr:graphicFrame macro="">
      <xdr:nvGraphicFramePr>
        <xdr:cNvPr id="2" name="Grafiek 1">
          <a:extLst>
            <a:ext uri="{FF2B5EF4-FFF2-40B4-BE49-F238E27FC236}">
              <a16:creationId xmlns:a16="http://schemas.microsoft.com/office/drawing/2014/main" id="{8B385EEC-4A13-44DF-A9CD-6C23D21E8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7F30C-C913-4161-94BA-81887656BA13}">
  <dimension ref="B1:G20"/>
  <sheetViews>
    <sheetView showGridLines="0" tabSelected="1" zoomScale="90" zoomScaleNormal="90" workbookViewId="0">
      <selection activeCell="O16" sqref="O16"/>
    </sheetView>
  </sheetViews>
  <sheetFormatPr defaultColWidth="9.109375" defaultRowHeight="14.4" x14ac:dyDescent="0.3"/>
  <cols>
    <col min="1" max="1" width="4.88671875" style="55" customWidth="1"/>
    <col min="2" max="2" width="36.6640625" style="55" bestFit="1" customWidth="1"/>
    <col min="3" max="4" width="16.109375" style="55" customWidth="1"/>
    <col min="5" max="5" width="38.44140625" style="55" customWidth="1"/>
    <col min="6" max="6" width="16.44140625" style="55" customWidth="1"/>
    <col min="7" max="16384" width="9.109375" style="55"/>
  </cols>
  <sheetData>
    <row r="1" spans="2:7" ht="51.75" customHeight="1" x14ac:dyDescent="0.3">
      <c r="B1" s="75" t="s">
        <v>30</v>
      </c>
      <c r="C1" s="76"/>
      <c r="D1" s="76"/>
      <c r="E1" s="76"/>
      <c r="F1" s="76"/>
    </row>
    <row r="2" spans="2:7" ht="21" x14ac:dyDescent="0.4">
      <c r="B2" s="83" t="s">
        <v>0</v>
      </c>
      <c r="C2" s="83"/>
      <c r="D2" s="83"/>
      <c r="E2" s="83"/>
      <c r="F2" s="83"/>
    </row>
    <row r="3" spans="2:7" s="56" customFormat="1" ht="42" customHeight="1" x14ac:dyDescent="0.3">
      <c r="B3" s="82" t="s">
        <v>1</v>
      </c>
      <c r="C3" s="82"/>
      <c r="D3" s="82"/>
      <c r="E3" s="82"/>
      <c r="F3" s="82"/>
    </row>
    <row r="4" spans="2:7" s="56" customFormat="1" ht="59.25" customHeight="1" x14ac:dyDescent="0.3">
      <c r="B4" s="82" t="s">
        <v>2</v>
      </c>
      <c r="C4" s="82"/>
      <c r="D4" s="82"/>
      <c r="E4" s="82"/>
      <c r="F4" s="82"/>
    </row>
    <row r="5" spans="2:7" s="56" customFormat="1" ht="42" customHeight="1" x14ac:dyDescent="0.3">
      <c r="B5" s="82" t="s">
        <v>31</v>
      </c>
      <c r="C5" s="82"/>
      <c r="D5" s="82"/>
      <c r="E5" s="82"/>
      <c r="F5" s="82"/>
      <c r="G5" s="56" t="s">
        <v>3</v>
      </c>
    </row>
    <row r="6" spans="2:7" s="56" customFormat="1" ht="28.5" customHeight="1" x14ac:dyDescent="0.3">
      <c r="B6" s="82" t="s">
        <v>4</v>
      </c>
      <c r="C6" s="82"/>
      <c r="D6" s="82"/>
      <c r="E6" s="82"/>
      <c r="F6" s="82"/>
    </row>
    <row r="7" spans="2:7" ht="15" thickBot="1" x14ac:dyDescent="0.35"/>
    <row r="8" spans="2:7" ht="28.8" x14ac:dyDescent="0.3">
      <c r="B8" s="57" t="s">
        <v>5</v>
      </c>
      <c r="C8" s="58" t="s">
        <v>6</v>
      </c>
      <c r="D8" s="59" t="s">
        <v>7</v>
      </c>
      <c r="E8" s="60" t="s">
        <v>8</v>
      </c>
      <c r="F8" s="61" t="s">
        <v>9</v>
      </c>
    </row>
    <row r="9" spans="2:7" x14ac:dyDescent="0.3">
      <c r="B9" s="62" t="s">
        <v>10</v>
      </c>
      <c r="C9" s="53"/>
      <c r="D9" s="63">
        <v>5</v>
      </c>
      <c r="E9" s="64">
        <v>11</v>
      </c>
      <c r="F9" s="65" t="str">
        <f>IF(OR(C9&lt;D9,C9&gt;E9),"Niet geldig",'Brokerfunctie met W&amp;S'!D10)</f>
        <v>Niet geldig</v>
      </c>
    </row>
    <row r="10" spans="2:7" ht="15" thickBot="1" x14ac:dyDescent="0.35">
      <c r="B10" s="66" t="s">
        <v>11</v>
      </c>
      <c r="C10" s="54"/>
      <c r="D10" s="67">
        <v>1</v>
      </c>
      <c r="E10" s="68">
        <v>2.5</v>
      </c>
      <c r="F10" s="69" t="str">
        <f>IF(OR(C10&lt;D10,C10&gt;E10),"Niet geldig",'Brokerfunctie zonder W&amp;S'!D10)</f>
        <v>Niet geldig</v>
      </c>
    </row>
    <row r="11" spans="2:7" x14ac:dyDescent="0.3">
      <c r="E11" s="70" t="s">
        <v>12</v>
      </c>
      <c r="F11" s="71" t="str">
        <f>IF(OR(F9="niet geldig",F10="Niet geldig"),"Niet geldig",SUM(F9:F10))</f>
        <v>Niet geldig</v>
      </c>
    </row>
    <row r="14" spans="2:7" ht="15.6" x14ac:dyDescent="0.3">
      <c r="B14" s="72" t="s">
        <v>13</v>
      </c>
      <c r="C14" s="77"/>
      <c r="D14" s="77"/>
      <c r="E14" s="77"/>
      <c r="F14" s="77"/>
    </row>
    <row r="15" spans="2:7" ht="24" customHeight="1" x14ac:dyDescent="0.3">
      <c r="B15" s="73" t="s">
        <v>14</v>
      </c>
      <c r="C15" s="78"/>
      <c r="D15" s="78"/>
      <c r="E15" s="78"/>
      <c r="F15" s="78"/>
    </row>
    <row r="16" spans="2:7" ht="24" customHeight="1" x14ac:dyDescent="0.3">
      <c r="B16" s="73" t="s">
        <v>15</v>
      </c>
      <c r="C16" s="78"/>
      <c r="D16" s="78"/>
      <c r="E16" s="78"/>
      <c r="F16" s="78"/>
    </row>
    <row r="17" spans="2:6" ht="24" customHeight="1" x14ac:dyDescent="0.3">
      <c r="B17" s="73" t="s">
        <v>16</v>
      </c>
      <c r="C17" s="79"/>
      <c r="D17" s="80"/>
      <c r="E17" s="80"/>
      <c r="F17" s="81"/>
    </row>
    <row r="18" spans="2:6" ht="107.25" customHeight="1" x14ac:dyDescent="0.3">
      <c r="B18" s="73" t="s">
        <v>17</v>
      </c>
      <c r="C18" s="79"/>
      <c r="D18" s="80"/>
      <c r="E18" s="80"/>
      <c r="F18" s="81"/>
    </row>
    <row r="19" spans="2:6" ht="34.5" customHeight="1" x14ac:dyDescent="0.3">
      <c r="B19" s="73" t="s">
        <v>18</v>
      </c>
      <c r="C19" s="79"/>
      <c r="D19" s="80"/>
      <c r="E19" s="80"/>
      <c r="F19" s="81"/>
    </row>
    <row r="20" spans="2:6" x14ac:dyDescent="0.3">
      <c r="B20" s="74" t="s">
        <v>19</v>
      </c>
      <c r="C20" s="74"/>
      <c r="D20" s="74"/>
      <c r="E20" s="74"/>
      <c r="F20" s="74"/>
    </row>
  </sheetData>
  <sheetProtection algorithmName="SHA-512" hashValue="Xx352aEwvXUESlSmGWvoa9faX+owWzhbnylFlZYNyk9RDRs6gmP6vUnYpdxNJamSkEhHVGIqZ5ybdhaIXEsKxQ==" saltValue="kHKnd3S4u0LHAznN5VSwYQ==" spinCount="100000" sheet="1" objects="1" scenarios="1"/>
  <protectedRanges>
    <protectedRange sqref="C9:C10" name="Bereik1"/>
    <protectedRange sqref="C15:E19" name="Bereik2"/>
  </protectedRanges>
  <mergeCells count="13">
    <mergeCell ref="B20:F20"/>
    <mergeCell ref="B1:F1"/>
    <mergeCell ref="C14:F14"/>
    <mergeCell ref="C15:F15"/>
    <mergeCell ref="C16:F16"/>
    <mergeCell ref="C17:F17"/>
    <mergeCell ref="C18:F18"/>
    <mergeCell ref="C19:F19"/>
    <mergeCell ref="B6:F6"/>
    <mergeCell ref="B5:F5"/>
    <mergeCell ref="B4:F4"/>
    <mergeCell ref="B3:F3"/>
    <mergeCell ref="B2:F2"/>
  </mergeCells>
  <conditionalFormatting sqref="F9:F11">
    <cfRule type="containsText" dxfId="0" priority="1" operator="containsText" text="Niet geldig">
      <formula>NOT(ISERROR(SEARCH("Niet geldig",F9)))</formula>
    </cfRule>
  </conditionalFormatting>
  <pageMargins left="0.7" right="0.7" top="0.75" bottom="0.75" header="0.3" footer="0.3"/>
  <pageSetup paperSize="9" scale="61" orientation="portrait" r:id="rId1"/>
  <ignoredErrors>
    <ignoredError sqref="F9:F11"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DF84E-C197-4AC6-A356-3F9A540068AB}">
  <sheetPr>
    <tabColor theme="4" tint="0.79998168889431442"/>
  </sheetPr>
  <dimension ref="A1:Q34"/>
  <sheetViews>
    <sheetView zoomScaleNormal="100" workbookViewId="0">
      <selection activeCell="C10" sqref="C10"/>
    </sheetView>
  </sheetViews>
  <sheetFormatPr defaultColWidth="0" defaultRowHeight="15" customHeight="1" zeroHeight="1" x14ac:dyDescent="0.3"/>
  <cols>
    <col min="1" max="1" width="2.88671875" style="1" customWidth="1"/>
    <col min="2" max="2" width="29.88671875" style="29" customWidth="1"/>
    <col min="3" max="3" width="16" style="1" customWidth="1"/>
    <col min="4" max="4" width="12.88671875" style="1" customWidth="1"/>
    <col min="5" max="5" width="24.109375" style="1" customWidth="1"/>
    <col min="6" max="7" width="14.33203125" style="1" customWidth="1"/>
    <col min="8" max="8" width="2.44140625" style="1" customWidth="1"/>
    <col min="9" max="9" width="14.33203125" style="1" customWidth="1"/>
    <col min="10" max="10" width="16.33203125" style="1" customWidth="1"/>
    <col min="11" max="11" width="2.44140625" style="1" customWidth="1"/>
    <col min="12" max="13" width="14.33203125" style="4" hidden="1" customWidth="1"/>
    <col min="14" max="17" width="9.109375" style="4" hidden="1" customWidth="1"/>
    <col min="18" max="16384" width="9.109375" hidden="1"/>
  </cols>
  <sheetData>
    <row r="1" spans="1:11" ht="15" customHeight="1" x14ac:dyDescent="0.3">
      <c r="B1" s="2"/>
      <c r="C1" s="3"/>
      <c r="D1" s="3"/>
      <c r="E1" s="3"/>
    </row>
    <row r="2" spans="1:11" ht="15" customHeight="1" x14ac:dyDescent="0.3">
      <c r="B2" s="2"/>
      <c r="C2" s="3"/>
      <c r="D2" s="3"/>
      <c r="E2" s="84" t="s">
        <v>20</v>
      </c>
      <c r="F2" s="84"/>
      <c r="G2" s="84"/>
      <c r="H2" s="84"/>
      <c r="I2" s="84"/>
      <c r="J2" s="84"/>
    </row>
    <row r="3" spans="1:11" ht="15" customHeight="1" x14ac:dyDescent="0.3">
      <c r="B3" s="2"/>
      <c r="C3" s="3"/>
    </row>
    <row r="4" spans="1:11" thickBot="1" x14ac:dyDescent="0.35">
      <c r="A4" s="5"/>
      <c r="B4" s="6" t="s">
        <v>21</v>
      </c>
      <c r="C4" s="7" t="s">
        <v>22</v>
      </c>
      <c r="D4" s="8" t="s">
        <v>23</v>
      </c>
      <c r="K4" s="9"/>
    </row>
    <row r="5" spans="1:11" ht="15" customHeight="1" x14ac:dyDescent="0.3">
      <c r="A5" s="85" t="s">
        <v>24</v>
      </c>
      <c r="B5" s="10" t="s">
        <v>25</v>
      </c>
      <c r="C5" s="11">
        <v>11</v>
      </c>
      <c r="D5" s="12">
        <v>0</v>
      </c>
      <c r="E5" s="13"/>
      <c r="F5" s="14"/>
      <c r="G5" s="15"/>
      <c r="H5" s="16"/>
      <c r="I5" s="14"/>
      <c r="J5" s="14"/>
      <c r="K5" s="14"/>
    </row>
    <row r="6" spans="1:11" ht="14.4" hidden="1" x14ac:dyDescent="0.3">
      <c r="A6" s="86"/>
      <c r="B6" s="17" t="s">
        <v>26</v>
      </c>
      <c r="C6" s="18">
        <v>11</v>
      </c>
      <c r="D6" s="19">
        <v>0</v>
      </c>
      <c r="E6" s="13"/>
      <c r="F6" s="14"/>
      <c r="G6" s="15"/>
      <c r="H6" s="16"/>
      <c r="I6" s="14"/>
      <c r="J6" s="14"/>
      <c r="K6" s="14"/>
    </row>
    <row r="7" spans="1:11" ht="14.4" hidden="1" x14ac:dyDescent="0.3">
      <c r="A7" s="86"/>
      <c r="B7" s="17" t="s">
        <v>26</v>
      </c>
      <c r="C7" s="18">
        <v>11</v>
      </c>
      <c r="D7" s="20">
        <v>0</v>
      </c>
      <c r="E7" s="13"/>
      <c r="F7" s="14"/>
      <c r="G7" s="15"/>
      <c r="H7" s="16"/>
      <c r="I7" s="14"/>
      <c r="J7" s="14"/>
      <c r="K7" s="14"/>
    </row>
    <row r="8" spans="1:11" thickBot="1" x14ac:dyDescent="0.35">
      <c r="A8" s="86"/>
      <c r="B8" s="21" t="s">
        <v>27</v>
      </c>
      <c r="C8" s="22">
        <v>5</v>
      </c>
      <c r="D8" s="23">
        <v>150</v>
      </c>
      <c r="E8" s="13"/>
      <c r="F8" s="14"/>
      <c r="G8" s="15"/>
      <c r="H8" s="16"/>
      <c r="I8" s="14"/>
      <c r="J8" s="14"/>
      <c r="K8" s="14"/>
    </row>
    <row r="9" spans="1:11" thickBot="1" x14ac:dyDescent="0.35">
      <c r="A9" s="86"/>
      <c r="B9" s="24"/>
      <c r="D9" s="25"/>
      <c r="E9" s="13"/>
      <c r="F9" s="14"/>
      <c r="G9" s="15"/>
      <c r="H9" s="16"/>
      <c r="I9" s="14"/>
      <c r="J9" s="14"/>
      <c r="K9" s="14"/>
    </row>
    <row r="10" spans="1:11" thickBot="1" x14ac:dyDescent="0.35">
      <c r="A10" s="87"/>
      <c r="B10" s="26" t="s">
        <v>28</v>
      </c>
      <c r="C10" s="27">
        <f>Prijzenblad!C9</f>
        <v>0</v>
      </c>
      <c r="D10" s="28">
        <f>SUM(J18:J20)</f>
        <v>150</v>
      </c>
      <c r="E10" s="13"/>
      <c r="F10" s="14"/>
      <c r="G10" s="14"/>
      <c r="H10" s="14"/>
      <c r="I10" s="14"/>
      <c r="J10" s="14"/>
      <c r="K10" s="14"/>
    </row>
    <row r="11" spans="1:11" ht="14.4" x14ac:dyDescent="0.3">
      <c r="E11" s="30"/>
      <c r="F11" s="14"/>
      <c r="G11" s="14"/>
      <c r="H11" s="14"/>
      <c r="I11" s="14"/>
      <c r="J11" s="14"/>
      <c r="K11" s="14"/>
    </row>
    <row r="12" spans="1:11" ht="14.4" x14ac:dyDescent="0.3">
      <c r="A12" s="29"/>
      <c r="E12" s="30"/>
      <c r="F12" s="14"/>
      <c r="G12" s="14"/>
      <c r="H12" s="14"/>
      <c r="I12" s="14"/>
      <c r="J12" s="14"/>
      <c r="K12" s="14"/>
    </row>
    <row r="13" spans="1:11" ht="14.4" x14ac:dyDescent="0.3">
      <c r="E13" s="30"/>
      <c r="F13" s="14"/>
      <c r="G13" s="14"/>
      <c r="H13" s="14"/>
      <c r="I13" s="14"/>
      <c r="J13" s="31"/>
      <c r="K13" s="14"/>
    </row>
    <row r="14" spans="1:11" ht="14.4" x14ac:dyDescent="0.3">
      <c r="E14" s="30"/>
      <c r="F14" s="14"/>
      <c r="G14" s="14"/>
      <c r="H14" s="14"/>
      <c r="I14" s="14"/>
      <c r="J14"/>
      <c r="K14" s="14"/>
    </row>
    <row r="15" spans="1:11" ht="14.4" x14ac:dyDescent="0.3">
      <c r="A15" s="29"/>
      <c r="B15" s="1"/>
      <c r="C15" s="3"/>
      <c r="E15" s="13"/>
      <c r="F15" s="32"/>
      <c r="G15" s="29"/>
      <c r="H15" s="32"/>
      <c r="I15" s="32"/>
      <c r="J15" s="32"/>
      <c r="K15" s="32"/>
    </row>
    <row r="16" spans="1:11" ht="15" customHeight="1" x14ac:dyDescent="0.3">
      <c r="E16" s="33"/>
      <c r="F16" s="32"/>
      <c r="G16" s="32"/>
      <c r="H16" s="32"/>
      <c r="I16" s="32"/>
      <c r="J16" s="32"/>
      <c r="K16" s="32"/>
    </row>
    <row r="17" spans="1:11" ht="14.4" x14ac:dyDescent="0.3">
      <c r="E17" s="33"/>
      <c r="F17" s="32"/>
      <c r="G17" s="32"/>
      <c r="H17" s="32"/>
      <c r="I17" s="32"/>
      <c r="K17" s="32"/>
    </row>
    <row r="18" spans="1:11" ht="14.4" x14ac:dyDescent="0.3">
      <c r="B18" s="34"/>
      <c r="C18" s="3"/>
      <c r="D18" s="3"/>
      <c r="E18" s="3"/>
      <c r="J18" s="35"/>
    </row>
    <row r="19" spans="1:11" ht="14.4" x14ac:dyDescent="0.3">
      <c r="B19" s="36"/>
      <c r="C19" s="3"/>
      <c r="D19" s="3"/>
      <c r="E19" s="3"/>
      <c r="J19" s="35"/>
    </row>
    <row r="20" spans="1:11" ht="14.4" x14ac:dyDescent="0.3">
      <c r="B20" s="37"/>
      <c r="C20" s="3"/>
      <c r="D20" s="3"/>
      <c r="E20" s="3"/>
      <c r="F20" s="38"/>
      <c r="I20" s="39" t="s">
        <v>29</v>
      </c>
      <c r="J20" s="40">
        <f>IF(AND((C$10&gt;=C8),(C$10&lt;=C7)),(D8-D7)/(C8-C7)*(C$10-C7),IF((C$10&lt;=C8),(D8-D7),IF(C$10&gt;C7,"0","0")))</f>
        <v>150</v>
      </c>
    </row>
    <row r="21" spans="1:11" ht="14.4" x14ac:dyDescent="0.3">
      <c r="B21" s="41"/>
      <c r="C21" s="3"/>
      <c r="D21"/>
      <c r="E21" s="42"/>
      <c r="J21" s="43"/>
    </row>
    <row r="22" spans="1:11" ht="14.4" x14ac:dyDescent="0.3">
      <c r="B22" s="41"/>
      <c r="C22" s="3"/>
      <c r="D22" s="3"/>
      <c r="E22" s="3"/>
      <c r="J22" s="43"/>
    </row>
    <row r="23" spans="1:11" ht="14.4" hidden="1" x14ac:dyDescent="0.3">
      <c r="B23" s="37"/>
      <c r="C23" s="3"/>
      <c r="D23" s="3"/>
      <c r="E23" s="3"/>
      <c r="J23" s="43"/>
    </row>
    <row r="24" spans="1:11" ht="14.4" hidden="1" x14ac:dyDescent="0.3">
      <c r="B24" s="41"/>
      <c r="C24" s="3"/>
      <c r="D24"/>
      <c r="E24" s="42"/>
      <c r="J24" s="43"/>
    </row>
    <row r="25" spans="1:11" ht="14.4" hidden="1" x14ac:dyDescent="0.3">
      <c r="A25" s="29"/>
      <c r="B25" s="44"/>
      <c r="E25"/>
      <c r="F25" s="4"/>
      <c r="G25" s="4"/>
      <c r="H25" s="4"/>
      <c r="I25" s="4"/>
      <c r="J25" s="4"/>
      <c r="K25" s="45"/>
    </row>
    <row r="26" spans="1:11" ht="15" hidden="1" customHeight="1" x14ac:dyDescent="0.3">
      <c r="A26" s="29"/>
      <c r="B26" s="1"/>
      <c r="E26" s="13"/>
      <c r="F26" s="46"/>
      <c r="G26" s="47"/>
      <c r="H26" s="48"/>
      <c r="I26" s="46"/>
      <c r="J26" s="49"/>
      <c r="K26" s="49"/>
    </row>
    <row r="27" spans="1:11" ht="14.4" hidden="1" x14ac:dyDescent="0.3">
      <c r="E27" s="13"/>
      <c r="F27" s="46"/>
      <c r="G27" s="47"/>
      <c r="H27" s="48"/>
      <c r="I27" s="46"/>
      <c r="J27" s="49"/>
      <c r="K27" s="49"/>
    </row>
    <row r="28" spans="1:11" ht="14.4" hidden="1" x14ac:dyDescent="0.3">
      <c r="B28" s="3"/>
      <c r="C28" s="3"/>
      <c r="D28" s="3"/>
      <c r="E28" s="13"/>
      <c r="F28" s="14"/>
      <c r="G28" s="15"/>
      <c r="H28" s="16"/>
      <c r="I28" s="14"/>
      <c r="J28" s="30"/>
      <c r="K28" s="30"/>
    </row>
    <row r="29" spans="1:11" ht="14.4" hidden="1" x14ac:dyDescent="0.3">
      <c r="B29" s="3"/>
      <c r="C29" s="3"/>
      <c r="D29" s="3"/>
      <c r="E29" s="33"/>
      <c r="F29" s="32"/>
      <c r="G29" s="32"/>
      <c r="H29" s="32"/>
      <c r="I29" s="32"/>
      <c r="J29" s="13"/>
      <c r="K29" s="32"/>
    </row>
    <row r="30" spans="1:11" ht="14.4" hidden="1" x14ac:dyDescent="0.3">
      <c r="B30" s="3"/>
      <c r="C30" s="3"/>
      <c r="D30" s="3"/>
      <c r="E30" s="33"/>
      <c r="F30" s="32"/>
      <c r="G30" s="32"/>
      <c r="H30" s="32"/>
      <c r="I30" s="32"/>
      <c r="J30" s="32"/>
      <c r="K30" s="32"/>
    </row>
    <row r="31" spans="1:11" ht="14.4" hidden="1" x14ac:dyDescent="0.3">
      <c r="A31" s="50"/>
      <c r="B31" s="3"/>
      <c r="C31" s="3"/>
      <c r="D31" s="3"/>
      <c r="E31" s="33"/>
      <c r="F31" s="32"/>
      <c r="G31" s="32"/>
      <c r="H31" s="32"/>
      <c r="I31" s="32"/>
      <c r="J31" s="32"/>
      <c r="K31" s="32"/>
    </row>
    <row r="32" spans="1:11" ht="14.4" hidden="1" x14ac:dyDescent="0.3">
      <c r="A32" s="32"/>
      <c r="B32" s="3"/>
      <c r="C32" s="3"/>
      <c r="D32" s="3"/>
      <c r="F32" s="51"/>
    </row>
    <row r="33" spans="2:4" ht="14.4" hidden="1" x14ac:dyDescent="0.3">
      <c r="B33" s="3"/>
      <c r="C33" s="3"/>
      <c r="D33" s="3"/>
    </row>
    <row r="34" spans="2:4" ht="14.4" hidden="1" x14ac:dyDescent="0.3">
      <c r="B34" s="3"/>
      <c r="C34" s="3"/>
      <c r="D34" s="3"/>
    </row>
  </sheetData>
  <sheetProtection algorithmName="SHA-512" hashValue="7I5Ld0ifEpMvJ84FfOqqTmkwh492r2FHnMmfW7ZhtCvp2PElDaAu31yRnNPlfKmKr8OwP6p8CGry+dMHfEeTMw==" saltValue="FuTl+r6kPuB9fC47ydt9hg==" spinCount="100000" sheet="1" selectLockedCells="1" selectUnlockedCells="1"/>
  <mergeCells count="2">
    <mergeCell ref="E2:J2"/>
    <mergeCell ref="A5:A1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3FAC8-EC17-4C27-A66A-FF32DEE0D3CD}">
  <sheetPr>
    <tabColor theme="4" tint="0.79998168889431442"/>
  </sheetPr>
  <dimension ref="A1:Q34"/>
  <sheetViews>
    <sheetView zoomScaleNormal="100" workbookViewId="0">
      <selection activeCell="D10" sqref="D10"/>
    </sheetView>
  </sheetViews>
  <sheetFormatPr defaultColWidth="0" defaultRowHeight="15" customHeight="1" zeroHeight="1" x14ac:dyDescent="0.3"/>
  <cols>
    <col min="1" max="1" width="2.88671875" style="1" customWidth="1"/>
    <col min="2" max="2" width="29.88671875" style="29" customWidth="1"/>
    <col min="3" max="3" width="16" style="1" customWidth="1"/>
    <col min="4" max="4" width="12.88671875" style="1" customWidth="1"/>
    <col min="5" max="5" width="24.109375" style="1" customWidth="1"/>
    <col min="6" max="7" width="14.33203125" style="1" customWidth="1"/>
    <col min="8" max="8" width="2.44140625" style="1" customWidth="1"/>
    <col min="9" max="9" width="14.33203125" style="1" customWidth="1"/>
    <col min="10" max="10" width="16.33203125" style="1" customWidth="1"/>
    <col min="11" max="11" width="2.44140625" style="1" customWidth="1"/>
    <col min="12" max="13" width="14.33203125" style="4" hidden="1" customWidth="1"/>
    <col min="14" max="17" width="9.109375" style="4" hidden="1" customWidth="1"/>
    <col min="18" max="16384" width="9.109375" hidden="1"/>
  </cols>
  <sheetData>
    <row r="1" spans="1:11" ht="15" customHeight="1" x14ac:dyDescent="0.3">
      <c r="B1" s="2"/>
      <c r="C1" s="3"/>
      <c r="D1" s="3"/>
      <c r="E1" s="3"/>
    </row>
    <row r="2" spans="1:11" ht="15" customHeight="1" x14ac:dyDescent="0.3">
      <c r="B2" s="2"/>
      <c r="C2" s="3"/>
      <c r="D2" s="3"/>
      <c r="E2" s="84" t="s">
        <v>20</v>
      </c>
      <c r="F2" s="84"/>
      <c r="G2" s="84"/>
      <c r="H2" s="84"/>
      <c r="I2" s="84"/>
      <c r="J2" s="84"/>
    </row>
    <row r="3" spans="1:11" ht="15" customHeight="1" x14ac:dyDescent="0.3">
      <c r="B3" s="2"/>
      <c r="C3" s="3"/>
    </row>
    <row r="4" spans="1:11" thickBot="1" x14ac:dyDescent="0.35">
      <c r="A4" s="5"/>
      <c r="B4" s="6" t="s">
        <v>21</v>
      </c>
      <c r="C4" s="7" t="s">
        <v>22</v>
      </c>
      <c r="D4" s="8" t="s">
        <v>23</v>
      </c>
      <c r="K4" s="9"/>
    </row>
    <row r="5" spans="1:11" ht="15" customHeight="1" x14ac:dyDescent="0.3">
      <c r="A5" s="85" t="s">
        <v>24</v>
      </c>
      <c r="B5" s="10" t="s">
        <v>25</v>
      </c>
      <c r="C5" s="11">
        <v>2.5</v>
      </c>
      <c r="D5" s="12">
        <v>0</v>
      </c>
      <c r="E5" s="13"/>
      <c r="F5" s="14"/>
      <c r="G5" s="15"/>
      <c r="H5" s="16"/>
      <c r="I5" s="14"/>
      <c r="J5" s="14"/>
      <c r="K5" s="14"/>
    </row>
    <row r="6" spans="1:11" ht="14.4" hidden="1" x14ac:dyDescent="0.3">
      <c r="A6" s="86"/>
      <c r="B6" s="17" t="s">
        <v>26</v>
      </c>
      <c r="C6" s="18">
        <v>2.5</v>
      </c>
      <c r="D6" s="19">
        <v>0</v>
      </c>
      <c r="E6" s="13"/>
      <c r="F6" s="14"/>
      <c r="G6" s="15"/>
      <c r="H6" s="16"/>
      <c r="I6" s="14"/>
      <c r="J6" s="14"/>
      <c r="K6" s="14"/>
    </row>
    <row r="7" spans="1:11" ht="14.4" hidden="1" x14ac:dyDescent="0.3">
      <c r="A7" s="86"/>
      <c r="B7" s="17" t="s">
        <v>26</v>
      </c>
      <c r="C7" s="18">
        <v>2.5</v>
      </c>
      <c r="D7" s="20">
        <v>0</v>
      </c>
      <c r="E7" s="13"/>
      <c r="F7" s="14"/>
      <c r="G7" s="15"/>
      <c r="H7" s="16"/>
      <c r="I7" s="14"/>
      <c r="J7" s="14"/>
      <c r="K7" s="14"/>
    </row>
    <row r="8" spans="1:11" thickBot="1" x14ac:dyDescent="0.35">
      <c r="A8" s="86"/>
      <c r="B8" s="21" t="s">
        <v>27</v>
      </c>
      <c r="C8" s="22">
        <v>1</v>
      </c>
      <c r="D8" s="23">
        <v>50</v>
      </c>
      <c r="E8" s="13"/>
      <c r="F8" s="14"/>
      <c r="G8" s="15"/>
      <c r="H8" s="16"/>
      <c r="I8" s="14"/>
      <c r="J8" s="14"/>
      <c r="K8" s="14"/>
    </row>
    <row r="9" spans="1:11" thickBot="1" x14ac:dyDescent="0.35">
      <c r="A9" s="86"/>
      <c r="B9" s="24"/>
      <c r="D9" s="25"/>
      <c r="E9" s="13"/>
      <c r="F9" s="14"/>
      <c r="G9" s="15"/>
      <c r="H9" s="16"/>
      <c r="I9" s="14"/>
      <c r="J9" s="14"/>
      <c r="K9" s="14"/>
    </row>
    <row r="10" spans="1:11" thickBot="1" x14ac:dyDescent="0.35">
      <c r="A10" s="87"/>
      <c r="B10" s="26" t="s">
        <v>28</v>
      </c>
      <c r="C10" s="27">
        <f>Prijzenblad!C10</f>
        <v>0</v>
      </c>
      <c r="D10" s="28">
        <f>SUM(J18:J20)</f>
        <v>50</v>
      </c>
      <c r="E10" s="13"/>
      <c r="F10" s="14"/>
      <c r="G10" s="14"/>
      <c r="H10" s="14"/>
      <c r="I10" s="14"/>
      <c r="J10" s="14"/>
      <c r="K10" s="14"/>
    </row>
    <row r="11" spans="1:11" ht="14.4" x14ac:dyDescent="0.3">
      <c r="E11" s="30"/>
      <c r="F11" s="14"/>
      <c r="G11" s="14"/>
      <c r="H11" s="14"/>
      <c r="I11" s="14"/>
      <c r="J11" s="14"/>
      <c r="K11" s="14"/>
    </row>
    <row r="12" spans="1:11" ht="14.4" x14ac:dyDescent="0.3">
      <c r="A12" s="29"/>
      <c r="E12" s="30"/>
      <c r="F12" s="14"/>
      <c r="G12" s="14"/>
      <c r="H12" s="14"/>
      <c r="I12" s="14"/>
      <c r="J12" s="14"/>
      <c r="K12" s="14"/>
    </row>
    <row r="13" spans="1:11" ht="14.4" x14ac:dyDescent="0.3">
      <c r="E13" s="30"/>
      <c r="F13" s="14"/>
      <c r="G13" s="14"/>
      <c r="H13" s="14"/>
      <c r="I13" s="14"/>
      <c r="J13" s="31"/>
      <c r="K13" s="14"/>
    </row>
    <row r="14" spans="1:11" ht="14.4" x14ac:dyDescent="0.3">
      <c r="E14" s="30"/>
      <c r="F14" s="14"/>
      <c r="G14" s="14"/>
      <c r="H14" s="14"/>
      <c r="I14" s="14"/>
      <c r="J14"/>
      <c r="K14" s="14"/>
    </row>
    <row r="15" spans="1:11" ht="14.4" x14ac:dyDescent="0.3">
      <c r="A15" s="29"/>
      <c r="B15" s="1"/>
      <c r="C15" s="3"/>
      <c r="E15" s="13"/>
      <c r="F15" s="32"/>
      <c r="G15" s="29"/>
      <c r="H15" s="32"/>
      <c r="I15" s="32"/>
      <c r="J15" s="32"/>
      <c r="K15" s="32"/>
    </row>
    <row r="16" spans="1:11" ht="15" customHeight="1" x14ac:dyDescent="0.3">
      <c r="E16" s="33"/>
      <c r="F16" s="32"/>
      <c r="G16" s="32"/>
      <c r="H16" s="32"/>
      <c r="I16" s="32"/>
      <c r="J16" s="32"/>
      <c r="K16" s="32"/>
    </row>
    <row r="17" spans="1:11" ht="14.4" x14ac:dyDescent="0.3">
      <c r="E17" s="33"/>
      <c r="F17" s="32"/>
      <c r="G17" s="32"/>
      <c r="H17" s="32"/>
      <c r="I17" s="32"/>
      <c r="J17" s="32"/>
      <c r="K17" s="32"/>
    </row>
    <row r="18" spans="1:11" ht="14.4" x14ac:dyDescent="0.3">
      <c r="B18" s="34"/>
      <c r="C18" s="3"/>
      <c r="D18" s="3"/>
      <c r="E18" s="3"/>
      <c r="J18" s="35"/>
    </row>
    <row r="19" spans="1:11" ht="14.4" x14ac:dyDescent="0.3">
      <c r="B19" s="36"/>
      <c r="C19" s="3"/>
      <c r="D19" s="3"/>
      <c r="E19" s="3"/>
      <c r="J19" s="35"/>
    </row>
    <row r="20" spans="1:11" ht="14.4" x14ac:dyDescent="0.3">
      <c r="B20" s="37"/>
      <c r="C20" s="3"/>
      <c r="D20" s="3"/>
      <c r="E20" s="3"/>
      <c r="F20" s="38"/>
      <c r="I20" s="52" t="s">
        <v>29</v>
      </c>
      <c r="J20" s="40">
        <f>IF(AND((C$10&gt;=C8),(C$10&lt;=C7)),(D8-D7)/(C8-C7)*(C$10-C7),IF((C$10&lt;=C8),(D8-D7),IF(C$10&gt;C7,"0","0")))</f>
        <v>50</v>
      </c>
    </row>
    <row r="21" spans="1:11" ht="14.4" x14ac:dyDescent="0.3">
      <c r="B21" s="41"/>
      <c r="C21" s="3"/>
      <c r="D21"/>
      <c r="E21" s="42"/>
      <c r="J21" s="43"/>
    </row>
    <row r="22" spans="1:11" ht="14.4" x14ac:dyDescent="0.3">
      <c r="B22" s="41"/>
      <c r="C22" s="3"/>
      <c r="D22" s="3"/>
      <c r="E22" s="3"/>
      <c r="J22" s="43"/>
    </row>
    <row r="23" spans="1:11" ht="14.4" hidden="1" x14ac:dyDescent="0.3">
      <c r="B23" s="37"/>
      <c r="C23" s="3"/>
      <c r="D23" s="3"/>
      <c r="E23" s="3"/>
      <c r="J23" s="43"/>
    </row>
    <row r="24" spans="1:11" ht="14.4" hidden="1" x14ac:dyDescent="0.3">
      <c r="B24" s="41"/>
      <c r="C24" s="3"/>
      <c r="D24"/>
      <c r="E24" s="42"/>
      <c r="J24" s="43"/>
    </row>
    <row r="25" spans="1:11" ht="14.4" hidden="1" x14ac:dyDescent="0.3">
      <c r="A25" s="29"/>
      <c r="B25" s="44"/>
      <c r="E25"/>
      <c r="F25" s="4"/>
      <c r="G25" s="4"/>
      <c r="H25" s="4"/>
      <c r="I25" s="4"/>
      <c r="J25" s="4"/>
      <c r="K25" s="45"/>
    </row>
    <row r="26" spans="1:11" ht="15" hidden="1" customHeight="1" x14ac:dyDescent="0.3">
      <c r="A26" s="29"/>
      <c r="B26" s="1"/>
      <c r="E26" s="13"/>
      <c r="F26" s="46"/>
      <c r="G26" s="47"/>
      <c r="H26" s="48"/>
      <c r="I26" s="46"/>
      <c r="J26" s="49"/>
      <c r="K26" s="49"/>
    </row>
    <row r="27" spans="1:11" ht="14.4" hidden="1" x14ac:dyDescent="0.3">
      <c r="E27" s="13"/>
      <c r="F27" s="46"/>
      <c r="G27" s="47"/>
      <c r="H27" s="48"/>
      <c r="I27" s="46"/>
      <c r="J27" s="49"/>
      <c r="K27" s="49"/>
    </row>
    <row r="28" spans="1:11" ht="14.4" hidden="1" x14ac:dyDescent="0.3">
      <c r="B28" s="3"/>
      <c r="C28" s="3"/>
      <c r="D28" s="3"/>
      <c r="E28" s="13"/>
      <c r="F28" s="14"/>
      <c r="G28" s="15"/>
      <c r="H28" s="16"/>
      <c r="I28" s="14"/>
      <c r="J28" s="30"/>
      <c r="K28" s="30"/>
    </row>
    <row r="29" spans="1:11" ht="14.4" hidden="1" x14ac:dyDescent="0.3">
      <c r="B29" s="3"/>
      <c r="C29" s="3"/>
      <c r="D29" s="3"/>
      <c r="E29" s="33"/>
      <c r="F29" s="32"/>
      <c r="G29" s="32"/>
      <c r="H29" s="32"/>
      <c r="I29" s="32"/>
      <c r="J29" s="13"/>
      <c r="K29" s="32"/>
    </row>
    <row r="30" spans="1:11" ht="14.4" hidden="1" x14ac:dyDescent="0.3">
      <c r="B30" s="3"/>
      <c r="C30" s="3"/>
      <c r="D30" s="3"/>
      <c r="E30" s="33"/>
      <c r="F30" s="32"/>
      <c r="G30" s="32"/>
      <c r="H30" s="32"/>
      <c r="I30" s="32"/>
      <c r="J30" s="32"/>
      <c r="K30" s="32"/>
    </row>
    <row r="31" spans="1:11" ht="14.4" hidden="1" x14ac:dyDescent="0.3">
      <c r="A31" s="50"/>
      <c r="B31" s="3"/>
      <c r="C31" s="3"/>
      <c r="D31" s="3"/>
      <c r="E31" s="33"/>
      <c r="F31" s="32"/>
      <c r="G31" s="32"/>
      <c r="H31" s="32"/>
      <c r="I31" s="32"/>
      <c r="J31" s="32"/>
      <c r="K31" s="32"/>
    </row>
    <row r="32" spans="1:11" ht="14.4" hidden="1" x14ac:dyDescent="0.3">
      <c r="A32" s="32"/>
      <c r="B32" s="3"/>
      <c r="C32" s="3"/>
      <c r="D32" s="3"/>
      <c r="F32" s="51"/>
    </row>
    <row r="33" spans="2:4" ht="14.4" hidden="1" x14ac:dyDescent="0.3">
      <c r="B33" s="3"/>
      <c r="C33" s="3"/>
      <c r="D33" s="3"/>
    </row>
    <row r="34" spans="2:4" ht="14.4" hidden="1" x14ac:dyDescent="0.3">
      <c r="B34" s="3"/>
      <c r="C34" s="3"/>
      <c r="D34" s="3"/>
    </row>
  </sheetData>
  <sheetProtection algorithmName="SHA-512" hashValue="nm7ZpflU34pWCr1DwB2+gKcf4M7yHnqWF15ehXTJH4jSlSXGE4A6MFD0rpHFe8cYI5QnABLn8rb3M5RwgUANaw==" saltValue="hsRCc4cz9Z/TFODUWRrOLQ==" spinCount="100000" sheet="1" selectLockedCells="1" selectUnlockedCells="1"/>
  <mergeCells count="2">
    <mergeCell ref="E2:J2"/>
    <mergeCell ref="A5:A10"/>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558F5899D55946ACD836611A7535C7" ma:contentTypeVersion="10" ma:contentTypeDescription="Een nieuw document maken." ma:contentTypeScope="" ma:versionID="f24fed5dc0d801d19b6e00b492a06b55">
  <xsd:schema xmlns:xsd="http://www.w3.org/2001/XMLSchema" xmlns:xs="http://www.w3.org/2001/XMLSchema" xmlns:p="http://schemas.microsoft.com/office/2006/metadata/properties" xmlns:ns2="916347f7-afc7-4c25-b002-d8da344cc5e4" xmlns:ns3="024cebd4-d83b-4ce4-a8d7-319e6b62cfa8" targetNamespace="http://schemas.microsoft.com/office/2006/metadata/properties" ma:root="true" ma:fieldsID="921a53177d991b6c8034fd78044c438e" ns2:_="" ns3:_="">
    <xsd:import namespace="916347f7-afc7-4c25-b002-d8da344cc5e4"/>
    <xsd:import namespace="024cebd4-d83b-4ce4-a8d7-319e6b62cf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347f7-afc7-4c25-b002-d8da344cc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f6aa0a0a-ab1b-4084-9454-0fab0472597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4cebd4-d83b-4ce4-a8d7-319e6b62cfa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5a8c57-80a3-4b9b-ad80-ddfc3cf766d3}" ma:internalName="TaxCatchAll" ma:showField="CatchAllData" ma:web="024cebd4-d83b-4ce4-a8d7-319e6b62cf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4cebd4-d83b-4ce4-a8d7-319e6b62cfa8" xsi:nil="true"/>
    <lcf76f155ced4ddcb4097134ff3c332f xmlns="916347f7-afc7-4c25-b002-d8da344cc5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D455BD-9FF4-43D7-8996-9140C5E9D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347f7-afc7-4c25-b002-d8da344cc5e4"/>
    <ds:schemaRef ds:uri="024cebd4-d83b-4ce4-a8d7-319e6b62c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AC884-C982-4AD5-B876-089EE99F87A4}">
  <ds:schemaRefs>
    <ds:schemaRef ds:uri="916347f7-afc7-4c25-b002-d8da344cc5e4"/>
    <ds:schemaRef ds:uri="http://purl.org/dc/terms/"/>
    <ds:schemaRef ds:uri="http://purl.org/dc/dcmitype/"/>
    <ds:schemaRef ds:uri="http://schemas.microsoft.com/office/2006/documentManagement/types"/>
    <ds:schemaRef ds:uri="http://purl.org/dc/elements/1.1/"/>
    <ds:schemaRef ds:uri="http://schemas.microsoft.com/office/2006/metadata/properties"/>
    <ds:schemaRef ds:uri="024cebd4-d83b-4ce4-a8d7-319e6b62cfa8"/>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3C119CB-0C0E-4247-91D6-441758713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Brokerfunctie met W&amp;S</vt:lpstr>
      <vt:lpstr>Brokerfunctie zonder W&amp;S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Sabine van Os</dc:creator>
  <cp:keywords/>
  <dc:description/>
  <cp:lastModifiedBy>Gusta Pondes - Fröhlich</cp:lastModifiedBy>
  <cp:revision/>
  <dcterms:created xsi:type="dcterms:W3CDTF">2026-03-01T18:50:00Z</dcterms:created>
  <dcterms:modified xsi:type="dcterms:W3CDTF">2026-03-18T09:37:25Z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0x01010055558F5899D55946ACD836611A7535C7</vt:lpwstr>
  </property>
  <property fmtid="{D5CDD505-2E9C-101B-9397-08002B2CF9AE}" pid="3" name="MediaServiceImageTags">
    <vt:lpwstr/>
  </property>
</Properties>
</file>