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66925"/>
  <mc:AlternateContent xmlns:mc="http://schemas.openxmlformats.org/markup-compatibility/2006">
    <mc:Choice Requires="x15">
      <x15ac:absPath xmlns:x15ac="http://schemas.microsoft.com/office/spreadsheetml/2010/11/ac" url="https://wijzijnkarel-my.sharepoint.com/personal/f_vanmeel_wijzijnkarel_nl/Documents/Documenten/ABG Ombouw ondergrondse containers/Definitief/"/>
    </mc:Choice>
  </mc:AlternateContent>
  <xr:revisionPtr revIDLastSave="71" documentId="8_{D1985AB0-F3E0-4FFF-864B-3383D752F68E}" xr6:coauthVersionLast="47" xr6:coauthVersionMax="47" xr10:uidLastSave="{7E754E8A-A625-4663-858E-91CD813122DB}"/>
  <workbookProtection workbookAlgorithmName="SHA-512" workbookHashValue="6I0dSSRY0Lr7562yHeyhMjkPRoA4y0JZpVTDgJxx/UGKtBREySCIGjUz/2Ny0G+aoigMfDcUDES+BihYYvHOCg==" workbookSaltValue="4ydjFAFDhnyNKzf4JC+JHA==" workbookSpinCount="100000" lockStructure="1"/>
  <bookViews>
    <workbookView xWindow="-120" yWindow="-120" windowWidth="51840" windowHeight="21120" xr2:uid="{00000000-000D-0000-FFFF-FFFF00000000}"/>
  </bookViews>
  <sheets>
    <sheet name="Ondertekening" sheetId="7" r:id="rId1"/>
    <sheet name="Aantal OC en passen" sheetId="3" r:id="rId2"/>
    <sheet name="Criteria" sheetId="5" state="hidden" r:id="rId3"/>
    <sheet name="Overzicht 1e jaar in detail" sheetId="1" r:id="rId4"/>
    <sheet name="Overzicht jaar 1 tm 10" sheetId="2" r:id="rId5"/>
    <sheet name="Facturatieschema" sheetId="6" r:id="rId6"/>
  </sheets>
  <definedNames>
    <definedName name="_xlnm.Print_Area" localSheetId="1">'Aantal OC en passen'!$A$1:$I$28</definedName>
    <definedName name="_xlnm.Print_Area" localSheetId="5">Facturatieschema!$A$1:$Q$17</definedName>
    <definedName name="_xlnm.Print_Area" localSheetId="0">Ondertekening!$A$1:$K$27</definedName>
    <definedName name="_xlnm.Print_Area" localSheetId="3">'Overzicht 1e jaar in detail'!$A$1:$O$59</definedName>
    <definedName name="_xlnm.Print_Area" localSheetId="4">'Overzicht jaar 1 tm 10'!$A$1:$Z$50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3" l="1"/>
  <c r="I18" i="2"/>
  <c r="J18" i="2" s="1"/>
  <c r="K18" i="2" s="1"/>
  <c r="L18" i="2" s="1"/>
  <c r="M18" i="2" s="1"/>
  <c r="I17" i="2"/>
  <c r="J17" i="2" s="1"/>
  <c r="K17" i="2" s="1"/>
  <c r="L17" i="2" s="1"/>
  <c r="M17" i="2" s="1"/>
  <c r="I16" i="2"/>
  <c r="V15" i="2"/>
  <c r="H17" i="1"/>
  <c r="L17" i="1" s="1"/>
  <c r="G18" i="2" s="1"/>
  <c r="H15" i="1"/>
  <c r="L15" i="1" s="1"/>
  <c r="G16" i="2" s="1"/>
  <c r="G20" i="3"/>
  <c r="G19" i="3"/>
  <c r="H16" i="1" s="1"/>
  <c r="L16" i="1" s="1"/>
  <c r="G17" i="2" s="1"/>
  <c r="L14" i="1"/>
  <c r="G15" i="2" s="1"/>
  <c r="U15" i="2" s="1"/>
  <c r="H22" i="3"/>
  <c r="F22" i="3"/>
  <c r="E22" i="3"/>
  <c r="G22" i="3" s="1"/>
  <c r="H10" i="3"/>
  <c r="G10" i="3"/>
  <c r="F10" i="3"/>
  <c r="E10" i="3"/>
  <c r="V24" i="2"/>
  <c r="V25" i="2"/>
  <c r="V26" i="2"/>
  <c r="V27" i="2"/>
  <c r="V28" i="2"/>
  <c r="V29" i="2"/>
  <c r="V14" i="2"/>
  <c r="V13" i="2"/>
  <c r="V12" i="2"/>
  <c r="V11" i="2"/>
  <c r="V10" i="2"/>
  <c r="V9" i="2"/>
  <c r="S30" i="2"/>
  <c r="R30" i="2"/>
  <c r="Q30" i="2"/>
  <c r="P30" i="2"/>
  <c r="V30" i="2" s="1"/>
  <c r="N30" i="2"/>
  <c r="M30" i="2"/>
  <c r="L30" i="2"/>
  <c r="K30" i="2"/>
  <c r="J30" i="2"/>
  <c r="L13" i="1"/>
  <c r="G14" i="2" s="1"/>
  <c r="U14" i="2" s="1"/>
  <c r="L12" i="1"/>
  <c r="G13" i="2" s="1"/>
  <c r="U13" i="2" s="1"/>
  <c r="X13" i="2" s="1"/>
  <c r="G38" i="2"/>
  <c r="G37" i="2"/>
  <c r="G36" i="2"/>
  <c r="L34" i="1"/>
  <c r="G35" i="2" s="1"/>
  <c r="L27" i="1"/>
  <c r="G28" i="2" s="1"/>
  <c r="U28" i="2" s="1"/>
  <c r="L26" i="1"/>
  <c r="G27" i="2" s="1"/>
  <c r="U27" i="2" s="1"/>
  <c r="L25" i="1"/>
  <c r="G26" i="2" s="1"/>
  <c r="U26" i="2" s="1"/>
  <c r="L24" i="1"/>
  <c r="G25" i="2" s="1"/>
  <c r="U25" i="2" s="1"/>
  <c r="L23" i="1"/>
  <c r="G24" i="2" s="1"/>
  <c r="U24" i="2" s="1"/>
  <c r="X24" i="2" s="1"/>
  <c r="F29" i="1"/>
  <c r="L28" i="1"/>
  <c r="G29" i="2" s="1"/>
  <c r="U29" i="2" s="1"/>
  <c r="X29" i="2" s="1"/>
  <c r="L11" i="1"/>
  <c r="G12" i="2" s="1"/>
  <c r="U12" i="2" s="1"/>
  <c r="L10" i="1"/>
  <c r="G11" i="2" s="1"/>
  <c r="U11" i="2" s="1"/>
  <c r="L9" i="1"/>
  <c r="G10" i="2" s="1"/>
  <c r="U10" i="2" s="1"/>
  <c r="L8" i="1"/>
  <c r="G9" i="2" s="1"/>
  <c r="U9" i="2" s="1"/>
  <c r="N18" i="2" l="1"/>
  <c r="U18" i="2" s="1"/>
  <c r="U46" i="2" s="1"/>
  <c r="M46" i="2"/>
  <c r="N17" i="2"/>
  <c r="U17" i="2" s="1"/>
  <c r="U47" i="2" s="1"/>
  <c r="M47" i="2"/>
  <c r="X9" i="2"/>
  <c r="X10" i="2"/>
  <c r="K47" i="2"/>
  <c r="X15" i="2"/>
  <c r="K46" i="2"/>
  <c r="X11" i="2"/>
  <c r="L47" i="2"/>
  <c r="I19" i="2"/>
  <c r="J16" i="2"/>
  <c r="J46" i="2"/>
  <c r="J47" i="2"/>
  <c r="X12" i="2"/>
  <c r="L46" i="2"/>
  <c r="J38" i="2"/>
  <c r="J37" i="2"/>
  <c r="J36" i="2"/>
  <c r="J35" i="2"/>
  <c r="X28" i="2"/>
  <c r="X25" i="2"/>
  <c r="G46" i="2"/>
  <c r="G47" i="2"/>
  <c r="X27" i="2"/>
  <c r="X26" i="2"/>
  <c r="X14" i="2"/>
  <c r="L18" i="1"/>
  <c r="G19" i="2" s="1"/>
  <c r="L29" i="1"/>
  <c r="G30" i="2" s="1"/>
  <c r="U30" i="2" s="1"/>
  <c r="X30" i="2" s="1"/>
  <c r="L38" i="1"/>
  <c r="N46" i="2" l="1"/>
  <c r="P18" i="2"/>
  <c r="N47" i="2"/>
  <c r="P17" i="2"/>
  <c r="K16" i="2"/>
  <c r="J19" i="2"/>
  <c r="K38" i="2"/>
  <c r="L38" i="2" s="1"/>
  <c r="M38" i="2" s="1"/>
  <c r="N38" i="2" s="1"/>
  <c r="P38" i="2" s="1"/>
  <c r="U38" i="2"/>
  <c r="K37" i="2"/>
  <c r="L37" i="2" s="1"/>
  <c r="M37" i="2" s="1"/>
  <c r="N37" i="2" s="1"/>
  <c r="P37" i="2" s="1"/>
  <c r="K36" i="2"/>
  <c r="K35" i="2"/>
  <c r="J39" i="2"/>
  <c r="G39" i="2"/>
  <c r="P46" i="2" l="1"/>
  <c r="Q18" i="2"/>
  <c r="P47" i="2"/>
  <c r="Q17" i="2"/>
  <c r="L36" i="2"/>
  <c r="M36" i="2" s="1"/>
  <c r="N36" i="2" s="1"/>
  <c r="P36" i="2" s="1"/>
  <c r="U36" i="2"/>
  <c r="L16" i="2"/>
  <c r="K19" i="2"/>
  <c r="J42" i="2"/>
  <c r="J45" i="2" s="1"/>
  <c r="J49" i="2" s="1"/>
  <c r="U37" i="2"/>
  <c r="Q38" i="2"/>
  <c r="Q37" i="2"/>
  <c r="Q36" i="2"/>
  <c r="G42" i="2"/>
  <c r="G45" i="2" s="1"/>
  <c r="G49" i="2" s="1"/>
  <c r="L35" i="2"/>
  <c r="K39" i="2"/>
  <c r="Q46" i="2" l="1"/>
  <c r="R18" i="2"/>
  <c r="R17" i="2"/>
  <c r="Q47" i="2"/>
  <c r="M16" i="2"/>
  <c r="L19" i="2"/>
  <c r="R38" i="2"/>
  <c r="S38" i="2" s="1"/>
  <c r="R37" i="2"/>
  <c r="S37" i="2" s="1"/>
  <c r="V37" i="2"/>
  <c r="X37" i="2" s="1"/>
  <c r="R36" i="2"/>
  <c r="S36" i="2" s="1"/>
  <c r="V36" i="2"/>
  <c r="X36" i="2" s="1"/>
  <c r="K42" i="2"/>
  <c r="K45" i="2" s="1"/>
  <c r="K49" i="2" s="1"/>
  <c r="M35" i="2"/>
  <c r="L39" i="2"/>
  <c r="R46" i="2" l="1"/>
  <c r="S18" i="2"/>
  <c r="V17" i="2"/>
  <c r="R47" i="2"/>
  <c r="S17" i="2"/>
  <c r="S47" i="2" s="1"/>
  <c r="M19" i="2"/>
  <c r="N16" i="2"/>
  <c r="U16" i="2" s="1"/>
  <c r="V38" i="2"/>
  <c r="X38" i="2" s="1"/>
  <c r="L42" i="2"/>
  <c r="L45" i="2" s="1"/>
  <c r="L49" i="2" s="1"/>
  <c r="N35" i="2"/>
  <c r="M39" i="2"/>
  <c r="V18" i="2" l="1"/>
  <c r="S46" i="2"/>
  <c r="X17" i="2"/>
  <c r="X47" i="2" s="1"/>
  <c r="V47" i="2"/>
  <c r="N19" i="2"/>
  <c r="U19" i="2" s="1"/>
  <c r="P16" i="2"/>
  <c r="M42" i="2"/>
  <c r="M45" i="2" s="1"/>
  <c r="M49" i="2" s="1"/>
  <c r="P35" i="2"/>
  <c r="N39" i="2"/>
  <c r="U35" i="2"/>
  <c r="X18" i="2" l="1"/>
  <c r="X46" i="2" s="1"/>
  <c r="V46" i="2"/>
  <c r="P19" i="2"/>
  <c r="Q16" i="2"/>
  <c r="N42" i="2"/>
  <c r="N45" i="2" s="1"/>
  <c r="N49" i="2" s="1"/>
  <c r="U39" i="2"/>
  <c r="Q35" i="2"/>
  <c r="P39" i="2"/>
  <c r="R16" i="2" l="1"/>
  <c r="Q19" i="2"/>
  <c r="P42" i="2"/>
  <c r="P45" i="2" s="1"/>
  <c r="P49" i="2" s="1"/>
  <c r="R35" i="2"/>
  <c r="Q39" i="2"/>
  <c r="U42" i="2"/>
  <c r="U45" i="2" s="1"/>
  <c r="U49" i="2" s="1"/>
  <c r="S16" i="2" l="1"/>
  <c r="R19" i="2"/>
  <c r="Q42" i="2"/>
  <c r="Q45" i="2" s="1"/>
  <c r="Q49" i="2" s="1"/>
  <c r="S35" i="2"/>
  <c r="R39" i="2"/>
  <c r="S19" i="2" l="1"/>
  <c r="V16" i="2"/>
  <c r="X16" i="2" s="1"/>
  <c r="V19" i="2"/>
  <c r="X19" i="2" s="1"/>
  <c r="R42" i="2"/>
  <c r="R45" i="2" s="1"/>
  <c r="R49" i="2" s="1"/>
  <c r="S39" i="2"/>
  <c r="V35" i="2"/>
  <c r="X35" i="2" s="1"/>
  <c r="S42" i="2" l="1"/>
  <c r="S45" i="2" s="1"/>
  <c r="S49" i="2" s="1"/>
  <c r="V39" i="2"/>
  <c r="V42" i="2" l="1"/>
  <c r="V45" i="2" s="1"/>
  <c r="V49" i="2" s="1"/>
  <c r="X39" i="2"/>
  <c r="X42" i="2" s="1"/>
  <c r="X45" i="2" l="1"/>
  <c r="X49" i="2" s="1"/>
  <c r="E1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Voerman</author>
  </authors>
  <commentList>
    <comment ref="G21" authorId="0" shapeId="0" xr:uid="{46E25949-70FA-4027-94DE-92580DF2866F}">
      <text>
        <r>
          <rPr>
            <b/>
            <sz val="9"/>
            <color indexed="81"/>
            <rFont val="Tahoma"/>
            <charset val="1"/>
          </rPr>
          <t>John Voerman:</t>
        </r>
        <r>
          <rPr>
            <sz val="9"/>
            <color indexed="81"/>
            <rFont val="Tahoma"/>
            <charset val="1"/>
          </rPr>
          <t xml:space="preserve">
Hoe gaat de inschrijver dit aangeven?</t>
        </r>
      </text>
    </comment>
  </commentList>
</comments>
</file>

<file path=xl/sharedStrings.xml><?xml version="1.0" encoding="utf-8"?>
<sst xmlns="http://schemas.openxmlformats.org/spreadsheetml/2006/main" count="343" uniqueCount="202">
  <si>
    <t>A</t>
  </si>
  <si>
    <t>Geschiktheidscriteria</t>
  </si>
  <si>
    <t>B</t>
  </si>
  <si>
    <t>Prijs / kwaliteits verhouding</t>
  </si>
  <si>
    <t>a.1</t>
  </si>
  <si>
    <t>a.2</t>
  </si>
  <si>
    <t>Technisch beheer</t>
  </si>
  <si>
    <t>Plan van aanpak uitvoering</t>
  </si>
  <si>
    <t>C</t>
  </si>
  <si>
    <t>Technisch Onderhoudsplan</t>
  </si>
  <si>
    <t>Inschrijfbiljet</t>
  </si>
  <si>
    <t>Aantal</t>
  </si>
  <si>
    <t>Prijs / stuk</t>
  </si>
  <si>
    <t>Bedrag</t>
  </si>
  <si>
    <t>Toelichting</t>
  </si>
  <si>
    <t>a.3</t>
  </si>
  <si>
    <t>a.4</t>
  </si>
  <si>
    <t>a.5</t>
  </si>
  <si>
    <t>a.6</t>
  </si>
  <si>
    <t>Totaal materialen</t>
  </si>
  <si>
    <t>Uitvoering Upgrade containers</t>
  </si>
  <si>
    <t>Aantal containers</t>
  </si>
  <si>
    <t>Uur tarief</t>
  </si>
  <si>
    <t>b.1</t>
  </si>
  <si>
    <t>upgrade Enkele trommel 2G-5G</t>
  </si>
  <si>
    <t>b.2</t>
  </si>
  <si>
    <t>upgrade Enkele trommel 5G-5G</t>
  </si>
  <si>
    <t>b.3</t>
  </si>
  <si>
    <t>upgrade Dubbele trommel 2G-5G</t>
  </si>
  <si>
    <t>b.4</t>
  </si>
  <si>
    <t>upgrade Dubbele trommel 5G-5G</t>
  </si>
  <si>
    <t>b.5</t>
  </si>
  <si>
    <t>Projectmanagement</t>
  </si>
  <si>
    <t>b.6</t>
  </si>
  <si>
    <t>Totaal uitvoering</t>
  </si>
  <si>
    <t>Beheer</t>
  </si>
  <si>
    <t>Abonnements tarief</t>
  </si>
  <si>
    <t>c.1</t>
  </si>
  <si>
    <t>Abonnementen 5G</t>
  </si>
  <si>
    <t>(voor 1e jaar)</t>
  </si>
  <si>
    <t>c.2</t>
  </si>
  <si>
    <t>c.3</t>
  </si>
  <si>
    <t>Kosten materiaal</t>
  </si>
  <si>
    <t>c.4</t>
  </si>
  <si>
    <t>Totaal beheer per jaar</t>
  </si>
  <si>
    <t>c.5</t>
  </si>
  <si>
    <t>a.7</t>
  </si>
  <si>
    <t>Bedrag preventief en correctief beheer (uren)</t>
  </si>
  <si>
    <t>Jaar-1</t>
  </si>
  <si>
    <t>bedrag</t>
  </si>
  <si>
    <t>jaar2</t>
  </si>
  <si>
    <t>jaar3</t>
  </si>
  <si>
    <t>jaar4</t>
  </si>
  <si>
    <t xml:space="preserve">jaar </t>
  </si>
  <si>
    <t>jaar6</t>
  </si>
  <si>
    <t>optioneel</t>
  </si>
  <si>
    <t>jaar7</t>
  </si>
  <si>
    <t>jaar8</t>
  </si>
  <si>
    <t>jaar9</t>
  </si>
  <si>
    <t>jaar 10</t>
  </si>
  <si>
    <t>fictief bedrag contract</t>
  </si>
  <si>
    <t>fictief bedrag optioneel</t>
  </si>
  <si>
    <t>contract</t>
  </si>
  <si>
    <t>Totaal</t>
  </si>
  <si>
    <t>10 jaar</t>
  </si>
  <si>
    <t>Totaal beheer</t>
  </si>
  <si>
    <t>paslezers</t>
  </si>
  <si>
    <t>accu's</t>
  </si>
  <si>
    <t>zonnepanelen</t>
  </si>
  <si>
    <t>vulgraad systemen</t>
  </si>
  <si>
    <t>modems</t>
  </si>
  <si>
    <t>sim-kaarten (excl abonnement)</t>
  </si>
  <si>
    <t>Totaal materiaal, Uitvoering &amp; beheer</t>
  </si>
  <si>
    <t>Leverancier</t>
  </si>
  <si>
    <t>Factuur</t>
  </si>
  <si>
    <t>Referenties andere gemeenten</t>
  </si>
  <si>
    <t>Upgrade &amp; materiaal</t>
  </si>
  <si>
    <t>….</t>
  </si>
  <si>
    <t>in te vullen door inschrijver</t>
  </si>
  <si>
    <t>wordt berekend en is beveiligd</t>
  </si>
  <si>
    <t>Legenda gebruikte kleuren:</t>
  </si>
  <si>
    <t>Totaal overzicht</t>
  </si>
  <si>
    <t>Levering materialen initiele upgrade</t>
  </si>
  <si>
    <t>Fractie</t>
  </si>
  <si>
    <t>Soort trommel</t>
  </si>
  <si>
    <t>Rest</t>
  </si>
  <si>
    <t>Enkel elektrisch</t>
  </si>
  <si>
    <t>Dubbel elektrisch</t>
  </si>
  <si>
    <t>Aantal aanwezig</t>
  </si>
  <si>
    <t>Minimaal omdat</t>
  </si>
  <si>
    <t>*)</t>
  </si>
  <si>
    <t>Aantal vulgraad benodigd</t>
  </si>
  <si>
    <t>Aantal technisch onderhoud</t>
  </si>
  <si>
    <t>Minimaal aantal upgrade benodigd? *)</t>
  </si>
  <si>
    <t>c.5.2</t>
  </si>
  <si>
    <t>Enkele trommel container</t>
  </si>
  <si>
    <t>Dubbele trommel container</t>
  </si>
  <si>
    <r>
      <t xml:space="preserve">Er zijn </t>
    </r>
    <r>
      <rPr>
        <sz val="10"/>
        <color rgb="FFFF0000"/>
        <rFont val="Tenorite"/>
      </rPr>
      <t>34</t>
    </r>
    <r>
      <rPr>
        <sz val="10"/>
        <color theme="1"/>
        <rFont val="Tenorite"/>
      </rPr>
      <t xml:space="preserve"> containers die al op 5G functioneren; deze moeten voldoen aan de eisen, vallen onder garantie en het beheer</t>
    </r>
  </si>
  <si>
    <t>Gemeente</t>
  </si>
  <si>
    <t>Alphen-Chaam</t>
  </si>
  <si>
    <t>Gilze en Rijen</t>
  </si>
  <si>
    <t>Huidig aantal passen in gebruik</t>
  </si>
  <si>
    <t>Baarle-Nassau</t>
  </si>
  <si>
    <t>GFT</t>
  </si>
  <si>
    <t>Passen bij oplevering upgrade *)</t>
  </si>
  <si>
    <t>Totaal is verdeeld naar rato van het aantal passen benodigd bij implementatie nieuw CMS</t>
  </si>
  <si>
    <t>Passen benodigd bij implementatie nieuw CMS **)</t>
  </si>
  <si>
    <t>**)</t>
  </si>
  <si>
    <t>Aanname dat deze passen nog benodigd zijn in jaar-1</t>
  </si>
  <si>
    <t>***)</t>
  </si>
  <si>
    <t>Jaarlijks gebruik is vanaf jaar-2</t>
  </si>
  <si>
    <t>GR</t>
  </si>
  <si>
    <t>passen Gilze en Rijen</t>
  </si>
  <si>
    <t>passen Alphen-Chaam</t>
  </si>
  <si>
    <t>AC</t>
  </si>
  <si>
    <t>passen Baarle-Nassau</t>
  </si>
  <si>
    <t>BN</t>
  </si>
  <si>
    <t>a.8-1</t>
  </si>
  <si>
    <t>a.8-2</t>
  </si>
  <si>
    <t>a.8-3</t>
  </si>
  <si>
    <t>Totaal aantal passen 1e jaar</t>
  </si>
  <si>
    <t>Jaarlijks gebruik
 *) ***)</t>
  </si>
  <si>
    <t>aantal/jaar</t>
  </si>
  <si>
    <t>Totalen per levering / dienst</t>
  </si>
  <si>
    <t>Totalen per gemeente</t>
  </si>
  <si>
    <t>Eindoplevering en dechargeverlening</t>
  </si>
  <si>
    <t>Opdrachtverlening en acceptatie plan van aanpak</t>
  </si>
  <si>
    <t>Bij de ondertekening van de opdracht en akkoord op het plan van aanpak door de opdrachtgever:</t>
  </si>
  <si>
    <t>De beheerkosten van het eerste jaar mogen pas in rekening worden gebracht vanaf de daadwerkelijke ingebruikname van alle ondergrondse containers. Deze kosten dienen naar rato van het aantal resterende maanden van het eerste jaar te worden berekend en gefactureerd.</t>
  </si>
  <si>
    <t>Na formele dechargeverlening door de opdrachtgever:</t>
  </si>
  <si>
    <t>Na oplevering en acceptatie van ALLE ondergrondsee containers door de opdrachtgever:</t>
  </si>
  <si>
    <t>Acceptatie van de uitgevoerde upgrade van de ondergrondse containers</t>
  </si>
  <si>
    <t>Facturatieschema voor de upgrade en beheer van ondergrondse containers</t>
  </si>
  <si>
    <t>Voor de facturatie wordt een gestructureerd facturatieschema gehanteerd. Dit schema is gebaseerd op de upgrade-planning; deze dient uiterlijk binnen één jaar na gunning volledig te zijn afgerond waarna het technisch beheer ingaat. Het schema is als volgt:</t>
  </si>
  <si>
    <t>Beheerkosten / jaarlijkse levering passen</t>
  </si>
  <si>
    <t>Nieuwe passen voor het jaar worden gefactureerd na levering; levering vindt plaats in de eerste maand van het nieuwe jaar (vanaf jaar 2)</t>
  </si>
  <si>
    <t>Zie eisen in PvE (hfd 3)</t>
  </si>
  <si>
    <t>Minimaal 3 gemeenten waar dezelfde werkzaamheden zijn uitgevoerd</t>
  </si>
  <si>
    <t>Verhouding prijs in relatie tot de eisen</t>
  </si>
  <si>
    <t>Gunningscriteria</t>
  </si>
  <si>
    <t>Overige jaren mogen in de maand voorafgaand aan het nieuwe jaar worden gefactureerd.</t>
  </si>
  <si>
    <t>Door middel van het invullen en ondertekenen van dit inschrijvingsbiljet verklaart de inschrijver het onderstaande:</t>
  </si>
  <si>
    <t>1.</t>
  </si>
  <si>
    <t>2.</t>
  </si>
  <si>
    <t>De opgegeven prijzen dienen all-in tarieven te zijn, hetgeen betekent dat opdrachtnemer wordt geacht de risico’s en bijkomende kosten te verdisconteren in de inschrijfprijs.</t>
  </si>
  <si>
    <t>3.</t>
  </si>
  <si>
    <t>4.</t>
  </si>
  <si>
    <t>Dat opdrachtnemer borg staat voor een correcte uitvoering van de opdracht tegen de aangegeven kosten.</t>
  </si>
  <si>
    <t>Dat opdrachtnemer deze verklaring en het Uniform Europees Aanbestedingsdocument naar waarheid heeft ingevuld.</t>
  </si>
  <si>
    <t>Naam inschrijver:</t>
  </si>
  <si>
    <t>Plaats:</t>
  </si>
  <si>
    <t>Datum:</t>
  </si>
  <si>
    <t>Naam vertegenwoordiger:</t>
  </si>
  <si>
    <t>Functie:</t>
  </si>
  <si>
    <t>Handtekening:</t>
  </si>
  <si>
    <t>item wordt berekend en is beveiligd</t>
  </si>
  <si>
    <t>item in te vullen door inschrijver</t>
  </si>
  <si>
    <t>item is beveiligd</t>
  </si>
  <si>
    <r>
      <t xml:space="preserve">Aantal ondergrondse containers voor de gemeente </t>
    </r>
    <r>
      <rPr>
        <b/>
        <i/>
        <sz val="14"/>
        <color theme="1"/>
        <rFont val="Calibri"/>
        <family val="2"/>
        <scheme val="minor"/>
      </rPr>
      <t>Gilze en Rijen</t>
    </r>
  </si>
  <si>
    <t>Aantal passen per gemeente</t>
  </si>
  <si>
    <t>GESCHIKTHEIDS- EN GUNNINGSCRITERIA</t>
  </si>
  <si>
    <t>…..</t>
  </si>
  <si>
    <t>Plan van aanpak voor het uitvoeren van de upgrade ondergrondse containers.</t>
  </si>
  <si>
    <t>Onderhoudsplan en bijbehorende procesbeschrijving voor het technisch onderhoud van de ondergrondse containers.</t>
  </si>
  <si>
    <t>d.</t>
  </si>
  <si>
    <t>c.</t>
  </si>
  <si>
    <t>b.</t>
  </si>
  <si>
    <t>a.</t>
  </si>
  <si>
    <t>e.</t>
  </si>
  <si>
    <t>Aspecten in het plan van aanpak die worden beoordeeld:
- …
- ….</t>
  </si>
  <si>
    <t>Aspecten in het onderhoudsplan die worden beoordeeld:
- …
- ….</t>
  </si>
  <si>
    <t>item is niet van toepassing</t>
  </si>
  <si>
    <t>Overige uren</t>
  </si>
  <si>
    <t>c.5.1.</t>
  </si>
  <si>
    <t>Bedrag beheer voor iedere extra container die wordt geplaatst *)</t>
  </si>
  <si>
    <t xml:space="preserve">*) bedrag beheer omvat alle kosten (op jaarbasis) die benodigd zijn om aan de beschikbaarheid te voldoen </t>
  </si>
  <si>
    <t>D</t>
  </si>
  <si>
    <t>d.1</t>
  </si>
  <si>
    <t>Wensen</t>
  </si>
  <si>
    <t>De mate waarin aan alle wensen wordt voldaan is een extra beloning</t>
  </si>
  <si>
    <t>Prijs voor de opties (materiaal en uitvoering)</t>
  </si>
  <si>
    <r>
      <t xml:space="preserve">Opties </t>
    </r>
    <r>
      <rPr>
        <b/>
        <sz val="9"/>
        <color theme="1"/>
        <rFont val="Calibri"/>
        <family val="2"/>
        <scheme val="minor"/>
      </rPr>
      <t>(in programma van eisen beginnend met een O gevolgd door een nummer)</t>
    </r>
  </si>
  <si>
    <t>d.1.1.</t>
  </si>
  <si>
    <t>d.1.2.</t>
  </si>
  <si>
    <t>Extra bedrag beheer voor iedere container</t>
  </si>
  <si>
    <t>Bedrag per container</t>
  </si>
  <si>
    <t>E</t>
  </si>
  <si>
    <t>Uitbreiding</t>
  </si>
  <si>
    <t>e.1.</t>
  </si>
  <si>
    <t>e.1.1.</t>
  </si>
  <si>
    <t>e.2.1.</t>
  </si>
  <si>
    <t>Uw inschrijfsom:</t>
  </si>
  <si>
    <t>Totaal materiaal, Uitvoering &amp; beheer (= inschrijfsom)</t>
  </si>
  <si>
    <r>
      <rPr>
        <sz val="12"/>
        <rFont val="Calibri"/>
        <family val="2"/>
        <scheme val="minor"/>
      </rPr>
      <t>Dat de inschrijving voldoet aan alle voorwaarden zoals die zijn gesteld in het beschrijvend document met kenmerk K012091, bijbehorend</t>
    </r>
    <r>
      <rPr>
        <sz val="12"/>
        <color theme="1"/>
        <rFont val="Calibri"/>
        <family val="2"/>
        <scheme val="minor"/>
      </rPr>
      <t>e bijlagen en de bijbehorende Nota(‘s) van inlichtingen.</t>
    </r>
  </si>
  <si>
    <r>
      <rPr>
        <b/>
        <sz val="12"/>
        <rFont val="Tenorite"/>
      </rPr>
      <t>40</t>
    </r>
    <r>
      <rPr>
        <sz val="12"/>
        <rFont val="Tenorite"/>
      </rPr>
      <t xml:space="preserve"> % van de overeengekomen eenmalige prijs voor Leveringen en Materialen (zie detail jaar-1)</t>
    </r>
  </si>
  <si>
    <r>
      <rPr>
        <b/>
        <sz val="12"/>
        <rFont val="Tenorite"/>
      </rPr>
      <t>50</t>
    </r>
    <r>
      <rPr>
        <sz val="12"/>
        <rFont val="Tenorite"/>
      </rPr>
      <t xml:space="preserve"> % van de overeengekomen eenmalige prijs voor Leveringen en Materialen (zie detail jaar-1)</t>
    </r>
  </si>
  <si>
    <r>
      <rPr>
        <b/>
        <sz val="12"/>
        <rFont val="Tenorite"/>
      </rPr>
      <t>10</t>
    </r>
    <r>
      <rPr>
        <sz val="12"/>
        <rFont val="Tenorite"/>
      </rPr>
      <t xml:space="preserve"> % van de overeengekomen eenmalige prijs voor Leveringen en Materialen (zie detail jaar-1)</t>
    </r>
  </si>
  <si>
    <t>Aantal uren (per container)</t>
  </si>
  <si>
    <t>overig materiaal</t>
  </si>
  <si>
    <t>Bedrag materiaal</t>
  </si>
  <si>
    <t>Overige kosten t.b.v. beheer</t>
  </si>
  <si>
    <t>Overige 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</si>
</sst>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44" formatCode="_ &quot;€&quot;\ * #,##0.00_ ;_ &quot;€&quot;\ * \-#,##0.00_ ;_ &quot;€&quot;\ * &quot;-&quot;??_ ;_ @_ "/>
    <numFmt numFmtId="164" formatCode="_([$€-2]\ * #,##0.00_);_([$€-2]\ * \(#,##0.00\);_([$€-2]\ * &quot;-&quot;??_);_(@_)"/>
  </numFmts>
  <fonts count="28" x14ac:knownFonts="1">
    <font>
      <sz val="11"/>
      <color theme="1"/>
      <name val="Calibri"/>
      <family val="2"/>
      <scheme val="minor"/>
    </font>
    <font>
      <b/>
      <sz val="12"/>
      <color theme="1"/>
      <name val="Calibri"/>
      <family val="2"/>
      <scheme val="minor"/>
    </font>
    <font>
      <b/>
      <sz val="14"/>
      <color theme="1"/>
      <name val="Calibri"/>
      <family val="2"/>
      <scheme val="minor"/>
    </font>
    <font>
      <sz val="11"/>
      <color theme="0"/>
      <name val="Calibri"/>
      <family val="2"/>
      <scheme val="minor"/>
    </font>
    <font>
      <b/>
      <sz val="14"/>
      <color theme="0"/>
      <name val="Calibri"/>
      <family val="2"/>
      <scheme val="minor"/>
    </font>
    <font>
      <sz val="10"/>
      <color theme="1"/>
      <name val="Calibri"/>
      <family val="2"/>
      <scheme val="minor"/>
    </font>
    <font>
      <i/>
      <sz val="10"/>
      <color theme="1"/>
      <name val="Calibri"/>
      <family val="2"/>
      <scheme val="minor"/>
    </font>
    <font>
      <b/>
      <sz val="10"/>
      <color theme="1"/>
      <name val="Calibri"/>
      <family val="2"/>
      <scheme val="minor"/>
    </font>
    <font>
      <sz val="12"/>
      <color theme="1"/>
      <name val="Calibri"/>
      <family val="2"/>
      <scheme val="minor"/>
    </font>
    <font>
      <sz val="9"/>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
      <b/>
      <sz val="11"/>
      <color rgb="FF002060"/>
      <name val="Calibri"/>
      <family val="2"/>
      <scheme val="minor"/>
    </font>
    <font>
      <sz val="10"/>
      <color theme="1"/>
      <name val="Tenorite"/>
    </font>
    <font>
      <sz val="10"/>
      <color rgb="FFFF0000"/>
      <name val="Tenorite"/>
    </font>
    <font>
      <sz val="10"/>
      <color rgb="FF000000"/>
      <name val="Calibri"/>
      <family val="2"/>
      <scheme val="minor"/>
    </font>
    <font>
      <b/>
      <sz val="11"/>
      <color theme="1"/>
      <name val="Calibri"/>
      <family val="2"/>
      <scheme val="minor"/>
    </font>
    <font>
      <b/>
      <sz val="11"/>
      <color theme="1"/>
      <name val="Tenorite"/>
    </font>
    <font>
      <sz val="11"/>
      <color theme="1"/>
      <name val="Tenorite"/>
    </font>
    <font>
      <b/>
      <i/>
      <sz val="14"/>
      <color theme="1"/>
      <name val="Calibri"/>
      <family val="2"/>
      <scheme val="minor"/>
    </font>
    <font>
      <i/>
      <sz val="9"/>
      <color theme="1"/>
      <name val="Calibri"/>
      <family val="2"/>
      <scheme val="minor"/>
    </font>
    <font>
      <b/>
      <sz val="9"/>
      <color theme="1"/>
      <name val="Calibri"/>
      <family val="2"/>
      <scheme val="minor"/>
    </font>
    <font>
      <sz val="9"/>
      <color indexed="81"/>
      <name val="Tahoma"/>
      <charset val="1"/>
    </font>
    <font>
      <b/>
      <sz val="9"/>
      <color indexed="81"/>
      <name val="Tahoma"/>
      <charset val="1"/>
    </font>
    <font>
      <sz val="12"/>
      <name val="Calibri"/>
      <family val="2"/>
      <scheme val="minor"/>
    </font>
    <font>
      <sz val="12"/>
      <name val="Tenorite"/>
    </font>
    <font>
      <b/>
      <sz val="12"/>
      <name val="Tenorite"/>
    </font>
  </fonts>
  <fills count="11">
    <fill>
      <patternFill patternType="none"/>
    </fill>
    <fill>
      <patternFill patternType="gray125"/>
    </fill>
    <fill>
      <patternFill patternType="solid">
        <fgColor theme="9" tint="0.79998168889431442"/>
        <bgColor indexed="64"/>
      </patternFill>
    </fill>
    <fill>
      <patternFill patternType="solid">
        <fgColor theme="5" tint="0.59999389629810485"/>
        <bgColor indexed="64"/>
      </patternFill>
    </fill>
    <fill>
      <patternFill patternType="solid">
        <fgColor rgb="FF00B0F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145F82"/>
        <bgColor indexed="64"/>
      </patternFill>
    </fill>
    <fill>
      <patternFill patternType="solid">
        <fgColor theme="0"/>
        <bgColor indexed="64"/>
      </patternFill>
    </fill>
    <fill>
      <patternFill patternType="solid">
        <fgColor theme="5" tint="0.39997558519241921"/>
        <bgColor indexed="64"/>
      </patternFill>
    </fill>
    <fill>
      <patternFill patternType="solid">
        <fgColor rgb="FF00B050"/>
        <bgColor indexed="64"/>
      </patternFill>
    </fill>
  </fills>
  <borders count="54">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rgb="FF43AEE2"/>
      </bottom>
      <diagonal/>
    </border>
    <border>
      <left style="medium">
        <color rgb="FF00B0F0"/>
      </left>
      <right/>
      <top style="medium">
        <color rgb="FF00B0F0"/>
      </top>
      <bottom style="medium">
        <color rgb="FF43AEE2"/>
      </bottom>
      <diagonal/>
    </border>
    <border>
      <left/>
      <right/>
      <top style="medium">
        <color rgb="FF00B0F0"/>
      </top>
      <bottom style="medium">
        <color rgb="FF43AEE2"/>
      </bottom>
      <diagonal/>
    </border>
    <border>
      <left/>
      <right style="medium">
        <color rgb="FF00B0F0"/>
      </right>
      <top style="medium">
        <color rgb="FF00B0F0"/>
      </top>
      <bottom style="medium">
        <color rgb="FF43AEE2"/>
      </bottom>
      <diagonal/>
    </border>
    <border>
      <left style="medium">
        <color rgb="FF00B0F0"/>
      </left>
      <right/>
      <top/>
      <bottom style="medium">
        <color rgb="FF43AEE2"/>
      </bottom>
      <diagonal/>
    </border>
    <border>
      <left/>
      <right style="medium">
        <color rgb="FF00B0F0"/>
      </right>
      <top/>
      <bottom style="medium">
        <color rgb="FF43AEE2"/>
      </bottom>
      <diagonal/>
    </border>
    <border>
      <left style="medium">
        <color rgb="FF00B0F0"/>
      </left>
      <right/>
      <top style="medium">
        <color rgb="FF43AEE2"/>
      </top>
      <bottom style="medium">
        <color rgb="FF00B0F0"/>
      </bottom>
      <diagonal/>
    </border>
    <border>
      <left/>
      <right/>
      <top style="medium">
        <color rgb="FF43AEE2"/>
      </top>
      <bottom style="medium">
        <color rgb="FF00B0F0"/>
      </bottom>
      <diagonal/>
    </border>
    <border>
      <left/>
      <right/>
      <top/>
      <bottom style="medium">
        <color rgb="FF00B0F0"/>
      </bottom>
      <diagonal/>
    </border>
    <border>
      <left/>
      <right style="medium">
        <color rgb="FF00B0F0"/>
      </right>
      <top/>
      <bottom style="medium">
        <color rgb="FF00B0F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000000"/>
      </right>
      <top/>
      <bottom/>
      <diagonal/>
    </border>
    <border>
      <left/>
      <right style="medium">
        <color rgb="FF000000"/>
      </right>
      <top style="medium">
        <color rgb="FF000000"/>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208">
    <xf numFmtId="0" fontId="0" fillId="0" borderId="0" xfId="0"/>
    <xf numFmtId="164" fontId="0" fillId="3" borderId="2" xfId="0" applyNumberFormat="1" applyFill="1" applyBorder="1"/>
    <xf numFmtId="164" fontId="0" fillId="3" borderId="1" xfId="0" applyNumberFormat="1" applyFill="1" applyBorder="1"/>
    <xf numFmtId="0" fontId="0" fillId="3" borderId="1" xfId="0" applyFill="1" applyBorder="1" applyAlignment="1">
      <alignment horizontal="center"/>
    </xf>
    <xf numFmtId="164" fontId="0" fillId="3" borderId="3" xfId="0" applyNumberFormat="1" applyFill="1" applyBorder="1"/>
    <xf numFmtId="0" fontId="3" fillId="4" borderId="0" xfId="0" applyFont="1" applyFill="1"/>
    <xf numFmtId="0" fontId="4" fillId="4" borderId="0" xfId="0" applyFont="1" applyFill="1"/>
    <xf numFmtId="0" fontId="1" fillId="5" borderId="0" xfId="0" applyFont="1" applyFill="1"/>
    <xf numFmtId="0" fontId="1" fillId="5" borderId="0" xfId="0" applyFont="1" applyFill="1" applyAlignment="1">
      <alignment horizontal="center"/>
    </xf>
    <xf numFmtId="0" fontId="5" fillId="0" borderId="0" xfId="0" applyFont="1"/>
    <xf numFmtId="0" fontId="7" fillId="5" borderId="0" xfId="0" applyFont="1" applyFill="1" applyAlignment="1">
      <alignment horizontal="center"/>
    </xf>
    <xf numFmtId="0" fontId="7" fillId="5" borderId="0" xfId="0" applyFont="1" applyFill="1"/>
    <xf numFmtId="164" fontId="5" fillId="3" borderId="6" xfId="0" applyNumberFormat="1" applyFont="1" applyFill="1" applyBorder="1"/>
    <xf numFmtId="164" fontId="5" fillId="6" borderId="2" xfId="0" applyNumberFormat="1" applyFont="1" applyFill="1" applyBorder="1"/>
    <xf numFmtId="164" fontId="5" fillId="3" borderId="5" xfId="0" applyNumberFormat="1" applyFont="1" applyFill="1" applyBorder="1"/>
    <xf numFmtId="0" fontId="10" fillId="7" borderId="20" xfId="0" applyFont="1" applyFill="1" applyBorder="1" applyAlignment="1">
      <alignment horizontal="center" vertical="center" wrapText="1"/>
    </xf>
    <xf numFmtId="0" fontId="10" fillId="7" borderId="21" xfId="0" applyFont="1" applyFill="1" applyBorder="1" applyAlignment="1">
      <alignment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11" fillId="3" borderId="23" xfId="0" applyFont="1" applyFill="1" applyBorder="1" applyAlignment="1">
      <alignment horizontal="center" vertical="center"/>
    </xf>
    <xf numFmtId="0" fontId="13" fillId="3" borderId="19" xfId="0" applyFont="1" applyFill="1" applyBorder="1" applyAlignment="1">
      <alignment horizontal="center" vertical="center" wrapText="1"/>
    </xf>
    <xf numFmtId="0" fontId="13" fillId="3" borderId="19" xfId="0" applyFont="1" applyFill="1" applyBorder="1" applyAlignment="1">
      <alignment horizontal="center" vertical="center"/>
    </xf>
    <xf numFmtId="0" fontId="13" fillId="3" borderId="24" xfId="0" applyFont="1" applyFill="1" applyBorder="1" applyAlignment="1">
      <alignment horizontal="center" vertical="center"/>
    </xf>
    <xf numFmtId="0" fontId="13" fillId="3" borderId="27"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1" fillId="3" borderId="19" xfId="0" applyFont="1" applyFill="1" applyBorder="1" applyAlignment="1">
      <alignment horizontal="left" vertical="center" indent="2"/>
    </xf>
    <xf numFmtId="3" fontId="11" fillId="3" borderId="19" xfId="0" applyNumberFormat="1" applyFont="1" applyFill="1" applyBorder="1" applyAlignment="1">
      <alignment horizontal="right" vertical="center" indent="2"/>
    </xf>
    <xf numFmtId="3" fontId="12" fillId="3" borderId="19" xfId="0" applyNumberFormat="1" applyFont="1" applyFill="1" applyBorder="1" applyAlignment="1">
      <alignment horizontal="right" vertical="center" indent="3"/>
    </xf>
    <xf numFmtId="41" fontId="12" fillId="3" borderId="19" xfId="0" applyNumberFormat="1" applyFont="1" applyFill="1" applyBorder="1" applyAlignment="1">
      <alignment horizontal="right" vertical="center" indent="3"/>
    </xf>
    <xf numFmtId="41" fontId="12" fillId="3" borderId="19" xfId="0" applyNumberFormat="1" applyFont="1" applyFill="1" applyBorder="1" applyAlignment="1">
      <alignment horizontal="center" vertical="center"/>
    </xf>
    <xf numFmtId="3" fontId="0" fillId="3" borderId="1" xfId="0" applyNumberFormat="1" applyFill="1" applyBorder="1" applyAlignment="1">
      <alignment horizontal="center"/>
    </xf>
    <xf numFmtId="0" fontId="5" fillId="0" borderId="0" xfId="0" applyFont="1" applyAlignment="1">
      <alignment horizontal="right" indent="1"/>
    </xf>
    <xf numFmtId="0" fontId="1" fillId="5" borderId="0" xfId="0" applyFont="1" applyFill="1" applyAlignment="1">
      <alignment horizontal="left" indent="1"/>
    </xf>
    <xf numFmtId="0" fontId="0" fillId="8" borderId="0" xfId="0" applyFill="1"/>
    <xf numFmtId="0" fontId="0" fillId="8" borderId="0" xfId="0" applyFill="1" applyAlignment="1">
      <alignment horizontal="right" indent="1"/>
    </xf>
    <xf numFmtId="0" fontId="16" fillId="8" borderId="0" xfId="0" applyFont="1" applyFill="1" applyAlignment="1">
      <alignment horizontal="center" vertical="center"/>
    </xf>
    <xf numFmtId="0" fontId="16" fillId="8" borderId="0" xfId="0" applyFont="1" applyFill="1" applyAlignment="1">
      <alignment horizontal="left" vertical="center"/>
    </xf>
    <xf numFmtId="0" fontId="14" fillId="8" borderId="0" xfId="0" applyFont="1" applyFill="1"/>
    <xf numFmtId="0" fontId="0" fillId="8" borderId="30" xfId="0" applyFill="1" applyBorder="1"/>
    <xf numFmtId="0" fontId="0" fillId="8" borderId="0" xfId="0" applyFill="1" applyProtection="1">
      <protection locked="0"/>
    </xf>
    <xf numFmtId="0" fontId="0" fillId="8" borderId="30" xfId="0" applyFill="1" applyBorder="1" applyProtection="1">
      <protection locked="0"/>
    </xf>
    <xf numFmtId="0" fontId="0" fillId="8" borderId="30" xfId="0" applyFill="1" applyBorder="1" applyAlignment="1">
      <alignment horizontal="left" indent="1"/>
    </xf>
    <xf numFmtId="0" fontId="0" fillId="8" borderId="30" xfId="0" applyFill="1" applyBorder="1" applyAlignment="1">
      <alignment horizontal="right" indent="1"/>
    </xf>
    <xf numFmtId="0" fontId="0" fillId="8" borderId="30" xfId="0" applyFill="1" applyBorder="1" applyAlignment="1">
      <alignment horizontal="center"/>
    </xf>
    <xf numFmtId="0" fontId="6" fillId="8" borderId="0" xfId="0" applyFont="1" applyFill="1"/>
    <xf numFmtId="0" fontId="3" fillId="8" borderId="0" xfId="0" applyFont="1" applyFill="1"/>
    <xf numFmtId="0" fontId="0" fillId="2" borderId="2" xfId="0" applyFill="1" applyBorder="1" applyProtection="1">
      <protection locked="0"/>
    </xf>
    <xf numFmtId="164" fontId="0" fillId="2" borderId="3" xfId="0" applyNumberFormat="1" applyFill="1" applyBorder="1" applyProtection="1">
      <protection locked="0"/>
    </xf>
    <xf numFmtId="164" fontId="0" fillId="2" borderId="2" xfId="0" applyNumberFormat="1" applyFill="1" applyBorder="1" applyProtection="1">
      <protection locked="0"/>
    </xf>
    <xf numFmtId="164" fontId="0" fillId="2" borderId="1" xfId="0" applyNumberFormat="1" applyFill="1" applyBorder="1" applyProtection="1">
      <protection locked="0"/>
    </xf>
    <xf numFmtId="0" fontId="0" fillId="2" borderId="4" xfId="0" applyFill="1" applyBorder="1" applyAlignment="1" applyProtection="1">
      <alignment horizontal="left"/>
      <protection locked="0"/>
    </xf>
    <xf numFmtId="0" fontId="0" fillId="2" borderId="1" xfId="0" applyFill="1" applyBorder="1" applyAlignment="1" applyProtection="1">
      <alignment horizontal="left"/>
      <protection locked="0"/>
    </xf>
    <xf numFmtId="0" fontId="0" fillId="2" borderId="1" xfId="0" applyFill="1" applyBorder="1" applyProtection="1">
      <protection locked="0"/>
    </xf>
    <xf numFmtId="0" fontId="0" fillId="2" borderId="3" xfId="0" applyFill="1" applyBorder="1" applyAlignment="1" applyProtection="1">
      <alignment horizontal="left"/>
      <protection locked="0"/>
    </xf>
    <xf numFmtId="0" fontId="5" fillId="8" borderId="0" xfId="0" applyFont="1" applyFill="1"/>
    <xf numFmtId="0" fontId="1" fillId="8" borderId="0" xfId="0" applyFont="1" applyFill="1"/>
    <xf numFmtId="0" fontId="17" fillId="8" borderId="0" xfId="0" applyFont="1" applyFill="1"/>
    <xf numFmtId="0" fontId="5" fillId="8" borderId="0" xfId="0" applyFont="1" applyFill="1" applyAlignment="1">
      <alignment horizontal="right" indent="1"/>
    </xf>
    <xf numFmtId="0" fontId="5" fillId="8" borderId="0" xfId="0" applyFont="1" applyFill="1" applyAlignment="1">
      <alignment horizontal="right"/>
    </xf>
    <xf numFmtId="0" fontId="7" fillId="8" borderId="13" xfId="0" applyFont="1" applyFill="1" applyBorder="1" applyAlignment="1">
      <alignment horizontal="center"/>
    </xf>
    <xf numFmtId="0" fontId="7" fillId="8" borderId="14" xfId="0" applyFont="1" applyFill="1" applyBorder="1" applyAlignment="1">
      <alignment horizontal="center"/>
    </xf>
    <xf numFmtId="0" fontId="7" fillId="8" borderId="15" xfId="0" applyFont="1" applyFill="1" applyBorder="1" applyAlignment="1">
      <alignment horizontal="center"/>
    </xf>
    <xf numFmtId="0" fontId="5" fillId="8" borderId="13" xfId="0" applyFont="1" applyFill="1" applyBorder="1" applyAlignment="1">
      <alignment horizontal="center"/>
    </xf>
    <xf numFmtId="0" fontId="5" fillId="8" borderId="14" xfId="0" applyFont="1" applyFill="1" applyBorder="1" applyAlignment="1">
      <alignment horizontal="center"/>
    </xf>
    <xf numFmtId="0" fontId="5" fillId="8" borderId="15" xfId="0" applyFont="1" applyFill="1" applyBorder="1" applyAlignment="1">
      <alignment horizontal="center"/>
    </xf>
    <xf numFmtId="0" fontId="5" fillId="8" borderId="8" xfId="0" applyFont="1" applyFill="1" applyBorder="1" applyAlignment="1">
      <alignment horizontal="center"/>
    </xf>
    <xf numFmtId="0" fontId="5" fillId="8" borderId="6" xfId="0" applyFont="1" applyFill="1" applyBorder="1" applyAlignment="1">
      <alignment horizontal="center"/>
    </xf>
    <xf numFmtId="0" fontId="5" fillId="8" borderId="9" xfId="0" applyFont="1" applyFill="1" applyBorder="1" applyAlignment="1">
      <alignment horizontal="center"/>
    </xf>
    <xf numFmtId="0" fontId="5" fillId="8" borderId="7" xfId="0" applyFont="1" applyFill="1" applyBorder="1" applyAlignment="1">
      <alignment horizontal="center"/>
    </xf>
    <xf numFmtId="0" fontId="5" fillId="8" borderId="30" xfId="0" applyFont="1" applyFill="1" applyBorder="1"/>
    <xf numFmtId="0" fontId="5" fillId="8" borderId="30" xfId="0" applyFont="1" applyFill="1" applyBorder="1" applyAlignment="1">
      <alignment horizontal="left" indent="1"/>
    </xf>
    <xf numFmtId="0" fontId="5" fillId="8" borderId="30" xfId="0" applyFont="1" applyFill="1" applyBorder="1" applyAlignment="1">
      <alignment horizontal="right" indent="1"/>
    </xf>
    <xf numFmtId="0" fontId="5" fillId="8" borderId="30" xfId="0" applyFont="1" applyFill="1" applyBorder="1" applyAlignment="1">
      <alignment horizontal="center"/>
    </xf>
    <xf numFmtId="0" fontId="5" fillId="8" borderId="30" xfId="0" applyFont="1" applyFill="1" applyBorder="1" applyAlignment="1">
      <alignment horizontal="left"/>
    </xf>
    <xf numFmtId="0" fontId="0" fillId="8" borderId="44" xfId="0" applyFill="1" applyBorder="1" applyAlignment="1">
      <alignment horizontal="center" vertical="center"/>
    </xf>
    <xf numFmtId="0" fontId="0" fillId="8" borderId="47" xfId="0" applyFill="1" applyBorder="1" applyAlignment="1">
      <alignment horizontal="center" vertical="center"/>
    </xf>
    <xf numFmtId="0" fontId="2" fillId="5" borderId="0" xfId="0" applyFont="1" applyFill="1"/>
    <xf numFmtId="0" fontId="0" fillId="8" borderId="30" xfId="0" applyFill="1" applyBorder="1" applyAlignment="1" applyProtection="1">
      <alignment horizontal="center"/>
      <protection locked="0"/>
    </xf>
    <xf numFmtId="0" fontId="0" fillId="8" borderId="30" xfId="0" applyFill="1" applyBorder="1" applyAlignment="1" applyProtection="1">
      <alignment horizontal="left" indent="1"/>
      <protection locked="0"/>
    </xf>
    <xf numFmtId="0" fontId="0" fillId="8" borderId="30" xfId="0" applyFill="1" applyBorder="1" applyAlignment="1" applyProtection="1">
      <alignment horizontal="left" vertical="top" wrapText="1"/>
      <protection locked="0"/>
    </xf>
    <xf numFmtId="0" fontId="0" fillId="0" borderId="0" xfId="0" applyAlignment="1">
      <alignment horizontal="left" vertical="top"/>
    </xf>
    <xf numFmtId="0" fontId="0" fillId="0" borderId="0" xfId="0" applyAlignment="1">
      <alignment horizontal="center" vertical="top"/>
    </xf>
    <xf numFmtId="0" fontId="0" fillId="8" borderId="0" xfId="0" applyFill="1" applyAlignment="1">
      <alignment horizontal="center" vertical="top"/>
    </xf>
    <xf numFmtId="0" fontId="0" fillId="8" borderId="0" xfId="0" applyFill="1" applyAlignment="1">
      <alignment horizontal="left"/>
    </xf>
    <xf numFmtId="0" fontId="0" fillId="8" borderId="0" xfId="0" applyFill="1" applyAlignment="1">
      <alignment horizontal="right"/>
    </xf>
    <xf numFmtId="0" fontId="0" fillId="8" borderId="0" xfId="0" applyFill="1" applyAlignment="1">
      <alignment horizontal="right" vertical="center"/>
    </xf>
    <xf numFmtId="0" fontId="8" fillId="8" borderId="0" xfId="0" applyFont="1" applyFill="1" applyAlignment="1">
      <alignment horizontal="center" vertical="top"/>
    </xf>
    <xf numFmtId="0" fontId="8" fillId="8" borderId="0" xfId="0" applyFont="1" applyFill="1" applyAlignment="1">
      <alignment horizontal="left" wrapText="1"/>
    </xf>
    <xf numFmtId="0" fontId="8" fillId="8" borderId="0" xfId="0" applyFont="1" applyFill="1"/>
    <xf numFmtId="0" fontId="8" fillId="8" borderId="0" xfId="0" applyFont="1" applyFill="1" applyAlignment="1">
      <alignment horizontal="right"/>
    </xf>
    <xf numFmtId="44" fontId="8" fillId="9" borderId="47" xfId="0" applyNumberFormat="1" applyFont="1" applyFill="1" applyBorder="1"/>
    <xf numFmtId="0" fontId="0" fillId="8" borderId="0" xfId="0" applyFill="1" applyAlignment="1">
      <alignment horizontal="left" vertical="top"/>
    </xf>
    <xf numFmtId="0" fontId="0" fillId="8" borderId="37" xfId="0" applyFill="1" applyBorder="1" applyAlignment="1" applyProtection="1">
      <alignment horizontal="center" vertical="top"/>
      <protection locked="0"/>
    </xf>
    <xf numFmtId="0" fontId="0" fillId="8" borderId="37" xfId="0" applyFill="1" applyBorder="1" applyAlignment="1" applyProtection="1">
      <alignment horizontal="left" vertical="top"/>
      <protection locked="0"/>
    </xf>
    <xf numFmtId="0" fontId="0" fillId="8" borderId="42" xfId="0" applyFill="1" applyBorder="1" applyAlignment="1" applyProtection="1">
      <alignment horizontal="center" vertical="top"/>
      <protection locked="0"/>
    </xf>
    <xf numFmtId="0" fontId="0" fillId="8" borderId="42" xfId="0" applyFill="1" applyBorder="1" applyAlignment="1" applyProtection="1">
      <alignment horizontal="left" vertical="top"/>
      <protection locked="0"/>
    </xf>
    <xf numFmtId="0" fontId="0" fillId="8" borderId="37" xfId="0" applyFill="1" applyBorder="1" applyAlignment="1" applyProtection="1">
      <alignment horizontal="left" vertical="top" indent="1"/>
      <protection locked="0"/>
    </xf>
    <xf numFmtId="3" fontId="0" fillId="3" borderId="1" xfId="0" applyNumberFormat="1" applyFill="1" applyBorder="1" applyAlignment="1">
      <alignment horizontal="right" indent="2"/>
    </xf>
    <xf numFmtId="164" fontId="5" fillId="6" borderId="48" xfId="0" applyNumberFormat="1" applyFont="1" applyFill="1" applyBorder="1"/>
    <xf numFmtId="164" fontId="5" fillId="6" borderId="49" xfId="0" applyNumberFormat="1" applyFont="1" applyFill="1" applyBorder="1"/>
    <xf numFmtId="164" fontId="5" fillId="6" borderId="33" xfId="0" applyNumberFormat="1" applyFont="1" applyFill="1" applyBorder="1"/>
    <xf numFmtId="164" fontId="5" fillId="6" borderId="50" xfId="0" applyNumberFormat="1" applyFont="1" applyFill="1" applyBorder="1"/>
    <xf numFmtId="164" fontId="5" fillId="6" borderId="0" xfId="0" applyNumberFormat="1" applyFont="1" applyFill="1"/>
    <xf numFmtId="164" fontId="5" fillId="6" borderId="32" xfId="0" applyNumberFormat="1" applyFont="1" applyFill="1" applyBorder="1"/>
    <xf numFmtId="164" fontId="5" fillId="6" borderId="51" xfId="0" applyNumberFormat="1" applyFont="1" applyFill="1" applyBorder="1"/>
    <xf numFmtId="164" fontId="5" fillId="6" borderId="52" xfId="0" applyNumberFormat="1" applyFont="1" applyFill="1" applyBorder="1"/>
    <xf numFmtId="164" fontId="5" fillId="6" borderId="53" xfId="0" applyNumberFormat="1" applyFont="1" applyFill="1" applyBorder="1"/>
    <xf numFmtId="164" fontId="5" fillId="3" borderId="7" xfId="0" applyNumberFormat="1" applyFont="1" applyFill="1" applyBorder="1"/>
    <xf numFmtId="164" fontId="5" fillId="3" borderId="16" xfId="0" applyNumberFormat="1" applyFont="1" applyFill="1" applyBorder="1"/>
    <xf numFmtId="164" fontId="5" fillId="6" borderId="3" xfId="0" applyNumberFormat="1" applyFont="1" applyFill="1" applyBorder="1"/>
    <xf numFmtId="164" fontId="5" fillId="6" borderId="4" xfId="0" applyNumberFormat="1" applyFont="1" applyFill="1" applyBorder="1"/>
    <xf numFmtId="164" fontId="5" fillId="6" borderId="1" xfId="0" applyNumberFormat="1" applyFont="1" applyFill="1" applyBorder="1"/>
    <xf numFmtId="0" fontId="21" fillId="8" borderId="0" xfId="0" applyFont="1" applyFill="1"/>
    <xf numFmtId="0" fontId="9" fillId="8" borderId="0" xfId="0" applyFont="1" applyFill="1"/>
    <xf numFmtId="0" fontId="0" fillId="0" borderId="5" xfId="0" applyBorder="1" applyAlignment="1">
      <alignment horizontal="center" vertical="center"/>
    </xf>
    <xf numFmtId="0" fontId="0" fillId="8" borderId="0" xfId="0" applyFill="1" applyAlignment="1">
      <alignment wrapText="1"/>
    </xf>
    <xf numFmtId="0" fontId="0" fillId="0" borderId="5" xfId="0" applyBorder="1" applyAlignment="1">
      <alignment horizontal="center" vertical="center" wrapText="1"/>
    </xf>
    <xf numFmtId="0" fontId="0" fillId="8" borderId="30" xfId="0" applyFill="1" applyBorder="1" applyAlignment="1">
      <alignment horizontal="left" indent="2"/>
    </xf>
    <xf numFmtId="0" fontId="1" fillId="5" borderId="0" xfId="0" applyFont="1" applyFill="1" applyAlignment="1">
      <alignment horizontal="center" vertical="center"/>
    </xf>
    <xf numFmtId="0" fontId="1" fillId="5" borderId="0" xfId="0" applyFont="1" applyFill="1" applyAlignment="1">
      <alignment vertical="center"/>
    </xf>
    <xf numFmtId="0" fontId="0" fillId="8" borderId="0" xfId="0" applyFill="1" applyAlignment="1">
      <alignment horizontal="left" indent="1"/>
    </xf>
    <xf numFmtId="0" fontId="0" fillId="8" borderId="0" xfId="0" applyFill="1" applyAlignment="1">
      <alignment horizontal="left" indent="2"/>
    </xf>
    <xf numFmtId="0" fontId="0" fillId="8" borderId="40" xfId="0" applyFill="1" applyBorder="1" applyAlignment="1">
      <alignment vertical="center"/>
    </xf>
    <xf numFmtId="164" fontId="5" fillId="3" borderId="2" xfId="0" applyNumberFormat="1" applyFont="1" applyFill="1" applyBorder="1"/>
    <xf numFmtId="0" fontId="1" fillId="8" borderId="0" xfId="0" applyFont="1" applyFill="1" applyAlignment="1">
      <alignment horizontal="left" indent="1"/>
    </xf>
    <xf numFmtId="0" fontId="0" fillId="2" borderId="36" xfId="0" applyFill="1" applyBorder="1" applyAlignment="1" applyProtection="1">
      <alignment horizontal="center"/>
      <protection locked="0"/>
    </xf>
    <xf numFmtId="0" fontId="0" fillId="2" borderId="38" xfId="0" applyFill="1" applyBorder="1" applyAlignment="1" applyProtection="1">
      <alignment horizontal="center"/>
      <protection locked="0"/>
    </xf>
    <xf numFmtId="0" fontId="0" fillId="2" borderId="39" xfId="0" applyFill="1" applyBorder="1" applyAlignment="1" applyProtection="1">
      <alignment horizontal="center"/>
      <protection locked="0"/>
    </xf>
    <xf numFmtId="0" fontId="0" fillId="2" borderId="40" xfId="0" applyFill="1" applyBorder="1" applyAlignment="1" applyProtection="1">
      <alignment horizontal="center"/>
      <protection locked="0"/>
    </xf>
    <xf numFmtId="0" fontId="0" fillId="2" borderId="41" xfId="0" applyFill="1" applyBorder="1" applyAlignment="1" applyProtection="1">
      <alignment horizontal="center"/>
      <protection locked="0"/>
    </xf>
    <xf numFmtId="0" fontId="0" fillId="2" borderId="43" xfId="0" applyFill="1" applyBorder="1" applyAlignment="1" applyProtection="1">
      <alignment horizontal="center"/>
      <protection locked="0"/>
    </xf>
    <xf numFmtId="0" fontId="9" fillId="2" borderId="29" xfId="0" applyFont="1" applyFill="1" applyBorder="1" applyAlignment="1" applyProtection="1">
      <alignment horizontal="center" vertical="center"/>
      <protection locked="0"/>
    </xf>
    <xf numFmtId="0" fontId="9" fillId="2" borderId="31" xfId="0" applyFont="1" applyFill="1" applyBorder="1" applyAlignment="1" applyProtection="1">
      <alignment horizontal="center" vertical="center"/>
      <protection locked="0"/>
    </xf>
    <xf numFmtId="0" fontId="8" fillId="8" borderId="0" xfId="0" applyFont="1" applyFill="1" applyAlignment="1">
      <alignment horizontal="left"/>
    </xf>
    <xf numFmtId="0" fontId="8" fillId="8" borderId="0" xfId="0" applyFont="1" applyFill="1" applyAlignment="1">
      <alignment horizontal="left" wrapText="1"/>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164" fontId="9" fillId="3" borderId="16" xfId="0" applyNumberFormat="1" applyFont="1" applyFill="1" applyBorder="1" applyAlignment="1">
      <alignment horizontal="center" vertical="center"/>
    </xf>
    <xf numFmtId="164" fontId="9" fillId="3" borderId="17" xfId="0" applyNumberFormat="1" applyFont="1" applyFill="1" applyBorder="1" applyAlignment="1">
      <alignment horizontal="center" vertical="center"/>
    </xf>
    <xf numFmtId="164" fontId="9" fillId="3" borderId="18" xfId="0" applyNumberFormat="1" applyFont="1" applyFill="1" applyBorder="1" applyAlignment="1">
      <alignment horizontal="center" vertical="center"/>
    </xf>
    <xf numFmtId="0" fontId="9" fillId="8" borderId="29" xfId="0" applyFont="1" applyFill="1" applyBorder="1" applyAlignment="1">
      <alignment horizontal="center"/>
    </xf>
    <xf numFmtId="0" fontId="9" fillId="8" borderId="30" xfId="0" applyFont="1" applyFill="1" applyBorder="1" applyAlignment="1">
      <alignment horizontal="center"/>
    </xf>
    <xf numFmtId="0" fontId="9" fillId="8" borderId="31" xfId="0" applyFont="1" applyFill="1" applyBorder="1" applyAlignment="1">
      <alignment horizontal="center"/>
    </xf>
    <xf numFmtId="0" fontId="1" fillId="8" borderId="0" xfId="0" applyFont="1" applyFill="1" applyAlignment="1">
      <alignment horizontal="left"/>
    </xf>
    <xf numFmtId="0" fontId="8" fillId="8" borderId="0" xfId="0" applyFont="1" applyFill="1" applyAlignment="1">
      <alignment horizontal="left" vertical="top" wrapText="1"/>
    </xf>
    <xf numFmtId="0" fontId="12" fillId="3" borderId="25" xfId="0" applyFont="1" applyFill="1" applyBorder="1" applyAlignment="1">
      <alignment horizontal="center" vertical="center"/>
    </xf>
    <xf numFmtId="0" fontId="12" fillId="3" borderId="26" xfId="0" applyFont="1" applyFill="1" applyBorder="1" applyAlignment="1">
      <alignment horizontal="center" vertical="center"/>
    </xf>
    <xf numFmtId="164" fontId="9" fillId="3" borderId="16" xfId="0" applyNumberFormat="1" applyFont="1" applyFill="1" applyBorder="1" applyAlignment="1">
      <alignment horizontal="center"/>
    </xf>
    <xf numFmtId="164" fontId="9" fillId="3" borderId="18" xfId="0" applyNumberFormat="1" applyFont="1" applyFill="1" applyBorder="1" applyAlignment="1">
      <alignment horizontal="center"/>
    </xf>
    <xf numFmtId="0" fontId="2" fillId="8" borderId="29" xfId="0" applyFont="1" applyFill="1" applyBorder="1" applyAlignment="1">
      <alignment horizontal="left" indent="2"/>
    </xf>
    <xf numFmtId="0" fontId="2" fillId="8" borderId="30" xfId="0" applyFont="1" applyFill="1" applyBorder="1" applyAlignment="1">
      <alignment horizontal="left" indent="2"/>
    </xf>
    <xf numFmtId="0" fontId="2" fillId="8" borderId="31" xfId="0" applyFont="1" applyFill="1" applyBorder="1" applyAlignment="1">
      <alignment horizontal="left" indent="2"/>
    </xf>
    <xf numFmtId="0" fontId="0" fillId="8" borderId="30" xfId="0" applyFill="1" applyBorder="1" applyAlignment="1" applyProtection="1">
      <alignment horizontal="center"/>
      <protection locked="0"/>
    </xf>
    <xf numFmtId="0" fontId="0" fillId="10" borderId="30" xfId="0" applyFill="1" applyBorder="1" applyAlignment="1" applyProtection="1">
      <alignment horizontal="left" vertical="top" wrapText="1"/>
      <protection locked="0"/>
    </xf>
    <xf numFmtId="0" fontId="0" fillId="10" borderId="30" xfId="0" applyFill="1" applyBorder="1" applyAlignment="1" applyProtection="1">
      <alignment horizontal="left"/>
      <protection locked="0"/>
    </xf>
    <xf numFmtId="0" fontId="9" fillId="2" borderId="16" xfId="0" applyFont="1" applyFill="1" applyBorder="1" applyAlignment="1">
      <alignment horizontal="center"/>
    </xf>
    <xf numFmtId="0" fontId="9" fillId="2" borderId="17" xfId="0" applyFont="1" applyFill="1" applyBorder="1" applyAlignment="1">
      <alignment horizontal="center"/>
    </xf>
    <xf numFmtId="0" fontId="9" fillId="2" borderId="18" xfId="0" applyFont="1" applyFill="1" applyBorder="1" applyAlignment="1">
      <alignment horizontal="center"/>
    </xf>
    <xf numFmtId="164" fontId="9" fillId="3" borderId="17" xfId="0" applyNumberFormat="1" applyFont="1" applyFill="1" applyBorder="1" applyAlignment="1">
      <alignment horizontal="center"/>
    </xf>
    <xf numFmtId="0" fontId="8" fillId="5" borderId="0" xfId="0" applyFont="1" applyFill="1" applyAlignment="1">
      <alignment horizontal="left" vertical="center"/>
    </xf>
    <xf numFmtId="0" fontId="4" fillId="4" borderId="0" xfId="0" applyFont="1" applyFill="1" applyAlignment="1">
      <alignment horizontal="left" vertical="center"/>
    </xf>
    <xf numFmtId="0" fontId="8" fillId="5" borderId="42" xfId="0" applyFont="1" applyFill="1" applyBorder="1" applyAlignment="1">
      <alignment horizontal="left" vertical="center"/>
    </xf>
    <xf numFmtId="0" fontId="0" fillId="8" borderId="37" xfId="0" applyFill="1" applyBorder="1" applyAlignment="1" applyProtection="1">
      <alignment horizontal="left" vertical="top" wrapText="1"/>
      <protection locked="0"/>
    </xf>
    <xf numFmtId="0" fontId="0" fillId="10" borderId="42" xfId="0" applyFill="1" applyBorder="1" applyAlignment="1" applyProtection="1">
      <alignment horizontal="left" vertical="top" wrapText="1" indent="2"/>
      <protection locked="0"/>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wrapText="1"/>
    </xf>
    <xf numFmtId="0" fontId="0" fillId="0" borderId="3" xfId="0" applyBorder="1" applyAlignment="1">
      <alignment horizontal="center" wrapText="1"/>
    </xf>
    <xf numFmtId="0" fontId="0" fillId="0" borderId="0" xfId="0" applyAlignment="1">
      <alignment horizontal="center" vertical="center"/>
    </xf>
    <xf numFmtId="0" fontId="0" fillId="0" borderId="4" xfId="0" applyBorder="1" applyAlignment="1">
      <alignment horizont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21" fillId="8" borderId="0" xfId="0" applyFont="1" applyFill="1" applyAlignment="1">
      <alignment horizontal="center"/>
    </xf>
    <xf numFmtId="0" fontId="9" fillId="8" borderId="37" xfId="0" applyFont="1" applyFill="1" applyBorder="1" applyAlignment="1">
      <alignment horizontal="left" vertical="top" wrapText="1"/>
    </xf>
    <xf numFmtId="0" fontId="5" fillId="8" borderId="10" xfId="0" applyFont="1" applyFill="1" applyBorder="1" applyAlignment="1">
      <alignment horizontal="center"/>
    </xf>
    <xf numFmtId="0" fontId="5" fillId="8" borderId="11" xfId="0" applyFont="1" applyFill="1" applyBorder="1" applyAlignment="1">
      <alignment horizontal="center"/>
    </xf>
    <xf numFmtId="0" fontId="5" fillId="8" borderId="12" xfId="0" applyFont="1" applyFill="1" applyBorder="1" applyAlignment="1">
      <alignment horizontal="center"/>
    </xf>
    <xf numFmtId="0" fontId="9" fillId="6" borderId="16" xfId="0" applyFont="1" applyFill="1" applyBorder="1" applyAlignment="1">
      <alignment horizontal="center"/>
    </xf>
    <xf numFmtId="0" fontId="9" fillId="6" borderId="17" xfId="0" applyFont="1" applyFill="1" applyBorder="1" applyAlignment="1">
      <alignment horizontal="center"/>
    </xf>
    <xf numFmtId="0" fontId="9" fillId="6" borderId="18" xfId="0" applyFont="1" applyFill="1" applyBorder="1" applyAlignment="1">
      <alignment horizontal="center"/>
    </xf>
    <xf numFmtId="0" fontId="18" fillId="4" borderId="29" xfId="0" applyFont="1" applyFill="1" applyBorder="1" applyAlignment="1">
      <alignment horizontal="left" vertical="center" wrapText="1" indent="1"/>
    </xf>
    <xf numFmtId="0" fontId="18" fillId="4" borderId="30" xfId="0" applyFont="1" applyFill="1" applyBorder="1" applyAlignment="1">
      <alignment horizontal="left" vertical="center" wrapText="1" indent="1"/>
    </xf>
    <xf numFmtId="0" fontId="18" fillId="4" borderId="31" xfId="0" applyFont="1" applyFill="1" applyBorder="1" applyAlignment="1">
      <alignment horizontal="left" vertical="center" wrapText="1" indent="1"/>
    </xf>
    <xf numFmtId="0" fontId="0" fillId="8" borderId="34" xfId="0" applyFill="1" applyBorder="1" applyAlignment="1">
      <alignment horizontal="left" vertical="top" wrapText="1" indent="1"/>
    </xf>
    <xf numFmtId="0" fontId="0" fillId="8" borderId="30" xfId="0" applyFill="1" applyBorder="1" applyAlignment="1">
      <alignment horizontal="left" vertical="top" wrapText="1" indent="1"/>
    </xf>
    <xf numFmtId="0" fontId="0" fillId="8" borderId="35" xfId="0" applyFill="1" applyBorder="1" applyAlignment="1">
      <alignment horizontal="left" vertical="top" wrapText="1" indent="1"/>
    </xf>
    <xf numFmtId="0" fontId="0" fillId="8" borderId="36" xfId="0" applyFill="1" applyBorder="1" applyAlignment="1">
      <alignment horizontal="center" vertical="center"/>
    </xf>
    <xf numFmtId="0" fontId="0" fillId="8" borderId="39" xfId="0" applyFill="1" applyBorder="1" applyAlignment="1">
      <alignment horizontal="center" vertical="center"/>
    </xf>
    <xf numFmtId="0" fontId="0" fillId="8" borderId="41" xfId="0" applyFill="1" applyBorder="1" applyAlignment="1">
      <alignment horizontal="center" vertical="center"/>
    </xf>
    <xf numFmtId="0" fontId="18" fillId="8" borderId="36" xfId="0" applyFont="1" applyFill="1" applyBorder="1" applyAlignment="1">
      <alignment horizontal="left" vertical="top" indent="1"/>
    </xf>
    <xf numFmtId="0" fontId="18" fillId="8" borderId="37" xfId="0" applyFont="1" applyFill="1" applyBorder="1" applyAlignment="1">
      <alignment horizontal="left" vertical="top" indent="1"/>
    </xf>
    <xf numFmtId="0" fontId="18" fillId="8" borderId="38" xfId="0" applyFont="1" applyFill="1" applyBorder="1" applyAlignment="1">
      <alignment horizontal="left" vertical="top" indent="1"/>
    </xf>
    <xf numFmtId="0" fontId="19" fillId="8" borderId="39" xfId="0" applyFont="1" applyFill="1" applyBorder="1" applyAlignment="1">
      <alignment horizontal="left" vertical="top" indent="1"/>
    </xf>
    <xf numFmtId="0" fontId="19" fillId="8" borderId="0" xfId="0" applyFont="1" applyFill="1" applyAlignment="1">
      <alignment horizontal="left" vertical="top" indent="1"/>
    </xf>
    <xf numFmtId="0" fontId="19" fillId="8" borderId="40" xfId="0" applyFont="1" applyFill="1" applyBorder="1" applyAlignment="1">
      <alignment horizontal="left" vertical="top" indent="1"/>
    </xf>
    <xf numFmtId="0" fontId="26" fillId="8" borderId="41" xfId="0" applyFont="1" applyFill="1" applyBorder="1" applyAlignment="1">
      <alignment horizontal="left" vertical="center" indent="2"/>
    </xf>
    <xf numFmtId="0" fontId="26" fillId="8" borderId="42" xfId="0" applyFont="1" applyFill="1" applyBorder="1" applyAlignment="1">
      <alignment horizontal="left" vertical="center" indent="2"/>
    </xf>
    <xf numFmtId="0" fontId="26" fillId="8" borderId="43" xfId="0" applyFont="1" applyFill="1" applyBorder="1" applyAlignment="1">
      <alignment horizontal="left" vertical="center" indent="2"/>
    </xf>
    <xf numFmtId="0" fontId="0" fillId="8" borderId="47" xfId="0" applyFill="1" applyBorder="1" applyAlignment="1">
      <alignment horizontal="left" vertical="center" wrapText="1" indent="1"/>
    </xf>
    <xf numFmtId="0" fontId="0" fillId="8" borderId="29" xfId="0" applyFill="1" applyBorder="1" applyAlignment="1">
      <alignment horizontal="left" vertical="center" wrapText="1" indent="1"/>
    </xf>
    <xf numFmtId="0" fontId="0" fillId="8" borderId="30" xfId="0" applyFill="1" applyBorder="1" applyAlignment="1">
      <alignment horizontal="left" vertical="center" wrapText="1" indent="1"/>
    </xf>
    <xf numFmtId="0" fontId="0" fillId="8" borderId="35" xfId="0" applyFill="1" applyBorder="1" applyAlignment="1">
      <alignment horizontal="left" vertical="center" wrapText="1" indent="1"/>
    </xf>
    <xf numFmtId="0" fontId="0" fillId="8" borderId="44" xfId="0" applyFill="1" applyBorder="1" applyAlignment="1">
      <alignment horizontal="left" vertical="center" wrapText="1" indent="1"/>
    </xf>
    <xf numFmtId="0" fontId="0" fillId="8" borderId="44" xfId="0" applyFill="1" applyBorder="1" applyAlignment="1">
      <alignment horizontal="center" vertical="center"/>
    </xf>
    <xf numFmtId="0" fontId="0" fillId="8" borderId="45" xfId="0" applyFill="1" applyBorder="1" applyAlignment="1">
      <alignment horizontal="center" vertical="center"/>
    </xf>
    <xf numFmtId="0" fontId="0" fillId="8" borderId="46" xfId="0" applyFill="1" applyBorder="1" applyAlignment="1">
      <alignment horizontal="center" vertical="center"/>
    </xf>
  </cellXfs>
  <cellStyles count="1">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EFB32-B6CE-4F95-AE30-1EFDF0F6BD22}">
  <dimension ref="A1:Z49"/>
  <sheetViews>
    <sheetView tabSelected="1" zoomScale="80" zoomScaleNormal="80" workbookViewId="0">
      <selection activeCell="E14" sqref="E14:F14"/>
    </sheetView>
  </sheetViews>
  <sheetFormatPr defaultRowHeight="15" x14ac:dyDescent="0.25"/>
  <cols>
    <col min="1" max="1" width="3.5703125" customWidth="1"/>
    <col min="2" max="2" width="4.7109375" style="81" customWidth="1"/>
    <col min="3" max="3" width="29.5703125" customWidth="1"/>
    <col min="4" max="4" width="3.7109375" customWidth="1"/>
    <col min="5" max="5" width="18.28515625" customWidth="1"/>
    <col min="6" max="6" width="75.42578125" customWidth="1"/>
    <col min="7" max="7" width="5.7109375" customWidth="1"/>
    <col min="8" max="8" width="9.5703125" customWidth="1"/>
    <col min="10" max="10" width="11.7109375" customWidth="1"/>
    <col min="11" max="11" width="5.7109375" customWidth="1"/>
  </cols>
  <sheetData>
    <row r="1" spans="1:26" x14ac:dyDescent="0.25">
      <c r="A1" s="33"/>
      <c r="B1" s="82"/>
      <c r="C1" s="34"/>
      <c r="D1" s="34"/>
      <c r="E1" s="34"/>
      <c r="F1" s="34"/>
      <c r="G1" s="33"/>
      <c r="H1" s="34"/>
      <c r="I1" s="34"/>
      <c r="J1" s="34"/>
      <c r="K1" s="34"/>
      <c r="L1" s="33"/>
      <c r="M1" s="33"/>
      <c r="N1" s="33"/>
      <c r="O1" s="33"/>
      <c r="P1" s="33"/>
      <c r="Q1" s="33"/>
      <c r="R1" s="33"/>
      <c r="S1" s="33"/>
      <c r="T1" s="33"/>
      <c r="U1" s="33"/>
      <c r="V1" s="33"/>
      <c r="W1" s="33"/>
      <c r="X1" s="33"/>
      <c r="Y1" s="33"/>
      <c r="Z1" s="33"/>
    </row>
    <row r="2" spans="1:26" ht="15.75" x14ac:dyDescent="0.25">
      <c r="A2" s="33"/>
      <c r="B2" s="144" t="s">
        <v>141</v>
      </c>
      <c r="C2" s="144"/>
      <c r="D2" s="144"/>
      <c r="E2" s="144"/>
      <c r="F2" s="144"/>
      <c r="G2" s="33"/>
      <c r="H2" s="141" t="s">
        <v>80</v>
      </c>
      <c r="I2" s="142"/>
      <c r="J2" s="143"/>
      <c r="K2" s="33"/>
      <c r="L2" s="33"/>
      <c r="M2" s="33"/>
      <c r="N2" s="33"/>
      <c r="O2" s="33"/>
      <c r="P2" s="33"/>
      <c r="Q2" s="33"/>
      <c r="R2" s="33"/>
      <c r="S2" s="33"/>
      <c r="T2" s="33"/>
      <c r="U2" s="33"/>
      <c r="V2" s="33"/>
      <c r="W2" s="33"/>
      <c r="X2" s="33"/>
      <c r="Y2" s="33"/>
      <c r="Z2" s="33"/>
    </row>
    <row r="3" spans="1:26" ht="15.75" thickBot="1" x14ac:dyDescent="0.3">
      <c r="A3" s="33"/>
      <c r="B3" s="82"/>
      <c r="C3" s="83"/>
      <c r="D3" s="83"/>
      <c r="E3" s="83"/>
      <c r="F3" s="83"/>
      <c r="G3" s="33"/>
      <c r="H3" s="33"/>
      <c r="I3" s="33"/>
      <c r="J3" s="33"/>
      <c r="K3" s="33"/>
      <c r="L3" s="33"/>
      <c r="M3" s="33"/>
      <c r="N3" s="33"/>
      <c r="O3" s="33"/>
      <c r="P3" s="33"/>
      <c r="Q3" s="33"/>
      <c r="R3" s="33"/>
      <c r="S3" s="33"/>
      <c r="T3" s="33"/>
      <c r="U3" s="33"/>
      <c r="V3" s="33"/>
      <c r="W3" s="33"/>
      <c r="X3" s="33"/>
      <c r="Y3" s="33"/>
      <c r="Z3" s="33"/>
    </row>
    <row r="4" spans="1:26" ht="32.450000000000003" customHeight="1" thickBot="1" x14ac:dyDescent="0.3">
      <c r="A4" s="33"/>
      <c r="B4" s="86" t="s">
        <v>142</v>
      </c>
      <c r="C4" s="134" t="s">
        <v>193</v>
      </c>
      <c r="D4" s="134"/>
      <c r="E4" s="134"/>
      <c r="F4" s="134"/>
      <c r="G4" s="33"/>
      <c r="H4" s="138" t="s">
        <v>155</v>
      </c>
      <c r="I4" s="139"/>
      <c r="J4" s="140"/>
      <c r="K4" s="33"/>
      <c r="L4" s="33"/>
      <c r="M4" s="33"/>
      <c r="N4" s="33"/>
      <c r="O4" s="33"/>
      <c r="P4" s="33"/>
      <c r="Q4" s="33"/>
      <c r="R4" s="33"/>
      <c r="S4" s="33"/>
      <c r="T4" s="33"/>
      <c r="U4" s="33"/>
      <c r="V4" s="33"/>
      <c r="W4" s="33"/>
      <c r="X4" s="33"/>
      <c r="Y4" s="33"/>
      <c r="Z4" s="33"/>
    </row>
    <row r="5" spans="1:26" ht="12" customHeight="1" thickBot="1" x14ac:dyDescent="0.3">
      <c r="A5" s="33"/>
      <c r="B5" s="86"/>
      <c r="C5" s="87"/>
      <c r="D5" s="87"/>
      <c r="E5" s="87"/>
      <c r="F5" s="87"/>
      <c r="G5" s="33"/>
      <c r="H5" s="33"/>
      <c r="I5" s="33"/>
      <c r="J5" s="33"/>
      <c r="K5" s="33"/>
      <c r="L5" s="33"/>
      <c r="M5" s="33"/>
      <c r="N5" s="33"/>
      <c r="O5" s="33"/>
      <c r="P5" s="33"/>
      <c r="Q5" s="33"/>
      <c r="R5" s="33"/>
      <c r="S5" s="33"/>
      <c r="T5" s="33"/>
      <c r="U5" s="33"/>
      <c r="V5" s="33"/>
      <c r="W5" s="33"/>
      <c r="X5" s="33"/>
      <c r="Y5" s="33"/>
      <c r="Z5" s="33"/>
    </row>
    <row r="6" spans="1:26" ht="34.15" customHeight="1" thickBot="1" x14ac:dyDescent="0.3">
      <c r="A6" s="33"/>
      <c r="B6" s="86" t="s">
        <v>143</v>
      </c>
      <c r="C6" s="145" t="s">
        <v>144</v>
      </c>
      <c r="D6" s="145"/>
      <c r="E6" s="145"/>
      <c r="F6" s="145"/>
      <c r="G6" s="33"/>
      <c r="H6" s="135" t="s">
        <v>156</v>
      </c>
      <c r="I6" s="136"/>
      <c r="J6" s="137"/>
      <c r="K6" s="33"/>
      <c r="L6" s="33"/>
      <c r="M6" s="33"/>
      <c r="N6" s="33"/>
      <c r="O6" s="33"/>
      <c r="P6" s="33"/>
      <c r="Q6" s="33"/>
      <c r="R6" s="33"/>
      <c r="S6" s="33"/>
      <c r="T6" s="33"/>
      <c r="U6" s="33"/>
      <c r="V6" s="33"/>
      <c r="W6" s="33"/>
      <c r="X6" s="33"/>
      <c r="Y6" s="33"/>
      <c r="Z6" s="33"/>
    </row>
    <row r="7" spans="1:26" ht="12" customHeight="1" x14ac:dyDescent="0.25">
      <c r="A7" s="33"/>
      <c r="B7" s="86"/>
      <c r="C7" s="88"/>
      <c r="D7" s="88"/>
      <c r="E7" s="88"/>
      <c r="F7" s="88"/>
      <c r="G7" s="33"/>
      <c r="H7" s="33"/>
      <c r="I7" s="33"/>
      <c r="J7" s="33"/>
      <c r="K7" s="33"/>
      <c r="L7" s="33"/>
      <c r="M7" s="33"/>
      <c r="N7" s="33"/>
      <c r="O7" s="33"/>
      <c r="P7" s="33"/>
      <c r="Q7" s="33"/>
      <c r="R7" s="33"/>
      <c r="S7" s="33"/>
      <c r="T7" s="33"/>
      <c r="U7" s="33"/>
      <c r="V7" s="33"/>
      <c r="W7" s="33"/>
      <c r="X7" s="33"/>
      <c r="Y7" s="33"/>
      <c r="Z7" s="33"/>
    </row>
    <row r="8" spans="1:26" ht="15.75" x14ac:dyDescent="0.25">
      <c r="A8" s="33"/>
      <c r="B8" s="86" t="s">
        <v>145</v>
      </c>
      <c r="C8" s="133" t="s">
        <v>147</v>
      </c>
      <c r="D8" s="133"/>
      <c r="E8" s="133"/>
      <c r="F8" s="133"/>
      <c r="G8" s="33"/>
      <c r="H8" s="33"/>
      <c r="I8" s="33"/>
      <c r="J8" s="33"/>
      <c r="K8" s="33"/>
      <c r="L8" s="33"/>
      <c r="M8" s="33"/>
      <c r="N8" s="33"/>
      <c r="O8" s="33"/>
      <c r="P8" s="33"/>
      <c r="Q8" s="33"/>
      <c r="R8" s="33"/>
      <c r="S8" s="33"/>
      <c r="T8" s="33"/>
      <c r="U8" s="33"/>
      <c r="V8" s="33"/>
      <c r="W8" s="33"/>
      <c r="X8" s="33"/>
      <c r="Y8" s="33"/>
      <c r="Z8" s="33"/>
    </row>
    <row r="9" spans="1:26" ht="12" customHeight="1" x14ac:dyDescent="0.25">
      <c r="A9" s="33"/>
      <c r="B9" s="86"/>
      <c r="C9" s="88"/>
      <c r="D9" s="88"/>
      <c r="E9" s="88"/>
      <c r="F9" s="88"/>
      <c r="G9" s="33"/>
      <c r="H9" s="33"/>
      <c r="I9" s="33"/>
      <c r="J9" s="33"/>
      <c r="K9" s="33"/>
      <c r="L9" s="33"/>
      <c r="M9" s="33"/>
      <c r="N9" s="33"/>
      <c r="O9" s="33"/>
      <c r="P9" s="33"/>
      <c r="Q9" s="33"/>
      <c r="R9" s="33"/>
      <c r="S9" s="33"/>
      <c r="T9" s="33"/>
      <c r="U9" s="33"/>
      <c r="V9" s="33"/>
      <c r="W9" s="33"/>
      <c r="X9" s="33"/>
      <c r="Y9" s="33"/>
      <c r="Z9" s="33"/>
    </row>
    <row r="10" spans="1:26" ht="12.6" customHeight="1" x14ac:dyDescent="0.25">
      <c r="A10" s="33"/>
      <c r="B10" s="86" t="s">
        <v>146</v>
      </c>
      <c r="C10" s="134" t="s">
        <v>148</v>
      </c>
      <c r="D10" s="134"/>
      <c r="E10" s="134"/>
      <c r="F10" s="134"/>
      <c r="G10" s="33"/>
      <c r="H10" s="33"/>
      <c r="I10" s="33"/>
      <c r="J10" s="33"/>
      <c r="K10" s="33"/>
      <c r="L10" s="33"/>
      <c r="M10" s="33"/>
      <c r="N10" s="33"/>
      <c r="O10" s="33"/>
      <c r="P10" s="33"/>
      <c r="Q10" s="33"/>
      <c r="R10" s="33"/>
      <c r="S10" s="33"/>
      <c r="T10" s="33"/>
      <c r="U10" s="33"/>
      <c r="V10" s="33"/>
      <c r="W10" s="33"/>
      <c r="X10" s="33"/>
      <c r="Y10" s="33"/>
      <c r="Z10" s="33"/>
    </row>
    <row r="11" spans="1:26" ht="12" customHeight="1" x14ac:dyDescent="0.25">
      <c r="A11" s="33"/>
      <c r="B11" s="82"/>
      <c r="C11" s="33"/>
      <c r="D11" s="33"/>
      <c r="E11" s="33"/>
      <c r="F11" s="33"/>
      <c r="G11" s="33"/>
      <c r="H11" s="33"/>
      <c r="I11" s="33"/>
      <c r="J11" s="33"/>
      <c r="K11" s="33"/>
      <c r="L11" s="33"/>
      <c r="M11" s="33"/>
      <c r="N11" s="33"/>
      <c r="O11" s="33"/>
      <c r="P11" s="33"/>
      <c r="Q11" s="33"/>
      <c r="R11" s="33"/>
      <c r="S11" s="33"/>
      <c r="T11" s="33"/>
      <c r="U11" s="33"/>
      <c r="V11" s="33"/>
      <c r="W11" s="33"/>
      <c r="X11" s="33"/>
      <c r="Y11" s="33"/>
      <c r="Z11" s="33"/>
    </row>
    <row r="12" spans="1:26" ht="15.75" x14ac:dyDescent="0.25">
      <c r="A12" s="33"/>
      <c r="B12" s="82"/>
      <c r="C12" s="89" t="s">
        <v>191</v>
      </c>
      <c r="D12" s="33"/>
      <c r="E12" s="90">
        <f>'Overzicht jaar 1 tm 10'!X42</f>
        <v>0</v>
      </c>
      <c r="G12" s="33"/>
      <c r="H12" s="33"/>
      <c r="I12" s="33"/>
      <c r="J12" s="33"/>
      <c r="K12" s="33"/>
      <c r="L12" s="33"/>
      <c r="M12" s="33"/>
      <c r="N12" s="33"/>
      <c r="O12" s="33"/>
      <c r="P12" s="33"/>
      <c r="Q12" s="33"/>
      <c r="R12" s="33"/>
      <c r="S12" s="33"/>
      <c r="T12" s="33"/>
      <c r="U12" s="33"/>
      <c r="V12" s="33"/>
      <c r="W12" s="33"/>
      <c r="X12" s="33"/>
      <c r="Y12" s="33"/>
      <c r="Z12" s="33"/>
    </row>
    <row r="13" spans="1:26" ht="12" customHeight="1" x14ac:dyDescent="0.25">
      <c r="A13" s="33"/>
      <c r="B13" s="82"/>
      <c r="C13" s="33"/>
      <c r="D13" s="33"/>
      <c r="E13" s="33"/>
      <c r="F13" s="33"/>
      <c r="G13" s="33"/>
      <c r="H13" s="33"/>
      <c r="I13" s="33"/>
      <c r="J13" s="33"/>
      <c r="K13" s="33"/>
      <c r="L13" s="33"/>
      <c r="M13" s="33"/>
      <c r="N13" s="33"/>
      <c r="O13" s="33"/>
      <c r="P13" s="33"/>
      <c r="Q13" s="33"/>
      <c r="R13" s="33"/>
      <c r="S13" s="33"/>
      <c r="T13" s="33"/>
      <c r="U13" s="33"/>
      <c r="V13" s="33"/>
      <c r="W13" s="33"/>
      <c r="X13" s="33"/>
      <c r="Y13" s="33"/>
      <c r="Z13" s="33"/>
    </row>
    <row r="14" spans="1:26" ht="24.6" customHeight="1" x14ac:dyDescent="0.25">
      <c r="A14" s="33"/>
      <c r="B14" s="82"/>
      <c r="C14" s="85" t="s">
        <v>149</v>
      </c>
      <c r="D14" s="33"/>
      <c r="E14" s="131"/>
      <c r="F14" s="132"/>
      <c r="G14" s="33"/>
      <c r="H14" s="33"/>
      <c r="I14" s="33"/>
      <c r="J14" s="33"/>
      <c r="K14" s="33"/>
      <c r="L14" s="33"/>
      <c r="M14" s="33"/>
      <c r="N14" s="33"/>
      <c r="O14" s="33"/>
      <c r="P14" s="33"/>
      <c r="Q14" s="33"/>
      <c r="R14" s="33"/>
      <c r="S14" s="33"/>
      <c r="T14" s="33"/>
      <c r="U14" s="33"/>
      <c r="V14" s="33"/>
      <c r="W14" s="33"/>
      <c r="X14" s="33"/>
      <c r="Y14" s="33"/>
      <c r="Z14" s="33"/>
    </row>
    <row r="15" spans="1:26" ht="8.4499999999999993" customHeight="1" x14ac:dyDescent="0.25">
      <c r="A15" s="33"/>
      <c r="B15" s="82"/>
      <c r="C15" s="85"/>
      <c r="D15" s="33"/>
      <c r="E15" s="85"/>
      <c r="F15" s="85"/>
      <c r="G15" s="33"/>
      <c r="H15" s="33"/>
      <c r="I15" s="33"/>
      <c r="J15" s="33"/>
      <c r="K15" s="33"/>
      <c r="L15" s="33"/>
      <c r="M15" s="33"/>
      <c r="N15" s="33"/>
      <c r="O15" s="33"/>
      <c r="P15" s="33"/>
      <c r="Q15" s="33"/>
      <c r="R15" s="33"/>
      <c r="S15" s="33"/>
      <c r="T15" s="33"/>
      <c r="U15" s="33"/>
      <c r="V15" s="33"/>
      <c r="W15" s="33"/>
      <c r="X15" s="33"/>
      <c r="Y15" s="33"/>
      <c r="Z15" s="33"/>
    </row>
    <row r="16" spans="1:26" ht="24.6" customHeight="1" x14ac:dyDescent="0.25">
      <c r="A16" s="33"/>
      <c r="B16" s="82"/>
      <c r="C16" s="85" t="s">
        <v>150</v>
      </c>
      <c r="D16" s="33"/>
      <c r="E16" s="131"/>
      <c r="F16" s="132"/>
      <c r="G16" s="33"/>
      <c r="H16" s="33"/>
      <c r="I16" s="33"/>
      <c r="J16" s="33"/>
      <c r="K16" s="33"/>
      <c r="L16" s="33"/>
      <c r="M16" s="33"/>
      <c r="N16" s="33"/>
      <c r="O16" s="33"/>
      <c r="P16" s="33"/>
      <c r="Q16" s="33"/>
      <c r="R16" s="33"/>
      <c r="S16" s="33"/>
      <c r="T16" s="33"/>
      <c r="U16" s="33"/>
      <c r="V16" s="33"/>
      <c r="W16" s="33"/>
      <c r="X16" s="33"/>
      <c r="Y16" s="33"/>
      <c r="Z16" s="33"/>
    </row>
    <row r="17" spans="1:26" ht="8.4499999999999993" customHeight="1" x14ac:dyDescent="0.25">
      <c r="A17" s="33"/>
      <c r="B17" s="82"/>
      <c r="C17" s="85"/>
      <c r="D17" s="33"/>
      <c r="E17" s="85"/>
      <c r="F17" s="85"/>
      <c r="G17" s="33"/>
      <c r="H17" s="33"/>
      <c r="I17" s="33"/>
      <c r="J17" s="33"/>
      <c r="K17" s="33"/>
      <c r="L17" s="33"/>
      <c r="M17" s="33"/>
      <c r="N17" s="33"/>
      <c r="O17" s="33"/>
      <c r="P17" s="33"/>
      <c r="Q17" s="33"/>
      <c r="R17" s="33"/>
      <c r="S17" s="33"/>
      <c r="T17" s="33"/>
      <c r="U17" s="33"/>
      <c r="V17" s="33"/>
      <c r="W17" s="33"/>
      <c r="X17" s="33"/>
      <c r="Y17" s="33"/>
      <c r="Z17" s="33"/>
    </row>
    <row r="18" spans="1:26" ht="24.6" customHeight="1" x14ac:dyDescent="0.25">
      <c r="A18" s="33"/>
      <c r="B18" s="82"/>
      <c r="C18" s="85" t="s">
        <v>151</v>
      </c>
      <c r="D18" s="33"/>
      <c r="E18" s="131"/>
      <c r="F18" s="132"/>
      <c r="G18" s="33"/>
      <c r="H18" s="33"/>
      <c r="I18" s="33"/>
      <c r="J18" s="33"/>
      <c r="K18" s="33"/>
      <c r="L18" s="33"/>
      <c r="M18" s="33"/>
      <c r="N18" s="33"/>
      <c r="O18" s="33"/>
      <c r="P18" s="33"/>
      <c r="Q18" s="33"/>
      <c r="R18" s="33"/>
      <c r="S18" s="33"/>
      <c r="T18" s="33"/>
      <c r="U18" s="33"/>
      <c r="V18" s="33"/>
      <c r="W18" s="33"/>
      <c r="X18" s="33"/>
      <c r="Y18" s="33"/>
      <c r="Z18" s="33"/>
    </row>
    <row r="19" spans="1:26" ht="8.4499999999999993" customHeight="1" x14ac:dyDescent="0.25">
      <c r="A19" s="33"/>
      <c r="B19" s="82"/>
      <c r="C19" s="85"/>
      <c r="D19" s="33"/>
      <c r="E19" s="85"/>
      <c r="F19" s="85"/>
      <c r="G19" s="33"/>
      <c r="H19" s="33"/>
      <c r="I19" s="33"/>
      <c r="J19" s="33"/>
      <c r="K19" s="33"/>
      <c r="L19" s="33"/>
      <c r="M19" s="33"/>
      <c r="N19" s="33"/>
      <c r="O19" s="33"/>
      <c r="P19" s="33"/>
      <c r="Q19" s="33"/>
      <c r="R19" s="33"/>
      <c r="S19" s="33"/>
      <c r="T19" s="33"/>
      <c r="U19" s="33"/>
      <c r="V19" s="33"/>
      <c r="W19" s="33"/>
      <c r="X19" s="33"/>
      <c r="Y19" s="33"/>
      <c r="Z19" s="33"/>
    </row>
    <row r="20" spans="1:26" ht="24.6" customHeight="1" x14ac:dyDescent="0.25">
      <c r="A20" s="33"/>
      <c r="B20" s="82"/>
      <c r="C20" s="85" t="s">
        <v>152</v>
      </c>
      <c r="D20" s="33"/>
      <c r="E20" s="131"/>
      <c r="F20" s="132"/>
      <c r="G20" s="33"/>
      <c r="H20" s="33"/>
      <c r="I20" s="33"/>
      <c r="J20" s="33"/>
      <c r="K20" s="33"/>
      <c r="L20" s="33"/>
      <c r="M20" s="33"/>
      <c r="N20" s="33"/>
      <c r="O20" s="33"/>
      <c r="P20" s="33"/>
      <c r="Q20" s="33"/>
      <c r="R20" s="33"/>
      <c r="S20" s="33"/>
      <c r="T20" s="33"/>
      <c r="U20" s="33"/>
      <c r="V20" s="33"/>
      <c r="W20" s="33"/>
      <c r="X20" s="33"/>
      <c r="Y20" s="33"/>
      <c r="Z20" s="33"/>
    </row>
    <row r="21" spans="1:26" ht="8.4499999999999993" customHeight="1" x14ac:dyDescent="0.25">
      <c r="A21" s="33"/>
      <c r="B21" s="82"/>
      <c r="C21" s="85"/>
      <c r="D21" s="33"/>
      <c r="E21" s="85"/>
      <c r="F21" s="85"/>
      <c r="G21" s="33"/>
      <c r="H21" s="33"/>
      <c r="I21" s="33"/>
      <c r="J21" s="33"/>
      <c r="K21" s="33"/>
      <c r="L21" s="33"/>
      <c r="M21" s="33"/>
      <c r="N21" s="33"/>
      <c r="O21" s="33"/>
      <c r="P21" s="33"/>
      <c r="Q21" s="33"/>
      <c r="R21" s="33"/>
      <c r="S21" s="33"/>
      <c r="T21" s="33"/>
      <c r="U21" s="33"/>
      <c r="V21" s="33"/>
      <c r="W21" s="33"/>
      <c r="X21" s="33"/>
      <c r="Y21" s="33"/>
      <c r="Z21" s="33"/>
    </row>
    <row r="22" spans="1:26" ht="24.6" customHeight="1" x14ac:dyDescent="0.25">
      <c r="A22" s="33"/>
      <c r="B22" s="82"/>
      <c r="C22" s="85" t="s">
        <v>153</v>
      </c>
      <c r="D22" s="33"/>
      <c r="E22" s="131"/>
      <c r="F22" s="132"/>
      <c r="G22" s="33"/>
      <c r="H22" s="33"/>
      <c r="I22" s="33"/>
      <c r="J22" s="33"/>
      <c r="K22" s="33"/>
      <c r="L22" s="33"/>
      <c r="M22" s="33"/>
      <c r="N22" s="33"/>
      <c r="O22" s="33"/>
      <c r="P22" s="33"/>
      <c r="Q22" s="33"/>
      <c r="R22" s="33"/>
      <c r="S22" s="33"/>
      <c r="T22" s="33"/>
      <c r="U22" s="33"/>
      <c r="V22" s="33"/>
      <c r="W22" s="33"/>
      <c r="X22" s="33"/>
      <c r="Y22" s="33"/>
      <c r="Z22" s="33"/>
    </row>
    <row r="23" spans="1:26" ht="8.4499999999999993" customHeight="1" x14ac:dyDescent="0.25">
      <c r="A23" s="33"/>
      <c r="B23" s="82"/>
      <c r="C23" s="85"/>
      <c r="D23" s="33"/>
      <c r="E23" s="85"/>
      <c r="F23" s="85"/>
      <c r="G23" s="33"/>
      <c r="H23" s="33"/>
      <c r="I23" s="33"/>
      <c r="J23" s="33"/>
      <c r="K23" s="33"/>
      <c r="L23" s="33"/>
      <c r="M23" s="33"/>
      <c r="N23" s="33"/>
      <c r="O23" s="33"/>
      <c r="P23" s="33"/>
      <c r="Q23" s="33"/>
      <c r="R23" s="33"/>
      <c r="S23" s="33"/>
      <c r="T23" s="33"/>
      <c r="U23" s="33"/>
      <c r="V23" s="33"/>
      <c r="W23" s="33"/>
      <c r="X23" s="33"/>
      <c r="Y23" s="33"/>
      <c r="Z23" s="33"/>
    </row>
    <row r="24" spans="1:26" ht="19.899999999999999" customHeight="1" x14ac:dyDescent="0.25">
      <c r="A24" s="33"/>
      <c r="B24" s="82"/>
      <c r="C24" s="84" t="s">
        <v>154</v>
      </c>
      <c r="D24" s="33"/>
      <c r="E24" s="125"/>
      <c r="F24" s="126"/>
      <c r="G24" s="33"/>
      <c r="H24" s="33"/>
      <c r="I24" s="33"/>
      <c r="J24" s="33"/>
      <c r="K24" s="33"/>
      <c r="L24" s="33"/>
      <c r="M24" s="33"/>
      <c r="N24" s="33"/>
      <c r="O24" s="33"/>
      <c r="P24" s="33"/>
      <c r="Q24" s="33"/>
      <c r="R24" s="33"/>
      <c r="S24" s="33"/>
      <c r="T24" s="33"/>
      <c r="U24" s="33"/>
      <c r="V24" s="33"/>
      <c r="W24" s="33"/>
      <c r="X24" s="33"/>
      <c r="Y24" s="33"/>
      <c r="Z24" s="33"/>
    </row>
    <row r="25" spans="1:26" ht="19.899999999999999" customHeight="1" x14ac:dyDescent="0.25">
      <c r="A25" s="33"/>
      <c r="B25" s="82"/>
      <c r="C25" s="33"/>
      <c r="D25" s="33"/>
      <c r="E25" s="127"/>
      <c r="F25" s="128"/>
      <c r="G25" s="33"/>
      <c r="H25" s="33"/>
      <c r="I25" s="33"/>
      <c r="J25" s="33"/>
      <c r="K25" s="33"/>
      <c r="L25" s="33"/>
      <c r="M25" s="33"/>
      <c r="N25" s="33"/>
      <c r="O25" s="33"/>
      <c r="P25" s="33"/>
      <c r="Q25" s="33"/>
      <c r="R25" s="33"/>
      <c r="S25" s="33"/>
      <c r="T25" s="33"/>
      <c r="U25" s="33"/>
      <c r="V25" s="33"/>
      <c r="W25" s="33"/>
      <c r="X25" s="33"/>
      <c r="Y25" s="33"/>
      <c r="Z25" s="33"/>
    </row>
    <row r="26" spans="1:26" ht="19.899999999999999" customHeight="1" x14ac:dyDescent="0.25">
      <c r="A26" s="33"/>
      <c r="B26" s="82"/>
      <c r="C26" s="33"/>
      <c r="D26" s="33"/>
      <c r="E26" s="129"/>
      <c r="F26" s="130"/>
      <c r="G26" s="33"/>
      <c r="H26" s="33"/>
      <c r="I26" s="33"/>
      <c r="J26" s="33"/>
      <c r="K26" s="33"/>
      <c r="L26" s="33"/>
      <c r="M26" s="33"/>
      <c r="N26" s="33"/>
      <c r="O26" s="33"/>
      <c r="P26" s="33"/>
      <c r="Q26" s="33"/>
      <c r="R26" s="33"/>
      <c r="S26" s="33"/>
      <c r="T26" s="33"/>
      <c r="U26" s="33"/>
      <c r="V26" s="33"/>
      <c r="W26" s="33"/>
      <c r="X26" s="33"/>
      <c r="Y26" s="33"/>
      <c r="Z26" s="33"/>
    </row>
    <row r="27" spans="1:26" x14ac:dyDescent="0.25">
      <c r="A27" s="33"/>
      <c r="B27" s="82"/>
      <c r="C27" s="33"/>
      <c r="D27" s="33"/>
      <c r="E27" s="33"/>
      <c r="F27" s="33"/>
      <c r="G27" s="33"/>
      <c r="H27" s="33"/>
      <c r="I27" s="33"/>
      <c r="J27" s="33"/>
      <c r="K27" s="33"/>
      <c r="L27" s="33"/>
      <c r="M27" s="33"/>
      <c r="N27" s="33"/>
      <c r="O27" s="33"/>
      <c r="P27" s="33"/>
      <c r="Q27" s="33"/>
      <c r="R27" s="33"/>
      <c r="S27" s="33"/>
      <c r="T27" s="33"/>
      <c r="U27" s="33"/>
      <c r="V27" s="33"/>
      <c r="W27" s="33"/>
      <c r="X27" s="33"/>
      <c r="Y27" s="33"/>
      <c r="Z27" s="33"/>
    </row>
    <row r="28" spans="1:26" x14ac:dyDescent="0.25">
      <c r="A28" s="33"/>
      <c r="B28" s="82"/>
      <c r="C28" s="33"/>
      <c r="D28" s="33"/>
      <c r="E28" s="33"/>
      <c r="F28" s="33"/>
      <c r="G28" s="33"/>
      <c r="H28" s="33"/>
      <c r="I28" s="33"/>
      <c r="J28" s="33"/>
      <c r="K28" s="33"/>
      <c r="L28" s="33"/>
      <c r="M28" s="33"/>
      <c r="N28" s="33"/>
      <c r="O28" s="33"/>
      <c r="P28" s="33"/>
      <c r="Q28" s="33"/>
      <c r="R28" s="33"/>
      <c r="S28" s="33"/>
      <c r="T28" s="33"/>
      <c r="U28" s="33"/>
      <c r="V28" s="33"/>
      <c r="W28" s="33"/>
      <c r="X28" s="33"/>
      <c r="Y28" s="33"/>
      <c r="Z28" s="33"/>
    </row>
    <row r="29" spans="1:26" x14ac:dyDescent="0.25">
      <c r="A29" s="33"/>
      <c r="B29" s="82"/>
      <c r="C29" s="33"/>
      <c r="D29" s="33"/>
      <c r="E29" s="33"/>
      <c r="F29" s="33"/>
      <c r="G29" s="33"/>
      <c r="H29" s="33"/>
      <c r="I29" s="33"/>
      <c r="J29" s="33"/>
      <c r="K29" s="33"/>
      <c r="L29" s="33"/>
      <c r="M29" s="33"/>
      <c r="N29" s="33"/>
      <c r="O29" s="33"/>
      <c r="P29" s="33"/>
      <c r="Q29" s="33"/>
      <c r="R29" s="33"/>
      <c r="S29" s="33"/>
      <c r="T29" s="33"/>
      <c r="U29" s="33"/>
      <c r="V29" s="33"/>
      <c r="W29" s="33"/>
      <c r="X29" s="33"/>
      <c r="Y29" s="33"/>
      <c r="Z29" s="33"/>
    </row>
    <row r="30" spans="1:26" x14ac:dyDescent="0.25">
      <c r="A30" s="33"/>
      <c r="B30" s="82"/>
      <c r="C30" s="33"/>
      <c r="D30" s="33"/>
      <c r="E30" s="33"/>
      <c r="F30" s="33"/>
      <c r="G30" s="33"/>
      <c r="H30" s="33"/>
      <c r="I30" s="33"/>
      <c r="J30" s="33"/>
      <c r="K30" s="33"/>
      <c r="L30" s="33"/>
      <c r="M30" s="33"/>
      <c r="N30" s="33"/>
      <c r="O30" s="33"/>
      <c r="P30" s="33"/>
      <c r="Q30" s="33"/>
      <c r="R30" s="33"/>
      <c r="S30" s="33"/>
      <c r="T30" s="33"/>
      <c r="U30" s="33"/>
      <c r="V30" s="33"/>
      <c r="W30" s="33"/>
      <c r="X30" s="33"/>
      <c r="Y30" s="33"/>
      <c r="Z30" s="33"/>
    </row>
    <row r="31" spans="1:26" x14ac:dyDescent="0.25">
      <c r="A31" s="33"/>
      <c r="B31" s="82"/>
      <c r="C31" s="33"/>
      <c r="D31" s="33"/>
      <c r="E31" s="33"/>
      <c r="F31" s="33"/>
      <c r="G31" s="33"/>
      <c r="H31" s="33"/>
      <c r="I31" s="33"/>
      <c r="J31" s="33"/>
      <c r="K31" s="33"/>
      <c r="L31" s="33"/>
      <c r="M31" s="33"/>
      <c r="N31" s="33"/>
      <c r="O31" s="33"/>
      <c r="P31" s="33"/>
      <c r="Q31" s="33"/>
      <c r="R31" s="33"/>
      <c r="S31" s="33"/>
      <c r="T31" s="33"/>
      <c r="U31" s="33"/>
      <c r="V31" s="33"/>
      <c r="W31" s="33"/>
      <c r="X31" s="33"/>
      <c r="Y31" s="33"/>
      <c r="Z31" s="33"/>
    </row>
    <row r="32" spans="1:26" x14ac:dyDescent="0.25">
      <c r="A32" s="33"/>
      <c r="B32" s="82"/>
      <c r="C32" s="33"/>
      <c r="D32" s="33"/>
      <c r="E32" s="33"/>
      <c r="F32" s="33"/>
      <c r="G32" s="33"/>
      <c r="H32" s="33"/>
      <c r="I32" s="33"/>
      <c r="J32" s="33"/>
      <c r="K32" s="33"/>
      <c r="L32" s="33"/>
      <c r="M32" s="33"/>
      <c r="N32" s="33"/>
      <c r="O32" s="33"/>
      <c r="P32" s="33"/>
      <c r="Q32" s="33"/>
      <c r="R32" s="33"/>
      <c r="S32" s="33"/>
      <c r="T32" s="33"/>
      <c r="U32" s="33"/>
      <c r="V32" s="33"/>
      <c r="W32" s="33"/>
      <c r="X32" s="33"/>
      <c r="Y32" s="33"/>
      <c r="Z32" s="33"/>
    </row>
    <row r="33" spans="1:26" x14ac:dyDescent="0.25">
      <c r="A33" s="33"/>
      <c r="B33" s="82"/>
      <c r="C33" s="33"/>
      <c r="D33" s="33"/>
      <c r="E33" s="33"/>
      <c r="F33" s="33"/>
      <c r="G33" s="33"/>
      <c r="H33" s="33"/>
      <c r="I33" s="33"/>
      <c r="J33" s="33"/>
      <c r="K33" s="33"/>
      <c r="L33" s="33"/>
      <c r="M33" s="33"/>
      <c r="N33" s="33"/>
      <c r="O33" s="33"/>
      <c r="P33" s="33"/>
      <c r="Q33" s="33"/>
      <c r="R33" s="33"/>
      <c r="S33" s="33"/>
      <c r="T33" s="33"/>
      <c r="U33" s="33"/>
      <c r="V33" s="33"/>
      <c r="W33" s="33"/>
      <c r="X33" s="33"/>
      <c r="Y33" s="33"/>
      <c r="Z33" s="33"/>
    </row>
    <row r="34" spans="1:26" x14ac:dyDescent="0.25">
      <c r="A34" s="33"/>
      <c r="B34" s="82"/>
      <c r="C34" s="33"/>
      <c r="D34" s="33"/>
      <c r="E34" s="33"/>
      <c r="F34" s="33"/>
      <c r="G34" s="33"/>
      <c r="H34" s="33"/>
      <c r="I34" s="33"/>
      <c r="J34" s="33"/>
      <c r="K34" s="33"/>
      <c r="L34" s="33"/>
      <c r="M34" s="33"/>
      <c r="N34" s="33"/>
      <c r="O34" s="33"/>
      <c r="P34" s="33"/>
      <c r="Q34" s="33"/>
      <c r="R34" s="33"/>
      <c r="S34" s="33"/>
      <c r="T34" s="33"/>
      <c r="U34" s="33"/>
      <c r="V34" s="33"/>
      <c r="W34" s="33"/>
      <c r="X34" s="33"/>
      <c r="Y34" s="33"/>
      <c r="Z34" s="33"/>
    </row>
    <row r="35" spans="1:26" x14ac:dyDescent="0.25">
      <c r="A35" s="33"/>
      <c r="B35" s="82"/>
      <c r="C35" s="33"/>
      <c r="D35" s="33"/>
      <c r="E35" s="33"/>
      <c r="F35" s="33"/>
      <c r="G35" s="33"/>
      <c r="H35" s="33"/>
      <c r="I35" s="33"/>
      <c r="J35" s="33"/>
      <c r="K35" s="33"/>
      <c r="L35" s="33"/>
      <c r="M35" s="33"/>
      <c r="N35" s="33"/>
      <c r="O35" s="33"/>
      <c r="P35" s="33"/>
      <c r="Q35" s="33"/>
      <c r="R35" s="33"/>
      <c r="S35" s="33"/>
      <c r="T35" s="33"/>
      <c r="U35" s="33"/>
      <c r="V35" s="33"/>
      <c r="W35" s="33"/>
      <c r="X35" s="33"/>
      <c r="Y35" s="33"/>
      <c r="Z35" s="33"/>
    </row>
    <row r="36" spans="1:26" x14ac:dyDescent="0.25">
      <c r="A36" s="33"/>
      <c r="B36" s="82"/>
      <c r="C36" s="33"/>
      <c r="D36" s="33"/>
      <c r="E36" s="33"/>
      <c r="F36" s="33"/>
      <c r="G36" s="33"/>
      <c r="H36" s="33"/>
      <c r="I36" s="33"/>
      <c r="J36" s="33"/>
      <c r="K36" s="33"/>
      <c r="L36" s="33"/>
      <c r="M36" s="33"/>
      <c r="N36" s="33"/>
      <c r="O36" s="33"/>
      <c r="P36" s="33"/>
      <c r="Q36" s="33"/>
      <c r="R36" s="33"/>
      <c r="S36" s="33"/>
      <c r="T36" s="33"/>
      <c r="U36" s="33"/>
      <c r="V36" s="33"/>
      <c r="W36" s="33"/>
      <c r="X36" s="33"/>
      <c r="Y36" s="33"/>
      <c r="Z36" s="33"/>
    </row>
    <row r="37" spans="1:26" x14ac:dyDescent="0.25">
      <c r="A37" s="33"/>
      <c r="B37" s="82"/>
      <c r="C37" s="33"/>
      <c r="D37" s="33"/>
      <c r="E37" s="33"/>
      <c r="F37" s="33"/>
      <c r="G37" s="33"/>
      <c r="H37" s="33"/>
      <c r="I37" s="33"/>
      <c r="J37" s="33"/>
      <c r="K37" s="33"/>
      <c r="L37" s="33"/>
      <c r="M37" s="33"/>
      <c r="N37" s="33"/>
      <c r="O37" s="33"/>
      <c r="P37" s="33"/>
      <c r="Q37" s="33"/>
      <c r="R37" s="33"/>
      <c r="S37" s="33"/>
      <c r="T37" s="33"/>
      <c r="U37" s="33"/>
      <c r="V37" s="33"/>
      <c r="W37" s="33"/>
      <c r="X37" s="33"/>
      <c r="Y37" s="33"/>
      <c r="Z37" s="33"/>
    </row>
    <row r="38" spans="1:26" x14ac:dyDescent="0.25">
      <c r="A38" s="33"/>
      <c r="B38" s="82"/>
      <c r="C38" s="33"/>
      <c r="D38" s="33"/>
      <c r="E38" s="33"/>
      <c r="F38" s="33"/>
      <c r="G38" s="33"/>
      <c r="H38" s="33"/>
      <c r="I38" s="33"/>
      <c r="J38" s="33"/>
      <c r="K38" s="33"/>
      <c r="L38" s="33"/>
      <c r="M38" s="33"/>
      <c r="N38" s="33"/>
      <c r="O38" s="33"/>
      <c r="P38" s="33"/>
      <c r="Q38" s="33"/>
      <c r="R38" s="33"/>
      <c r="S38" s="33"/>
      <c r="T38" s="33"/>
      <c r="U38" s="33"/>
      <c r="V38" s="33"/>
      <c r="W38" s="33"/>
      <c r="X38" s="33"/>
      <c r="Y38" s="33"/>
      <c r="Z38" s="33"/>
    </row>
    <row r="39" spans="1:26" x14ac:dyDescent="0.25">
      <c r="A39" s="33"/>
      <c r="B39" s="82"/>
      <c r="C39" s="33"/>
      <c r="D39" s="33"/>
      <c r="E39" s="33"/>
      <c r="F39" s="33"/>
      <c r="G39" s="33"/>
      <c r="H39" s="33"/>
      <c r="I39" s="33"/>
      <c r="J39" s="33"/>
      <c r="K39" s="33"/>
      <c r="L39" s="33"/>
      <c r="M39" s="33"/>
      <c r="N39" s="33"/>
      <c r="O39" s="33"/>
      <c r="P39" s="33"/>
      <c r="Q39" s="33"/>
      <c r="R39" s="33"/>
      <c r="S39" s="33"/>
      <c r="T39" s="33"/>
      <c r="U39" s="33"/>
      <c r="V39" s="33"/>
      <c r="W39" s="33"/>
      <c r="X39" s="33"/>
      <c r="Y39" s="33"/>
      <c r="Z39" s="33"/>
    </row>
    <row r="40" spans="1:26" x14ac:dyDescent="0.25">
      <c r="A40" s="33"/>
      <c r="B40" s="82"/>
      <c r="C40" s="33"/>
      <c r="D40" s="33"/>
      <c r="E40" s="33"/>
      <c r="F40" s="33"/>
      <c r="G40" s="33"/>
      <c r="H40" s="33"/>
      <c r="I40" s="33"/>
      <c r="J40" s="33"/>
      <c r="K40" s="33"/>
      <c r="L40" s="33"/>
      <c r="M40" s="33"/>
      <c r="N40" s="33"/>
      <c r="O40" s="33"/>
      <c r="P40" s="33"/>
      <c r="Q40" s="33"/>
      <c r="R40" s="33"/>
      <c r="S40" s="33"/>
      <c r="T40" s="33"/>
      <c r="U40" s="33"/>
      <c r="V40" s="33"/>
      <c r="W40" s="33"/>
      <c r="X40" s="33"/>
      <c r="Y40" s="33"/>
      <c r="Z40" s="33"/>
    </row>
    <row r="41" spans="1:26" x14ac:dyDescent="0.25">
      <c r="A41" s="33"/>
      <c r="B41" s="82"/>
      <c r="C41" s="33"/>
      <c r="D41" s="33"/>
      <c r="E41" s="33"/>
      <c r="F41" s="33"/>
      <c r="G41" s="33"/>
      <c r="H41" s="33"/>
      <c r="I41" s="33"/>
      <c r="J41" s="33"/>
      <c r="K41" s="33"/>
      <c r="L41" s="33"/>
      <c r="M41" s="33"/>
      <c r="N41" s="33"/>
      <c r="O41" s="33"/>
      <c r="P41" s="33"/>
      <c r="Q41" s="33"/>
      <c r="R41" s="33"/>
      <c r="S41" s="33"/>
      <c r="T41" s="33"/>
      <c r="U41" s="33"/>
      <c r="V41" s="33"/>
      <c r="W41" s="33"/>
      <c r="X41" s="33"/>
      <c r="Y41" s="33"/>
      <c r="Z41" s="33"/>
    </row>
    <row r="42" spans="1:26" x14ac:dyDescent="0.25">
      <c r="A42" s="33"/>
      <c r="B42" s="82"/>
      <c r="C42" s="33"/>
      <c r="D42" s="33"/>
      <c r="E42" s="33"/>
      <c r="F42" s="33"/>
      <c r="G42" s="33"/>
      <c r="H42" s="33"/>
      <c r="I42" s="33"/>
      <c r="J42" s="33"/>
      <c r="K42" s="33"/>
      <c r="L42" s="33"/>
      <c r="M42" s="33"/>
      <c r="N42" s="33"/>
      <c r="O42" s="33"/>
      <c r="P42" s="33"/>
      <c r="Q42" s="33"/>
      <c r="R42" s="33"/>
      <c r="S42" s="33"/>
      <c r="T42" s="33"/>
      <c r="U42" s="33"/>
      <c r="V42" s="33"/>
      <c r="W42" s="33"/>
      <c r="X42" s="33"/>
      <c r="Y42" s="33"/>
      <c r="Z42" s="33"/>
    </row>
    <row r="43" spans="1:26" x14ac:dyDescent="0.25">
      <c r="A43" s="33"/>
      <c r="B43" s="82"/>
      <c r="C43" s="33"/>
      <c r="D43" s="33"/>
      <c r="E43" s="33"/>
      <c r="F43" s="33"/>
      <c r="G43" s="33"/>
      <c r="H43" s="33"/>
      <c r="I43" s="33"/>
      <c r="J43" s="33"/>
      <c r="K43" s="33"/>
      <c r="L43" s="33"/>
      <c r="M43" s="33"/>
      <c r="N43" s="33"/>
      <c r="O43" s="33"/>
      <c r="P43" s="33"/>
      <c r="Q43" s="33"/>
      <c r="R43" s="33"/>
      <c r="S43" s="33"/>
      <c r="T43" s="33"/>
      <c r="U43" s="33"/>
      <c r="V43" s="33"/>
      <c r="W43" s="33"/>
      <c r="X43" s="33"/>
      <c r="Y43" s="33"/>
      <c r="Z43" s="33"/>
    </row>
    <row r="44" spans="1:26" x14ac:dyDescent="0.25">
      <c r="A44" s="33"/>
      <c r="B44" s="82"/>
      <c r="C44" s="33"/>
      <c r="D44" s="33"/>
      <c r="E44" s="33"/>
      <c r="F44" s="33"/>
      <c r="G44" s="33"/>
      <c r="H44" s="33"/>
      <c r="I44" s="33"/>
      <c r="J44" s="33"/>
      <c r="K44" s="33"/>
      <c r="L44" s="33"/>
      <c r="M44" s="33"/>
      <c r="N44" s="33"/>
      <c r="O44" s="33"/>
      <c r="P44" s="33"/>
      <c r="Q44" s="33"/>
      <c r="R44" s="33"/>
      <c r="S44" s="33"/>
      <c r="T44" s="33"/>
      <c r="U44" s="33"/>
      <c r="V44" s="33"/>
      <c r="W44" s="33"/>
      <c r="X44" s="33"/>
      <c r="Y44" s="33"/>
      <c r="Z44" s="33"/>
    </row>
    <row r="45" spans="1:26" x14ac:dyDescent="0.25">
      <c r="A45" s="33"/>
      <c r="B45" s="82"/>
      <c r="C45" s="33"/>
      <c r="D45" s="33"/>
      <c r="E45" s="33"/>
      <c r="F45" s="33"/>
      <c r="G45" s="33"/>
      <c r="H45" s="33"/>
      <c r="I45" s="33"/>
      <c r="J45" s="33"/>
      <c r="K45" s="33"/>
      <c r="L45" s="33"/>
      <c r="M45" s="33"/>
      <c r="N45" s="33"/>
      <c r="O45" s="33"/>
      <c r="P45" s="33"/>
      <c r="Q45" s="33"/>
      <c r="R45" s="33"/>
      <c r="S45" s="33"/>
      <c r="T45" s="33"/>
      <c r="U45" s="33"/>
      <c r="V45" s="33"/>
      <c r="W45" s="33"/>
      <c r="X45" s="33"/>
      <c r="Y45" s="33"/>
      <c r="Z45" s="33"/>
    </row>
    <row r="46" spans="1:26" x14ac:dyDescent="0.25">
      <c r="A46" s="33"/>
      <c r="B46" s="82"/>
      <c r="C46" s="33"/>
      <c r="D46" s="33"/>
      <c r="E46" s="33"/>
      <c r="F46" s="33"/>
      <c r="G46" s="33"/>
      <c r="H46" s="33"/>
      <c r="I46" s="33"/>
      <c r="J46" s="33"/>
      <c r="K46" s="33"/>
      <c r="L46" s="33"/>
      <c r="M46" s="33"/>
      <c r="N46" s="33"/>
      <c r="O46" s="33"/>
      <c r="P46" s="33"/>
      <c r="Q46" s="33"/>
      <c r="R46" s="33"/>
      <c r="S46" s="33"/>
      <c r="T46" s="33"/>
      <c r="U46" s="33"/>
      <c r="V46" s="33"/>
      <c r="W46" s="33"/>
      <c r="X46" s="33"/>
      <c r="Y46" s="33"/>
      <c r="Z46" s="33"/>
    </row>
    <row r="47" spans="1:26" x14ac:dyDescent="0.25">
      <c r="A47" s="33"/>
      <c r="B47" s="82"/>
      <c r="C47" s="33"/>
      <c r="D47" s="33"/>
      <c r="E47" s="33"/>
      <c r="F47" s="33"/>
      <c r="G47" s="33"/>
      <c r="H47" s="33"/>
      <c r="I47" s="33"/>
      <c r="J47" s="33"/>
      <c r="K47" s="33"/>
      <c r="L47" s="33"/>
      <c r="M47" s="33"/>
      <c r="N47" s="33"/>
      <c r="O47" s="33"/>
      <c r="P47" s="33"/>
      <c r="Q47" s="33"/>
      <c r="R47" s="33"/>
      <c r="S47" s="33"/>
      <c r="T47" s="33"/>
      <c r="U47" s="33"/>
      <c r="V47" s="33"/>
      <c r="W47" s="33"/>
      <c r="X47" s="33"/>
      <c r="Y47" s="33"/>
      <c r="Z47" s="33"/>
    </row>
    <row r="48" spans="1:26" x14ac:dyDescent="0.25">
      <c r="A48" s="33"/>
      <c r="B48" s="82"/>
      <c r="C48" s="33"/>
      <c r="D48" s="33"/>
      <c r="E48" s="33"/>
      <c r="F48" s="33"/>
      <c r="G48" s="33"/>
      <c r="H48" s="33"/>
      <c r="I48" s="33"/>
      <c r="J48" s="33"/>
      <c r="K48" s="33"/>
      <c r="L48" s="33"/>
      <c r="M48" s="33"/>
      <c r="N48" s="33"/>
      <c r="O48" s="33"/>
      <c r="P48" s="33"/>
      <c r="Q48" s="33"/>
      <c r="R48" s="33"/>
      <c r="S48" s="33"/>
      <c r="T48" s="33"/>
      <c r="U48" s="33"/>
      <c r="V48" s="33"/>
      <c r="W48" s="33"/>
      <c r="X48" s="33"/>
      <c r="Y48" s="33"/>
      <c r="Z48" s="33"/>
    </row>
    <row r="49" spans="1:26" x14ac:dyDescent="0.25">
      <c r="A49" s="33"/>
      <c r="B49" s="82"/>
      <c r="C49" s="33"/>
      <c r="D49" s="33"/>
      <c r="E49" s="33"/>
      <c r="F49" s="33"/>
      <c r="G49" s="33"/>
      <c r="H49" s="33"/>
      <c r="I49" s="33"/>
      <c r="J49" s="33"/>
      <c r="K49" s="33"/>
      <c r="L49" s="33"/>
      <c r="M49" s="33"/>
      <c r="N49" s="33"/>
      <c r="O49" s="33"/>
      <c r="P49" s="33"/>
      <c r="Q49" s="33"/>
      <c r="R49" s="33"/>
      <c r="S49" s="33"/>
      <c r="T49" s="33"/>
      <c r="U49" s="33"/>
      <c r="V49" s="33"/>
      <c r="W49" s="33"/>
      <c r="X49" s="33"/>
      <c r="Y49" s="33"/>
      <c r="Z49" s="33"/>
    </row>
  </sheetData>
  <sheetProtection algorithmName="SHA-512" hashValue="0Uc4g1qF2RpySivTRxg5oAzUABCvzuYTqNZTXonDkd+5LFjN6Hs8HyBx2nlx6mfUVkPZ93ufjQ4D6bzE4TA4Hw==" saltValue="jI8uQRlPrrLDtMxcpOfUEQ==" spinCount="100000" sheet="1" objects="1" scenarios="1" selectLockedCells="1"/>
  <mergeCells count="14">
    <mergeCell ref="C8:F8"/>
    <mergeCell ref="C10:F10"/>
    <mergeCell ref="H6:J6"/>
    <mergeCell ref="H4:J4"/>
    <mergeCell ref="H2:J2"/>
    <mergeCell ref="B2:F2"/>
    <mergeCell ref="C4:F4"/>
    <mergeCell ref="C6:F6"/>
    <mergeCell ref="E24:F26"/>
    <mergeCell ref="E14:F14"/>
    <mergeCell ref="E16:F16"/>
    <mergeCell ref="E18:F18"/>
    <mergeCell ref="E20:F20"/>
    <mergeCell ref="E22:F22"/>
  </mergeCells>
  <pageMargins left="0.70866141732283472" right="0.70866141732283472" top="0.74803149606299213" bottom="0.74803149606299213" header="0.31496062992125984" footer="0.31496062992125984"/>
  <pageSetup scale="70" orientation="landscape" r:id="rId1"/>
  <headerFooter>
    <oddHeader>&amp;LInschrijfbiljet Upgrade 5G&amp;C10 maart 2026&amp;RABG-organisatie</oddHeader>
    <oddFooter>&amp;Lblz &amp;P van &amp;N&amp;C&amp;A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22CBE-154B-482E-96B4-A811E504E137}">
  <dimension ref="B1:Z40"/>
  <sheetViews>
    <sheetView topLeftCell="B1" zoomScale="80" zoomScaleNormal="80" workbookViewId="0">
      <selection activeCell="E2" sqref="E2:F2"/>
    </sheetView>
  </sheetViews>
  <sheetFormatPr defaultRowHeight="15" x14ac:dyDescent="0.25"/>
  <cols>
    <col min="1" max="1" width="0" hidden="1" customWidth="1"/>
    <col min="2" max="2" width="6.28515625" customWidth="1"/>
    <col min="3" max="3" width="15" customWidth="1"/>
    <col min="4" max="4" width="19.85546875" customWidth="1"/>
    <col min="5" max="5" width="23.7109375" customWidth="1"/>
    <col min="6" max="6" width="21.7109375" customWidth="1"/>
    <col min="7" max="7" width="18.7109375" customWidth="1"/>
    <col min="8" max="8" width="17.28515625" customWidth="1"/>
  </cols>
  <sheetData>
    <row r="1" spans="2:26" ht="15.75" thickBot="1" x14ac:dyDescent="0.3">
      <c r="B1" s="33"/>
      <c r="C1" s="33"/>
      <c r="D1" s="33"/>
      <c r="E1" s="33"/>
      <c r="F1" s="33"/>
      <c r="G1" s="33"/>
      <c r="H1" s="33"/>
      <c r="I1" s="33"/>
      <c r="J1" s="33"/>
      <c r="K1" s="33"/>
      <c r="L1" s="33"/>
      <c r="M1" s="33"/>
      <c r="N1" s="33"/>
      <c r="O1" s="33"/>
      <c r="P1" s="33"/>
      <c r="Q1" s="33"/>
      <c r="R1" s="33"/>
      <c r="S1" s="33"/>
      <c r="T1" s="33"/>
      <c r="U1" s="33"/>
      <c r="V1" s="33"/>
      <c r="W1" s="33"/>
      <c r="X1" s="33"/>
      <c r="Y1" s="33"/>
      <c r="Z1" s="33"/>
    </row>
    <row r="2" spans="2:26" ht="15.75" thickBot="1" x14ac:dyDescent="0.3">
      <c r="B2" s="33"/>
      <c r="C2" s="33"/>
      <c r="D2" s="34" t="s">
        <v>80</v>
      </c>
      <c r="E2" s="148" t="s">
        <v>157</v>
      </c>
      <c r="F2" s="149"/>
      <c r="G2" s="33"/>
      <c r="H2" s="33"/>
      <c r="I2" s="33"/>
      <c r="J2" s="33"/>
      <c r="K2" s="33"/>
      <c r="L2" s="33"/>
      <c r="M2" s="33"/>
      <c r="N2" s="33"/>
      <c r="O2" s="33"/>
      <c r="P2" s="33"/>
      <c r="Q2" s="33"/>
      <c r="R2" s="33"/>
      <c r="S2" s="33"/>
      <c r="T2" s="33"/>
      <c r="U2" s="33"/>
      <c r="V2" s="33"/>
      <c r="W2" s="33"/>
      <c r="X2" s="33"/>
      <c r="Y2" s="33"/>
      <c r="Z2" s="33"/>
    </row>
    <row r="3" spans="2:26" x14ac:dyDescent="0.25">
      <c r="B3" s="33"/>
      <c r="C3" s="33"/>
      <c r="D3" s="34"/>
      <c r="E3" s="33"/>
      <c r="F3" s="33"/>
      <c r="G3" s="33"/>
      <c r="H3" s="33"/>
      <c r="I3" s="33"/>
      <c r="J3" s="33"/>
      <c r="K3" s="33"/>
      <c r="L3" s="33"/>
      <c r="M3" s="33"/>
      <c r="N3" s="33"/>
      <c r="O3" s="33"/>
      <c r="P3" s="33"/>
      <c r="Q3" s="33"/>
      <c r="R3" s="33"/>
      <c r="S3" s="33"/>
      <c r="T3" s="33"/>
      <c r="U3" s="33"/>
      <c r="V3" s="33"/>
      <c r="W3" s="33"/>
      <c r="X3" s="33"/>
      <c r="Y3" s="33"/>
      <c r="Z3" s="33"/>
    </row>
    <row r="4" spans="2:26" ht="18.75" x14ac:dyDescent="0.3">
      <c r="B4" s="33"/>
      <c r="C4" s="150" t="s">
        <v>158</v>
      </c>
      <c r="D4" s="151"/>
      <c r="E4" s="151"/>
      <c r="F4" s="151"/>
      <c r="G4" s="151"/>
      <c r="H4" s="152"/>
      <c r="I4" s="33"/>
      <c r="J4" s="33"/>
      <c r="K4" s="33"/>
      <c r="L4" s="33"/>
      <c r="M4" s="33"/>
      <c r="N4" s="33"/>
      <c r="O4" s="33"/>
      <c r="P4" s="33"/>
      <c r="Q4" s="33"/>
      <c r="R4" s="33"/>
      <c r="S4" s="33"/>
      <c r="T4" s="33"/>
      <c r="U4" s="33"/>
      <c r="V4" s="33"/>
      <c r="W4" s="33"/>
      <c r="X4" s="33"/>
      <c r="Y4" s="33"/>
      <c r="Z4" s="33"/>
    </row>
    <row r="5" spans="2:26" ht="15.75" thickBot="1" x14ac:dyDescent="0.3">
      <c r="B5" s="33"/>
      <c r="C5" s="33"/>
      <c r="D5" s="33"/>
      <c r="E5" s="33"/>
      <c r="F5" s="33"/>
      <c r="G5" s="33"/>
      <c r="H5" s="33"/>
      <c r="I5" s="33"/>
      <c r="J5" s="33"/>
      <c r="K5" s="33"/>
      <c r="L5" s="33"/>
      <c r="M5" s="33"/>
      <c r="N5" s="33"/>
      <c r="O5" s="33"/>
      <c r="P5" s="33"/>
      <c r="Q5" s="33"/>
      <c r="R5" s="33"/>
      <c r="S5" s="33"/>
      <c r="T5" s="33"/>
      <c r="U5" s="33"/>
      <c r="V5" s="33"/>
      <c r="W5" s="33"/>
      <c r="X5" s="33"/>
      <c r="Y5" s="33"/>
      <c r="Z5" s="33"/>
    </row>
    <row r="6" spans="2:26" ht="30.75" thickBot="1" x14ac:dyDescent="0.3">
      <c r="B6" s="33"/>
      <c r="C6" s="15" t="s">
        <v>83</v>
      </c>
      <c r="D6" s="16" t="s">
        <v>84</v>
      </c>
      <c r="E6" s="17" t="s">
        <v>88</v>
      </c>
      <c r="F6" s="17" t="s">
        <v>93</v>
      </c>
      <c r="G6" s="17" t="s">
        <v>91</v>
      </c>
      <c r="H6" s="18" t="s">
        <v>92</v>
      </c>
      <c r="I6" s="33"/>
      <c r="J6" s="33"/>
      <c r="K6" s="33"/>
      <c r="L6" s="33"/>
      <c r="M6" s="33"/>
      <c r="N6" s="33"/>
      <c r="O6" s="33"/>
      <c r="P6" s="33"/>
      <c r="Q6" s="33"/>
      <c r="R6" s="33"/>
      <c r="S6" s="33"/>
      <c r="T6" s="33"/>
      <c r="U6" s="33"/>
      <c r="V6" s="33"/>
      <c r="W6" s="33"/>
      <c r="X6" s="33"/>
      <c r="Y6" s="33"/>
      <c r="Z6" s="33"/>
    </row>
    <row r="7" spans="2:26" ht="22.9" customHeight="1" thickBot="1" x14ac:dyDescent="0.3">
      <c r="B7" s="33"/>
      <c r="C7" s="19" t="s">
        <v>103</v>
      </c>
      <c r="D7" s="25" t="s">
        <v>86</v>
      </c>
      <c r="E7" s="20">
        <v>7</v>
      </c>
      <c r="F7" s="21">
        <v>7</v>
      </c>
      <c r="G7" s="21">
        <v>7</v>
      </c>
      <c r="H7" s="22">
        <v>7</v>
      </c>
      <c r="I7" s="33"/>
      <c r="J7" s="33"/>
      <c r="K7" s="33"/>
      <c r="L7" s="33"/>
      <c r="M7" s="33"/>
      <c r="N7" s="33"/>
      <c r="O7" s="33"/>
      <c r="P7" s="33"/>
      <c r="Q7" s="33"/>
      <c r="R7" s="33"/>
      <c r="S7" s="33"/>
      <c r="T7" s="33"/>
      <c r="U7" s="33"/>
      <c r="V7" s="33"/>
      <c r="W7" s="33"/>
      <c r="X7" s="33"/>
      <c r="Y7" s="33"/>
      <c r="Z7" s="33"/>
    </row>
    <row r="8" spans="2:26" ht="22.9" customHeight="1" thickBot="1" x14ac:dyDescent="0.3">
      <c r="B8" s="33"/>
      <c r="C8" s="19" t="s">
        <v>85</v>
      </c>
      <c r="D8" s="25" t="s">
        <v>86</v>
      </c>
      <c r="E8" s="20">
        <v>73</v>
      </c>
      <c r="F8" s="21">
        <v>60</v>
      </c>
      <c r="G8" s="21">
        <v>73</v>
      </c>
      <c r="H8" s="22">
        <v>73</v>
      </c>
      <c r="I8" s="33"/>
      <c r="J8" s="33"/>
      <c r="K8" s="33"/>
      <c r="L8" s="33"/>
      <c r="M8" s="33"/>
      <c r="N8" s="33"/>
      <c r="O8" s="33"/>
      <c r="P8" s="33"/>
      <c r="Q8" s="33"/>
      <c r="R8" s="33"/>
      <c r="S8" s="33"/>
      <c r="T8" s="33"/>
      <c r="U8" s="33"/>
      <c r="V8" s="33"/>
      <c r="W8" s="33"/>
      <c r="X8" s="33"/>
      <c r="Y8" s="33"/>
      <c r="Z8" s="33"/>
    </row>
    <row r="9" spans="2:26" ht="22.9" customHeight="1" thickBot="1" x14ac:dyDescent="0.3">
      <c r="B9" s="33"/>
      <c r="C9" s="19" t="s">
        <v>85</v>
      </c>
      <c r="D9" s="25" t="s">
        <v>87</v>
      </c>
      <c r="E9" s="20">
        <v>82</v>
      </c>
      <c r="F9" s="21">
        <v>61</v>
      </c>
      <c r="G9" s="21">
        <v>41</v>
      </c>
      <c r="H9" s="22">
        <v>82</v>
      </c>
      <c r="I9" s="33"/>
      <c r="J9" s="33"/>
      <c r="K9" s="33"/>
      <c r="L9" s="33"/>
      <c r="M9" s="33"/>
      <c r="N9" s="33"/>
      <c r="O9" s="33"/>
      <c r="P9" s="33"/>
      <c r="Q9" s="33"/>
      <c r="R9" s="33"/>
      <c r="S9" s="33"/>
      <c r="T9" s="33"/>
      <c r="U9" s="33"/>
      <c r="V9" s="33"/>
      <c r="W9" s="33"/>
      <c r="X9" s="33"/>
      <c r="Y9" s="33"/>
      <c r="Z9" s="33"/>
    </row>
    <row r="10" spans="2:26" ht="22.9" customHeight="1" thickBot="1" x14ac:dyDescent="0.3">
      <c r="B10" s="33"/>
      <c r="C10" s="146" t="s">
        <v>63</v>
      </c>
      <c r="D10" s="147"/>
      <c r="E10" s="23">
        <f>SUM(E7:E9)</f>
        <v>162</v>
      </c>
      <c r="F10" s="23">
        <f>SUM(F7:F9)</f>
        <v>128</v>
      </c>
      <c r="G10" s="23">
        <f>SUM(G7:G9)</f>
        <v>121</v>
      </c>
      <c r="H10" s="24">
        <f>SUM(H7:H9)</f>
        <v>162</v>
      </c>
      <c r="I10" s="33"/>
      <c r="J10" s="33"/>
      <c r="K10" s="33"/>
      <c r="L10" s="33"/>
      <c r="M10" s="33"/>
      <c r="N10" s="33"/>
      <c r="O10" s="33"/>
      <c r="P10" s="33"/>
      <c r="Q10" s="33"/>
      <c r="R10" s="33"/>
      <c r="S10" s="33"/>
      <c r="T10" s="33"/>
      <c r="U10" s="33"/>
      <c r="V10" s="33"/>
      <c r="W10" s="33"/>
      <c r="X10" s="33"/>
      <c r="Y10" s="33"/>
      <c r="Z10" s="33"/>
    </row>
    <row r="11" spans="2:26" x14ac:dyDescent="0.25">
      <c r="B11" s="33"/>
      <c r="C11" s="33"/>
      <c r="D11" s="33"/>
      <c r="E11" s="33"/>
      <c r="F11" s="33"/>
      <c r="G11" s="33"/>
      <c r="H11" s="33"/>
      <c r="I11" s="33"/>
      <c r="J11" s="33"/>
      <c r="K11" s="33"/>
      <c r="L11" s="33"/>
      <c r="M11" s="33"/>
      <c r="N11" s="33"/>
      <c r="O11" s="33"/>
      <c r="P11" s="33"/>
      <c r="Q11" s="33"/>
      <c r="R11" s="33"/>
      <c r="S11" s="33"/>
      <c r="T11" s="33"/>
      <c r="U11" s="33"/>
      <c r="V11" s="33"/>
      <c r="W11" s="33"/>
      <c r="X11" s="33"/>
      <c r="Y11" s="33"/>
      <c r="Z11" s="33"/>
    </row>
    <row r="12" spans="2:26" x14ac:dyDescent="0.25">
      <c r="B12" s="33"/>
      <c r="C12" s="35" t="s">
        <v>90</v>
      </c>
      <c r="D12" s="36" t="s">
        <v>89</v>
      </c>
      <c r="E12" s="33"/>
      <c r="F12" s="33"/>
      <c r="G12" s="33"/>
      <c r="H12" s="33"/>
      <c r="I12" s="33"/>
      <c r="J12" s="33"/>
      <c r="K12" s="33"/>
      <c r="L12" s="33"/>
      <c r="M12" s="33"/>
      <c r="N12" s="33"/>
      <c r="O12" s="33"/>
      <c r="P12" s="33"/>
      <c r="Q12" s="33"/>
      <c r="R12" s="33"/>
      <c r="S12" s="33"/>
      <c r="T12" s="33"/>
      <c r="U12" s="33"/>
      <c r="V12" s="33"/>
      <c r="W12" s="33"/>
      <c r="X12" s="33"/>
      <c r="Y12" s="33"/>
      <c r="Z12" s="33"/>
    </row>
    <row r="13" spans="2:26" x14ac:dyDescent="0.25">
      <c r="B13" s="33"/>
      <c r="C13" s="33"/>
      <c r="D13" s="37" t="s">
        <v>97</v>
      </c>
      <c r="E13" s="33"/>
      <c r="F13" s="33"/>
      <c r="G13" s="33"/>
      <c r="H13" s="33"/>
      <c r="I13" s="33"/>
      <c r="J13" s="33"/>
      <c r="K13" s="33"/>
      <c r="L13" s="33"/>
      <c r="M13" s="33"/>
      <c r="N13" s="33"/>
      <c r="O13" s="33"/>
      <c r="P13" s="33"/>
      <c r="Q13" s="33"/>
      <c r="R13" s="33"/>
      <c r="S13" s="33"/>
      <c r="T13" s="33"/>
      <c r="U13" s="33"/>
      <c r="V13" s="33"/>
      <c r="W13" s="33"/>
      <c r="X13" s="33"/>
      <c r="Y13" s="33"/>
      <c r="Z13" s="33"/>
    </row>
    <row r="14" spans="2:26" x14ac:dyDescent="0.25">
      <c r="B14" s="33"/>
      <c r="C14" s="33"/>
      <c r="D14" s="33"/>
      <c r="E14" s="33"/>
      <c r="F14" s="33"/>
      <c r="G14" s="33"/>
      <c r="H14" s="33"/>
      <c r="I14" s="33"/>
      <c r="J14" s="33"/>
      <c r="K14" s="33"/>
      <c r="L14" s="33"/>
      <c r="M14" s="33"/>
      <c r="N14" s="33"/>
      <c r="O14" s="33"/>
      <c r="P14" s="33"/>
      <c r="Q14" s="33"/>
      <c r="R14" s="33"/>
      <c r="S14" s="33"/>
      <c r="T14" s="33"/>
      <c r="U14" s="33"/>
      <c r="V14" s="33"/>
      <c r="W14" s="33"/>
      <c r="X14" s="33"/>
      <c r="Y14" s="33"/>
      <c r="Z14" s="33"/>
    </row>
    <row r="15" spans="2:26" x14ac:dyDescent="0.25">
      <c r="B15" s="33"/>
      <c r="C15" s="33"/>
      <c r="D15" s="33"/>
      <c r="E15" s="33"/>
      <c r="F15" s="33"/>
      <c r="G15" s="33"/>
      <c r="H15" s="33"/>
      <c r="I15" s="33"/>
      <c r="J15" s="33"/>
      <c r="K15" s="33"/>
      <c r="L15" s="33"/>
      <c r="M15" s="33"/>
      <c r="N15" s="33"/>
      <c r="O15" s="33"/>
      <c r="P15" s="33"/>
      <c r="Q15" s="33"/>
      <c r="R15" s="33"/>
      <c r="S15" s="33"/>
      <c r="T15" s="33"/>
      <c r="U15" s="33"/>
      <c r="V15" s="33"/>
      <c r="W15" s="33"/>
      <c r="X15" s="33"/>
      <c r="Y15" s="33"/>
      <c r="Z15" s="33"/>
    </row>
    <row r="16" spans="2:26" ht="18.75" x14ac:dyDescent="0.3">
      <c r="B16" s="33"/>
      <c r="C16" s="150" t="s">
        <v>159</v>
      </c>
      <c r="D16" s="151"/>
      <c r="E16" s="151"/>
      <c r="F16" s="151"/>
      <c r="G16" s="151"/>
      <c r="H16" s="152"/>
      <c r="I16" s="33"/>
      <c r="J16" s="33"/>
      <c r="K16" s="33"/>
      <c r="L16" s="33"/>
      <c r="M16" s="33"/>
      <c r="N16" s="33"/>
      <c r="O16" s="33"/>
      <c r="P16" s="33"/>
      <c r="Q16" s="33"/>
      <c r="R16" s="33"/>
      <c r="S16" s="33"/>
      <c r="T16" s="33"/>
      <c r="U16" s="33"/>
      <c r="V16" s="33"/>
      <c r="W16" s="33"/>
      <c r="X16" s="33"/>
      <c r="Y16" s="33"/>
      <c r="Z16" s="33"/>
    </row>
    <row r="17" spans="2:26" ht="15.75" thickBot="1" x14ac:dyDescent="0.3">
      <c r="B17" s="33"/>
      <c r="C17" s="33"/>
      <c r="D17" s="33"/>
      <c r="E17" s="33"/>
      <c r="F17" s="33"/>
      <c r="G17" s="33"/>
      <c r="H17" s="33"/>
      <c r="I17" s="33"/>
      <c r="J17" s="33"/>
      <c r="K17" s="33"/>
      <c r="L17" s="33"/>
      <c r="M17" s="33"/>
      <c r="N17" s="33"/>
      <c r="O17" s="33"/>
      <c r="P17" s="33"/>
      <c r="Q17" s="33"/>
      <c r="R17" s="33"/>
      <c r="S17" s="33"/>
      <c r="T17" s="33"/>
      <c r="U17" s="33"/>
      <c r="V17" s="33"/>
      <c r="W17" s="33"/>
      <c r="X17" s="33"/>
      <c r="Y17" s="33"/>
      <c r="Z17" s="33"/>
    </row>
    <row r="18" spans="2:26" ht="45.75" thickBot="1" x14ac:dyDescent="0.3">
      <c r="B18" s="33"/>
      <c r="C18" s="16" t="s">
        <v>98</v>
      </c>
      <c r="D18" s="17" t="s">
        <v>101</v>
      </c>
      <c r="E18" s="17" t="s">
        <v>104</v>
      </c>
      <c r="F18" s="17" t="s">
        <v>106</v>
      </c>
      <c r="G18" s="17" t="s">
        <v>120</v>
      </c>
      <c r="H18" s="17" t="s">
        <v>121</v>
      </c>
      <c r="I18" s="33"/>
      <c r="J18" s="33"/>
      <c r="K18" s="33"/>
      <c r="L18" s="33"/>
      <c r="M18" s="33"/>
      <c r="N18" s="33"/>
      <c r="O18" s="33"/>
      <c r="P18" s="33"/>
      <c r="Q18" s="33"/>
      <c r="R18" s="33"/>
      <c r="S18" s="33"/>
      <c r="T18" s="33"/>
      <c r="U18" s="33"/>
      <c r="V18" s="33"/>
      <c r="W18" s="33"/>
      <c r="X18" s="33"/>
      <c r="Y18" s="33"/>
      <c r="Z18" s="33"/>
    </row>
    <row r="19" spans="2:26" ht="15.75" thickBot="1" x14ac:dyDescent="0.3">
      <c r="B19" s="33"/>
      <c r="C19" s="19" t="s">
        <v>99</v>
      </c>
      <c r="D19" s="26">
        <v>4899</v>
      </c>
      <c r="E19" s="27">
        <v>100</v>
      </c>
      <c r="F19" s="27">
        <v>4900</v>
      </c>
      <c r="G19" s="27">
        <f>E19+F19</f>
        <v>5000</v>
      </c>
      <c r="H19" s="27">
        <v>235</v>
      </c>
      <c r="I19" s="33"/>
      <c r="J19" s="33"/>
      <c r="K19" s="33"/>
      <c r="L19" s="33"/>
      <c r="M19" s="33"/>
      <c r="N19" s="33"/>
      <c r="O19" s="33"/>
      <c r="P19" s="33"/>
      <c r="Q19" s="33"/>
      <c r="R19" s="33"/>
      <c r="S19" s="33"/>
      <c r="T19" s="33"/>
      <c r="U19" s="33"/>
      <c r="V19" s="33"/>
      <c r="W19" s="33"/>
      <c r="X19" s="33"/>
      <c r="Y19" s="33"/>
      <c r="Z19" s="33"/>
    </row>
    <row r="20" spans="2:26" ht="15.75" thickBot="1" x14ac:dyDescent="0.3">
      <c r="B20" s="33"/>
      <c r="C20" s="19" t="s">
        <v>100</v>
      </c>
      <c r="D20" s="26">
        <v>18031</v>
      </c>
      <c r="E20" s="27">
        <v>400</v>
      </c>
      <c r="F20" s="27">
        <v>18000</v>
      </c>
      <c r="G20" s="27">
        <f>E20+F20</f>
        <v>18400</v>
      </c>
      <c r="H20" s="27">
        <v>860</v>
      </c>
      <c r="I20" s="33"/>
      <c r="J20" s="33"/>
      <c r="K20" s="33"/>
      <c r="L20" s="33"/>
      <c r="M20" s="33"/>
      <c r="N20" s="33"/>
      <c r="O20" s="33"/>
      <c r="P20" s="33"/>
      <c r="Q20" s="33"/>
      <c r="R20" s="33"/>
      <c r="S20" s="33"/>
      <c r="T20" s="33"/>
      <c r="U20" s="33"/>
      <c r="V20" s="33"/>
      <c r="W20" s="33"/>
      <c r="X20" s="33"/>
      <c r="Y20" s="33"/>
      <c r="Z20" s="33"/>
    </row>
    <row r="21" spans="2:26" ht="15.75" thickBot="1" x14ac:dyDescent="0.3">
      <c r="B21" s="33"/>
      <c r="C21" s="19" t="s">
        <v>102</v>
      </c>
      <c r="D21" s="26">
        <v>3197</v>
      </c>
      <c r="E21" s="27">
        <v>100</v>
      </c>
      <c r="F21" s="27">
        <v>3200</v>
      </c>
      <c r="G21" s="27">
        <f>E21+F21</f>
        <v>3300</v>
      </c>
      <c r="H21" s="27">
        <v>155</v>
      </c>
      <c r="I21" s="33"/>
      <c r="J21" s="33"/>
      <c r="K21" s="33"/>
      <c r="L21" s="33"/>
      <c r="M21" s="33"/>
      <c r="N21" s="33"/>
      <c r="O21" s="33"/>
      <c r="P21" s="33"/>
      <c r="Q21" s="33"/>
      <c r="R21" s="33"/>
      <c r="S21" s="33"/>
      <c r="T21" s="33"/>
      <c r="U21" s="33"/>
      <c r="V21" s="33"/>
      <c r="W21" s="33"/>
      <c r="X21" s="33"/>
      <c r="Y21" s="33"/>
      <c r="Z21" s="33"/>
    </row>
    <row r="22" spans="2:26" ht="15.75" thickBot="1" x14ac:dyDescent="0.3">
      <c r="B22" s="33"/>
      <c r="C22" s="146" t="s">
        <v>63</v>
      </c>
      <c r="D22" s="147"/>
      <c r="E22" s="29">
        <f>E19+E20+E21</f>
        <v>600</v>
      </c>
      <c r="F22" s="28">
        <f>F19+F20+F21</f>
        <v>26100</v>
      </c>
      <c r="G22" s="28">
        <f>E22+F22</f>
        <v>26700</v>
      </c>
      <c r="H22" s="28">
        <f>H19+H20+H21</f>
        <v>1250</v>
      </c>
      <c r="I22" s="33"/>
      <c r="J22" s="33"/>
      <c r="K22" s="33"/>
      <c r="L22" s="33"/>
      <c r="M22" s="33"/>
      <c r="N22" s="33"/>
      <c r="O22" s="33"/>
      <c r="P22" s="33"/>
      <c r="Q22" s="33"/>
      <c r="R22" s="33"/>
      <c r="S22" s="33"/>
      <c r="T22" s="33"/>
      <c r="U22" s="33"/>
      <c r="V22" s="33"/>
      <c r="W22" s="33"/>
      <c r="X22" s="33"/>
      <c r="Y22" s="33"/>
      <c r="Z22" s="33"/>
    </row>
    <row r="23" spans="2:26" x14ac:dyDescent="0.25">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row r="24" spans="2:26" x14ac:dyDescent="0.25">
      <c r="B24" s="33"/>
      <c r="C24" s="35" t="s">
        <v>90</v>
      </c>
      <c r="D24" s="33" t="s">
        <v>105</v>
      </c>
      <c r="E24" s="33"/>
      <c r="F24" s="33"/>
      <c r="G24" s="33"/>
      <c r="H24" s="33"/>
      <c r="I24" s="33"/>
      <c r="J24" s="33"/>
      <c r="K24" s="33"/>
      <c r="L24" s="33"/>
      <c r="M24" s="33"/>
      <c r="N24" s="33"/>
      <c r="O24" s="33"/>
      <c r="P24" s="33"/>
      <c r="Q24" s="33"/>
      <c r="R24" s="33"/>
      <c r="S24" s="33"/>
      <c r="T24" s="33"/>
      <c r="U24" s="33"/>
      <c r="V24" s="33"/>
      <c r="W24" s="33"/>
      <c r="X24" s="33"/>
      <c r="Y24" s="33"/>
      <c r="Z24" s="33"/>
    </row>
    <row r="25" spans="2:26" x14ac:dyDescent="0.25">
      <c r="B25" s="33"/>
      <c r="C25" s="35" t="s">
        <v>107</v>
      </c>
      <c r="D25" s="33" t="s">
        <v>108</v>
      </c>
      <c r="E25" s="33"/>
      <c r="F25" s="33"/>
      <c r="G25" s="33"/>
      <c r="H25" s="33"/>
      <c r="I25" s="33"/>
      <c r="J25" s="33"/>
      <c r="K25" s="33"/>
      <c r="L25" s="33"/>
      <c r="M25" s="33"/>
      <c r="N25" s="33"/>
      <c r="O25" s="33"/>
      <c r="P25" s="33"/>
      <c r="Q25" s="33"/>
      <c r="R25" s="33"/>
      <c r="S25" s="33"/>
      <c r="T25" s="33"/>
      <c r="U25" s="33"/>
      <c r="V25" s="33"/>
      <c r="W25" s="33"/>
      <c r="X25" s="33"/>
      <c r="Y25" s="33"/>
      <c r="Z25" s="33"/>
    </row>
    <row r="26" spans="2:26" x14ac:dyDescent="0.25">
      <c r="B26" s="33"/>
      <c r="C26" s="35" t="s">
        <v>109</v>
      </c>
      <c r="D26" s="33" t="s">
        <v>110</v>
      </c>
      <c r="E26" s="33"/>
      <c r="F26" s="33"/>
      <c r="G26" s="33"/>
      <c r="H26" s="33"/>
      <c r="I26" s="33"/>
      <c r="J26" s="33"/>
      <c r="K26" s="33"/>
      <c r="L26" s="33"/>
      <c r="M26" s="33"/>
      <c r="N26" s="33"/>
      <c r="O26" s="33"/>
      <c r="P26" s="33"/>
      <c r="Q26" s="33"/>
      <c r="R26" s="33"/>
      <c r="S26" s="33"/>
      <c r="T26" s="33"/>
      <c r="U26" s="33"/>
      <c r="V26" s="33"/>
      <c r="W26" s="33"/>
      <c r="X26" s="33"/>
      <c r="Y26" s="33"/>
      <c r="Z26" s="33"/>
    </row>
    <row r="27" spans="2:26" x14ac:dyDescent="0.25">
      <c r="B27" s="33"/>
      <c r="C27" s="33"/>
      <c r="D27" s="33"/>
      <c r="E27" s="33"/>
      <c r="F27" s="33"/>
      <c r="G27" s="33"/>
      <c r="H27" s="33"/>
      <c r="I27" s="33"/>
      <c r="J27" s="33"/>
      <c r="K27" s="33"/>
      <c r="L27" s="33"/>
      <c r="M27" s="33"/>
      <c r="N27" s="33"/>
      <c r="O27" s="33"/>
      <c r="P27" s="33"/>
      <c r="Q27" s="33"/>
      <c r="R27" s="33"/>
      <c r="S27" s="33"/>
      <c r="T27" s="33"/>
      <c r="U27" s="33"/>
      <c r="V27" s="33"/>
      <c r="W27" s="33"/>
      <c r="X27" s="33"/>
      <c r="Y27" s="33"/>
      <c r="Z27" s="33"/>
    </row>
    <row r="28" spans="2:26" x14ac:dyDescent="0.25">
      <c r="B28" s="33"/>
      <c r="C28" s="33"/>
      <c r="D28" s="33"/>
      <c r="E28" s="33"/>
      <c r="F28" s="33"/>
      <c r="G28" s="33"/>
      <c r="H28" s="33"/>
      <c r="I28" s="33"/>
      <c r="J28" s="33"/>
      <c r="K28" s="33"/>
      <c r="L28" s="33"/>
      <c r="M28" s="33"/>
      <c r="N28" s="33"/>
      <c r="O28" s="33"/>
      <c r="P28" s="33"/>
      <c r="Q28" s="33"/>
      <c r="R28" s="33"/>
      <c r="S28" s="33"/>
      <c r="T28" s="33"/>
      <c r="U28" s="33"/>
      <c r="V28" s="33"/>
      <c r="W28" s="33"/>
      <c r="X28" s="33"/>
      <c r="Y28" s="33"/>
      <c r="Z28" s="33"/>
    </row>
    <row r="29" spans="2:26" x14ac:dyDescent="0.25">
      <c r="B29" s="33"/>
      <c r="C29" s="33"/>
      <c r="D29" s="33"/>
      <c r="E29" s="33"/>
      <c r="F29" s="33"/>
      <c r="G29" s="33"/>
      <c r="H29" s="33"/>
      <c r="I29" s="33"/>
      <c r="J29" s="33"/>
      <c r="K29" s="33"/>
      <c r="L29" s="33"/>
      <c r="M29" s="33"/>
      <c r="N29" s="33"/>
      <c r="O29" s="33"/>
      <c r="P29" s="33"/>
      <c r="Q29" s="33"/>
      <c r="R29" s="33"/>
      <c r="S29" s="33"/>
      <c r="T29" s="33"/>
      <c r="U29" s="33"/>
      <c r="V29" s="33"/>
      <c r="W29" s="33"/>
      <c r="X29" s="33"/>
      <c r="Y29" s="33"/>
      <c r="Z29" s="33"/>
    </row>
    <row r="30" spans="2:26" x14ac:dyDescent="0.25">
      <c r="B30" s="33"/>
      <c r="C30" s="33"/>
      <c r="D30" s="33"/>
      <c r="E30" s="33"/>
      <c r="F30" s="33"/>
      <c r="G30" s="33"/>
      <c r="H30" s="33"/>
      <c r="I30" s="33"/>
      <c r="J30" s="33"/>
      <c r="K30" s="33"/>
      <c r="L30" s="33"/>
      <c r="M30" s="33"/>
      <c r="N30" s="33"/>
      <c r="O30" s="33"/>
      <c r="P30" s="33"/>
      <c r="Q30" s="33"/>
      <c r="R30" s="33"/>
      <c r="S30" s="33"/>
      <c r="T30" s="33"/>
      <c r="U30" s="33"/>
      <c r="V30" s="33"/>
      <c r="W30" s="33"/>
      <c r="X30" s="33"/>
      <c r="Y30" s="33"/>
      <c r="Z30" s="33"/>
    </row>
    <row r="31" spans="2:26" x14ac:dyDescent="0.25">
      <c r="B31" s="33"/>
      <c r="C31" s="33"/>
      <c r="D31" s="33"/>
      <c r="E31" s="33"/>
      <c r="F31" s="33"/>
      <c r="G31" s="33"/>
      <c r="H31" s="33"/>
      <c r="I31" s="33"/>
      <c r="J31" s="33"/>
      <c r="K31" s="33"/>
      <c r="L31" s="33"/>
      <c r="M31" s="33"/>
      <c r="N31" s="33"/>
      <c r="O31" s="33"/>
      <c r="P31" s="33"/>
      <c r="Q31" s="33"/>
      <c r="R31" s="33"/>
      <c r="S31" s="33"/>
      <c r="T31" s="33"/>
      <c r="U31" s="33"/>
      <c r="V31" s="33"/>
      <c r="W31" s="33"/>
      <c r="X31" s="33"/>
      <c r="Y31" s="33"/>
      <c r="Z31" s="33"/>
    </row>
    <row r="32" spans="2:26" x14ac:dyDescent="0.25">
      <c r="B32" s="33"/>
      <c r="C32" s="33"/>
      <c r="D32" s="33"/>
      <c r="E32" s="33"/>
      <c r="F32" s="33"/>
      <c r="G32" s="33"/>
      <c r="H32" s="33"/>
      <c r="I32" s="33"/>
      <c r="J32" s="33"/>
      <c r="K32" s="33"/>
      <c r="L32" s="33"/>
      <c r="M32" s="33"/>
      <c r="N32" s="33"/>
      <c r="O32" s="33"/>
      <c r="P32" s="33"/>
      <c r="Q32" s="33"/>
      <c r="R32" s="33"/>
      <c r="S32" s="33"/>
      <c r="T32" s="33"/>
      <c r="U32" s="33"/>
      <c r="V32" s="33"/>
      <c r="W32" s="33"/>
      <c r="X32" s="33"/>
      <c r="Y32" s="33"/>
      <c r="Z32" s="33"/>
    </row>
    <row r="33" spans="2:26" x14ac:dyDescent="0.25">
      <c r="B33" s="33"/>
      <c r="C33" s="33"/>
      <c r="D33" s="33"/>
      <c r="E33" s="33"/>
      <c r="F33" s="33"/>
      <c r="G33" s="33"/>
      <c r="H33" s="33"/>
      <c r="I33" s="33"/>
      <c r="J33" s="33"/>
      <c r="K33" s="33"/>
      <c r="L33" s="33"/>
      <c r="M33" s="33"/>
      <c r="N33" s="33"/>
      <c r="O33" s="33"/>
      <c r="P33" s="33"/>
      <c r="Q33" s="33"/>
      <c r="R33" s="33"/>
      <c r="S33" s="33"/>
      <c r="T33" s="33"/>
      <c r="U33" s="33"/>
      <c r="V33" s="33"/>
      <c r="W33" s="33"/>
      <c r="X33" s="33"/>
      <c r="Y33" s="33"/>
      <c r="Z33" s="33"/>
    </row>
    <row r="34" spans="2:26" x14ac:dyDescent="0.25">
      <c r="B34" s="33"/>
      <c r="C34" s="33"/>
      <c r="D34" s="33"/>
      <c r="E34" s="33"/>
      <c r="F34" s="33"/>
      <c r="G34" s="33"/>
      <c r="H34" s="33"/>
      <c r="I34" s="33"/>
      <c r="J34" s="33"/>
      <c r="K34" s="33"/>
      <c r="L34" s="33"/>
      <c r="M34" s="33"/>
      <c r="N34" s="33"/>
      <c r="O34" s="33"/>
      <c r="P34" s="33"/>
      <c r="Q34" s="33"/>
      <c r="R34" s="33"/>
      <c r="S34" s="33"/>
      <c r="T34" s="33"/>
      <c r="U34" s="33"/>
      <c r="V34" s="33"/>
      <c r="W34" s="33"/>
      <c r="X34" s="33"/>
      <c r="Y34" s="33"/>
      <c r="Z34" s="33"/>
    </row>
    <row r="35" spans="2:26" x14ac:dyDescent="0.25">
      <c r="B35" s="33"/>
      <c r="C35" s="33"/>
      <c r="D35" s="33"/>
      <c r="E35" s="33"/>
      <c r="F35" s="33"/>
      <c r="G35" s="33"/>
      <c r="H35" s="33"/>
      <c r="I35" s="33"/>
      <c r="J35" s="33"/>
      <c r="K35" s="33"/>
      <c r="L35" s="33"/>
      <c r="M35" s="33"/>
      <c r="N35" s="33"/>
      <c r="O35" s="33"/>
      <c r="P35" s="33"/>
      <c r="Q35" s="33"/>
      <c r="R35" s="33"/>
      <c r="S35" s="33"/>
      <c r="T35" s="33"/>
      <c r="U35" s="33"/>
      <c r="V35" s="33"/>
      <c r="W35" s="33"/>
      <c r="X35" s="33"/>
      <c r="Y35" s="33"/>
      <c r="Z35" s="33"/>
    </row>
    <row r="36" spans="2:26" x14ac:dyDescent="0.25">
      <c r="B36" s="33"/>
      <c r="C36" s="33"/>
      <c r="D36" s="33"/>
      <c r="E36" s="33"/>
      <c r="F36" s="33"/>
      <c r="G36" s="33"/>
      <c r="H36" s="33"/>
      <c r="I36" s="33"/>
      <c r="J36" s="33"/>
      <c r="K36" s="33"/>
      <c r="L36" s="33"/>
      <c r="M36" s="33"/>
      <c r="N36" s="33"/>
      <c r="O36" s="33"/>
      <c r="P36" s="33"/>
      <c r="Q36" s="33"/>
      <c r="R36" s="33"/>
      <c r="S36" s="33"/>
      <c r="T36" s="33"/>
      <c r="U36" s="33"/>
      <c r="V36" s="33"/>
      <c r="W36" s="33"/>
      <c r="X36" s="33"/>
      <c r="Y36" s="33"/>
      <c r="Z36" s="33"/>
    </row>
    <row r="37" spans="2:26" x14ac:dyDescent="0.25">
      <c r="B37" s="33"/>
      <c r="C37" s="33"/>
      <c r="D37" s="33"/>
      <c r="E37" s="33"/>
      <c r="F37" s="33"/>
      <c r="G37" s="33"/>
      <c r="H37" s="33"/>
      <c r="I37" s="33"/>
      <c r="J37" s="33"/>
      <c r="K37" s="33"/>
      <c r="L37" s="33"/>
      <c r="M37" s="33"/>
      <c r="N37" s="33"/>
      <c r="O37" s="33"/>
      <c r="P37" s="33"/>
      <c r="Q37" s="33"/>
      <c r="R37" s="33"/>
      <c r="S37" s="33"/>
      <c r="T37" s="33"/>
      <c r="U37" s="33"/>
      <c r="V37" s="33"/>
      <c r="W37" s="33"/>
      <c r="X37" s="33"/>
      <c r="Y37" s="33"/>
      <c r="Z37" s="33"/>
    </row>
    <row r="38" spans="2:26" x14ac:dyDescent="0.25">
      <c r="B38" s="33"/>
      <c r="C38" s="33"/>
      <c r="D38" s="33"/>
      <c r="E38" s="33"/>
      <c r="F38" s="33"/>
      <c r="G38" s="33"/>
      <c r="H38" s="33"/>
      <c r="I38" s="33"/>
      <c r="J38" s="33"/>
      <c r="K38" s="33"/>
      <c r="L38" s="33"/>
      <c r="M38" s="33"/>
      <c r="N38" s="33"/>
      <c r="O38" s="33"/>
      <c r="P38" s="33"/>
      <c r="Q38" s="33"/>
      <c r="R38" s="33"/>
      <c r="S38" s="33"/>
      <c r="T38" s="33"/>
      <c r="U38" s="33"/>
      <c r="V38" s="33"/>
      <c r="W38" s="33"/>
      <c r="X38" s="33"/>
      <c r="Y38" s="33"/>
      <c r="Z38" s="33"/>
    </row>
    <row r="39" spans="2:26" x14ac:dyDescent="0.25">
      <c r="B39" s="33"/>
      <c r="C39" s="33"/>
      <c r="D39" s="33"/>
      <c r="E39" s="33"/>
      <c r="F39" s="33"/>
      <c r="G39" s="33"/>
      <c r="H39" s="33"/>
      <c r="I39" s="33"/>
      <c r="J39" s="33"/>
      <c r="K39" s="33"/>
      <c r="L39" s="33"/>
      <c r="M39" s="33"/>
      <c r="N39" s="33"/>
      <c r="O39" s="33"/>
      <c r="P39" s="33"/>
      <c r="Q39" s="33"/>
      <c r="R39" s="33"/>
      <c r="S39" s="33"/>
      <c r="T39" s="33"/>
      <c r="U39" s="33"/>
      <c r="V39" s="33"/>
      <c r="W39" s="33"/>
      <c r="X39" s="33"/>
      <c r="Y39" s="33"/>
      <c r="Z39" s="33"/>
    </row>
    <row r="40" spans="2:26" x14ac:dyDescent="0.25">
      <c r="B40" s="33"/>
      <c r="C40" s="33"/>
      <c r="D40" s="33"/>
      <c r="E40" s="33"/>
      <c r="F40" s="33"/>
      <c r="G40" s="33"/>
      <c r="H40" s="33"/>
      <c r="I40" s="33"/>
      <c r="J40" s="33"/>
      <c r="K40" s="33"/>
      <c r="L40" s="33"/>
      <c r="M40" s="33"/>
      <c r="N40" s="33"/>
      <c r="O40" s="33"/>
      <c r="P40" s="33"/>
      <c r="Q40" s="33"/>
      <c r="R40" s="33"/>
      <c r="S40" s="33"/>
      <c r="T40" s="33"/>
      <c r="U40" s="33"/>
      <c r="V40" s="33"/>
      <c r="W40" s="33"/>
      <c r="X40" s="33"/>
      <c r="Y40" s="33"/>
      <c r="Z40" s="33"/>
    </row>
  </sheetData>
  <sheetProtection algorithmName="SHA-512" hashValue="eydv+xFXFWopypaMDF0qWaQWE3H4FLJPmUSZF3kBu9zqAdZ64rTKkT+XA/MKAoiYa7PzF3luN+wpxRii1HTFFg==" saltValue="J/TgAAWpNQW4motlBk4fvg==" spinCount="100000" sheet="1" objects="1" scenarios="1" selectLockedCells="1"/>
  <mergeCells count="5">
    <mergeCell ref="C10:D10"/>
    <mergeCell ref="E2:F2"/>
    <mergeCell ref="C4:H4"/>
    <mergeCell ref="C16:H16"/>
    <mergeCell ref="C22:D22"/>
  </mergeCells>
  <pageMargins left="0.70866141732283472" right="0.70866141732283472" top="0.74803149606299213" bottom="0.74803149606299213" header="0.31496062992125984" footer="0.31496062992125984"/>
  <pageSetup scale="93" orientation="landscape" r:id="rId1"/>
  <headerFooter>
    <oddHeader>&amp;LInschrijfbiljet Upgrade 5G&amp;C10 maart 2026&amp;RABG-organisatie</oddHeader>
    <oddFooter>&amp;Lblz &amp;P van &amp;N&amp;C&amp;A</oddFooter>
  </headerFooter>
  <colBreaks count="1" manualBreakCount="1">
    <brk id="9" max="27"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614A3-F8E7-4FE3-92EC-C0A0FE456793}">
  <dimension ref="A1:Z39"/>
  <sheetViews>
    <sheetView zoomScale="90" zoomScaleNormal="90" workbookViewId="0">
      <selection activeCell="C7" sqref="C7"/>
    </sheetView>
  </sheetViews>
  <sheetFormatPr defaultRowHeight="15" x14ac:dyDescent="0.25"/>
  <cols>
    <col min="1" max="1" width="2.7109375" customWidth="1"/>
    <col min="2" max="2" width="4.85546875" customWidth="1"/>
    <col min="3" max="3" width="5.85546875" customWidth="1"/>
    <col min="4" max="4" width="57.85546875" customWidth="1"/>
    <col min="5" max="5" width="5.7109375" customWidth="1"/>
    <col min="6" max="6" width="4.7109375" customWidth="1"/>
    <col min="7" max="7" width="10.28515625" customWidth="1"/>
    <col min="8" max="8" width="4.140625" customWidth="1"/>
    <col min="9" max="9" width="10.85546875" customWidth="1"/>
    <col min="10" max="10" width="4.140625" customWidth="1"/>
    <col min="11" max="11" width="13.42578125" customWidth="1"/>
    <col min="12" max="12" width="4.7109375" customWidth="1"/>
    <col min="13" max="13" width="53.7109375" customWidth="1"/>
  </cols>
  <sheetData>
    <row r="1" spans="1:26" ht="15.75" thickBot="1" x14ac:dyDescent="0.3">
      <c r="A1" s="33"/>
      <c r="B1" s="33"/>
      <c r="C1" s="33"/>
      <c r="D1" s="33"/>
      <c r="E1" s="33"/>
      <c r="F1" s="33"/>
      <c r="G1" s="33"/>
      <c r="H1" s="33"/>
      <c r="I1" s="33"/>
      <c r="J1" s="33"/>
      <c r="K1" s="33"/>
      <c r="L1" s="33"/>
      <c r="M1" s="33"/>
      <c r="N1" s="33"/>
      <c r="O1" s="33"/>
      <c r="P1" s="33"/>
      <c r="Q1" s="33"/>
      <c r="R1" s="33"/>
      <c r="S1" s="33"/>
      <c r="T1" s="33"/>
      <c r="U1" s="33"/>
      <c r="V1" s="33"/>
      <c r="W1" s="33"/>
      <c r="X1" s="33"/>
      <c r="Y1" s="33"/>
      <c r="Z1" s="33"/>
    </row>
    <row r="2" spans="1:26" ht="15.75" thickBot="1" x14ac:dyDescent="0.3">
      <c r="A2" s="33"/>
      <c r="B2" s="33"/>
      <c r="C2" s="33"/>
      <c r="D2" s="34" t="s">
        <v>80</v>
      </c>
      <c r="E2" s="156" t="s">
        <v>78</v>
      </c>
      <c r="F2" s="157"/>
      <c r="G2" s="158"/>
      <c r="I2" s="148" t="s">
        <v>157</v>
      </c>
      <c r="J2" s="159"/>
      <c r="K2" s="159"/>
      <c r="L2" s="149"/>
      <c r="M2" s="33"/>
      <c r="N2" s="33"/>
      <c r="O2" s="33"/>
      <c r="P2" s="33"/>
      <c r="Q2" s="33"/>
      <c r="R2" s="33"/>
      <c r="S2" s="33"/>
      <c r="T2" s="33"/>
      <c r="U2" s="33"/>
      <c r="V2" s="33"/>
      <c r="W2" s="33"/>
      <c r="X2" s="33"/>
      <c r="Y2" s="33"/>
      <c r="Z2" s="33"/>
    </row>
    <row r="3" spans="1:26" x14ac:dyDescent="0.25">
      <c r="A3" s="33"/>
      <c r="B3" s="33"/>
      <c r="C3" s="33"/>
      <c r="D3" s="33"/>
      <c r="E3" s="33"/>
      <c r="F3" s="33"/>
      <c r="G3" s="33"/>
      <c r="H3" s="33"/>
      <c r="I3" s="33"/>
      <c r="J3" s="33"/>
      <c r="K3" s="33"/>
      <c r="L3" s="33"/>
      <c r="M3" s="33"/>
      <c r="N3" s="33"/>
      <c r="O3" s="33"/>
      <c r="P3" s="33"/>
      <c r="Q3" s="33"/>
      <c r="R3" s="33"/>
      <c r="S3" s="33"/>
      <c r="T3" s="33"/>
      <c r="U3" s="33"/>
      <c r="V3" s="33"/>
      <c r="W3" s="33"/>
      <c r="X3" s="33"/>
      <c r="Y3" s="33"/>
      <c r="Z3" s="33"/>
    </row>
    <row r="4" spans="1:26" ht="21.6" customHeight="1" x14ac:dyDescent="0.25">
      <c r="A4" s="33"/>
      <c r="B4" s="5"/>
      <c r="C4" s="161" t="s">
        <v>160</v>
      </c>
      <c r="D4" s="161"/>
      <c r="E4" s="5"/>
      <c r="F4" s="5"/>
      <c r="G4" s="5"/>
      <c r="H4" s="5"/>
      <c r="I4" s="5"/>
      <c r="J4" s="5"/>
      <c r="K4" s="5"/>
      <c r="L4" s="5"/>
      <c r="M4" s="5"/>
      <c r="N4" s="5"/>
      <c r="O4" s="33"/>
      <c r="P4" s="33"/>
      <c r="Q4" s="33"/>
      <c r="R4" s="33"/>
      <c r="S4" s="33"/>
      <c r="T4" s="33"/>
      <c r="U4" s="33"/>
      <c r="V4" s="33"/>
      <c r="W4" s="33"/>
      <c r="X4" s="33"/>
      <c r="Y4" s="33"/>
      <c r="Z4" s="33"/>
    </row>
    <row r="5" spans="1:26" x14ac:dyDescent="0.25">
      <c r="A5" s="33"/>
      <c r="B5" s="33"/>
      <c r="C5" s="33"/>
      <c r="D5" s="33"/>
      <c r="E5" s="33"/>
      <c r="F5" s="33"/>
      <c r="G5" s="33"/>
      <c r="H5" s="33"/>
      <c r="I5" s="33"/>
      <c r="J5" s="33"/>
      <c r="K5" s="33"/>
      <c r="L5" s="33"/>
      <c r="M5" s="33"/>
      <c r="N5" s="33"/>
      <c r="O5" s="33"/>
      <c r="P5" s="33"/>
      <c r="Q5" s="33"/>
      <c r="R5" s="33"/>
      <c r="S5" s="33"/>
      <c r="T5" s="33"/>
      <c r="U5" s="33"/>
      <c r="V5" s="33"/>
      <c r="W5" s="33"/>
      <c r="X5" s="33"/>
      <c r="Y5" s="33"/>
      <c r="Z5" s="33"/>
    </row>
    <row r="6" spans="1:26" ht="18.75" x14ac:dyDescent="0.3">
      <c r="A6" s="33"/>
      <c r="B6" s="8">
        <v>1</v>
      </c>
      <c r="C6" s="76" t="s">
        <v>1</v>
      </c>
      <c r="D6" s="7"/>
      <c r="E6" s="33"/>
      <c r="F6" s="33"/>
      <c r="G6" s="162" t="s">
        <v>14</v>
      </c>
      <c r="H6" s="162"/>
      <c r="I6" s="162"/>
      <c r="J6" s="162"/>
      <c r="K6" s="162"/>
      <c r="L6" s="162"/>
      <c r="M6" s="162"/>
      <c r="N6" s="33"/>
      <c r="O6" s="33"/>
      <c r="P6" s="33"/>
      <c r="Q6" s="33"/>
      <c r="R6" s="33"/>
      <c r="S6" s="33"/>
      <c r="T6" s="33"/>
      <c r="U6" s="33"/>
      <c r="V6" s="33"/>
      <c r="W6" s="33"/>
      <c r="X6" s="33"/>
      <c r="Y6" s="33"/>
      <c r="Z6" s="33"/>
    </row>
    <row r="7" spans="1:26" x14ac:dyDescent="0.25">
      <c r="A7" s="33"/>
      <c r="B7" s="33"/>
      <c r="C7" s="40" t="s">
        <v>4</v>
      </c>
      <c r="D7" s="40" t="s">
        <v>73</v>
      </c>
      <c r="E7" s="33"/>
      <c r="F7" s="33"/>
      <c r="G7" s="40" t="s">
        <v>136</v>
      </c>
      <c r="H7" s="38"/>
      <c r="I7" s="38"/>
      <c r="J7" s="38"/>
      <c r="K7" s="38"/>
      <c r="L7" s="38"/>
      <c r="M7" s="38"/>
      <c r="N7" s="33"/>
      <c r="O7" s="33"/>
      <c r="P7" s="33"/>
      <c r="Q7" s="33"/>
      <c r="R7" s="33"/>
      <c r="S7" s="33"/>
      <c r="T7" s="33"/>
      <c r="U7" s="33"/>
      <c r="V7" s="33"/>
      <c r="W7" s="33"/>
      <c r="X7" s="33"/>
      <c r="Y7" s="33"/>
      <c r="Z7" s="33"/>
    </row>
    <row r="8" spans="1:26" x14ac:dyDescent="0.25">
      <c r="A8" s="33"/>
      <c r="B8" s="33"/>
      <c r="C8" s="40" t="s">
        <v>5</v>
      </c>
      <c r="D8" s="40" t="s">
        <v>74</v>
      </c>
      <c r="E8" s="33"/>
      <c r="F8" s="33"/>
      <c r="G8" s="40" t="s">
        <v>136</v>
      </c>
      <c r="H8" s="38"/>
      <c r="I8" s="38"/>
      <c r="J8" s="38"/>
      <c r="K8" s="38"/>
      <c r="L8" s="38"/>
      <c r="M8" s="38"/>
      <c r="N8" s="33"/>
      <c r="O8" s="33"/>
      <c r="P8" s="33"/>
      <c r="Q8" s="33"/>
      <c r="R8" s="33"/>
      <c r="S8" s="33"/>
      <c r="T8" s="33"/>
      <c r="U8" s="33"/>
      <c r="V8" s="33"/>
      <c r="W8" s="33"/>
      <c r="X8" s="33"/>
      <c r="Y8" s="33"/>
      <c r="Z8" s="33"/>
    </row>
    <row r="9" spans="1:26" x14ac:dyDescent="0.25">
      <c r="A9" s="33"/>
      <c r="B9" s="33"/>
      <c r="C9" s="40" t="s">
        <v>15</v>
      </c>
      <c r="D9" s="40" t="s">
        <v>75</v>
      </c>
      <c r="E9" s="33"/>
      <c r="F9" s="33"/>
      <c r="G9" s="40" t="s">
        <v>137</v>
      </c>
      <c r="H9" s="38"/>
      <c r="I9" s="38"/>
      <c r="J9" s="38"/>
      <c r="K9" s="38"/>
      <c r="L9" s="38"/>
      <c r="M9" s="38"/>
      <c r="N9" s="33"/>
      <c r="O9" s="33"/>
      <c r="P9" s="33"/>
      <c r="Q9" s="33"/>
      <c r="R9" s="33"/>
      <c r="S9" s="33"/>
      <c r="T9" s="33"/>
      <c r="U9" s="33"/>
      <c r="V9" s="33"/>
      <c r="W9" s="33"/>
      <c r="X9" s="33"/>
      <c r="Y9" s="33"/>
      <c r="Z9" s="33"/>
    </row>
    <row r="10" spans="1:26" x14ac:dyDescent="0.25">
      <c r="A10" s="33"/>
      <c r="B10" s="33"/>
      <c r="C10" s="40" t="s">
        <v>16</v>
      </c>
      <c r="D10" s="40" t="s">
        <v>161</v>
      </c>
      <c r="E10" s="33"/>
      <c r="F10" s="33"/>
      <c r="G10" s="40"/>
      <c r="H10" s="38"/>
      <c r="I10" s="38"/>
      <c r="J10" s="38"/>
      <c r="K10" s="38"/>
      <c r="L10" s="38"/>
      <c r="M10" s="38"/>
      <c r="N10" s="33"/>
      <c r="O10" s="33"/>
      <c r="P10" s="33"/>
      <c r="Q10" s="33"/>
      <c r="R10" s="33"/>
      <c r="S10" s="33"/>
      <c r="T10" s="33"/>
      <c r="U10" s="33"/>
      <c r="V10" s="33"/>
      <c r="W10" s="33"/>
      <c r="X10" s="33"/>
      <c r="Y10" s="33"/>
      <c r="Z10" s="33"/>
    </row>
    <row r="11" spans="1:26" x14ac:dyDescent="0.25">
      <c r="A11" s="33"/>
      <c r="B11" s="33"/>
      <c r="C11" s="40" t="s">
        <v>17</v>
      </c>
      <c r="D11" s="40" t="s">
        <v>161</v>
      </c>
      <c r="E11" s="33"/>
      <c r="F11" s="33"/>
      <c r="G11" s="40"/>
      <c r="H11" s="38"/>
      <c r="I11" s="38"/>
      <c r="J11" s="38"/>
      <c r="K11" s="38"/>
      <c r="L11" s="38"/>
      <c r="M11" s="38"/>
      <c r="N11" s="33"/>
      <c r="O11" s="33"/>
      <c r="P11" s="33"/>
      <c r="Q11" s="33"/>
      <c r="R11" s="33"/>
      <c r="S11" s="33"/>
      <c r="T11" s="33"/>
      <c r="U11" s="33"/>
      <c r="V11" s="33"/>
      <c r="W11" s="33"/>
      <c r="X11" s="33"/>
      <c r="Y11" s="33"/>
      <c r="Z11" s="33"/>
    </row>
    <row r="12" spans="1:26" x14ac:dyDescent="0.25">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row>
    <row r="13" spans="1:26" ht="18.75" x14ac:dyDescent="0.3">
      <c r="A13" s="33"/>
      <c r="B13" s="8">
        <v>2</v>
      </c>
      <c r="C13" s="76" t="s">
        <v>139</v>
      </c>
      <c r="D13" s="7"/>
      <c r="E13" s="33"/>
      <c r="F13" s="33"/>
      <c r="G13" s="160" t="s">
        <v>14</v>
      </c>
      <c r="H13" s="160"/>
      <c r="I13" s="160"/>
      <c r="J13" s="160"/>
      <c r="K13" s="160"/>
      <c r="L13" s="160"/>
      <c r="M13" s="160"/>
      <c r="N13" s="33"/>
      <c r="O13" s="33"/>
      <c r="P13" s="33"/>
      <c r="Q13" s="33"/>
      <c r="R13" s="33"/>
      <c r="S13" s="33"/>
      <c r="T13" s="33"/>
      <c r="U13" s="33"/>
      <c r="V13" s="33"/>
      <c r="W13" s="33"/>
      <c r="X13" s="33"/>
      <c r="Y13" s="33"/>
      <c r="Z13" s="33"/>
    </row>
    <row r="14" spans="1:26" x14ac:dyDescent="0.25">
      <c r="A14" s="33"/>
      <c r="B14" s="77" t="s">
        <v>167</v>
      </c>
      <c r="C14" s="78" t="s">
        <v>3</v>
      </c>
      <c r="D14" s="40"/>
      <c r="E14" s="33"/>
      <c r="F14" s="33"/>
      <c r="G14" s="39"/>
      <c r="H14" s="33"/>
      <c r="I14" s="33"/>
      <c r="J14" s="33"/>
      <c r="K14" s="33"/>
      <c r="L14" s="33"/>
      <c r="M14" s="33"/>
      <c r="N14" s="33"/>
      <c r="O14" s="33"/>
      <c r="P14" s="33"/>
      <c r="Q14" s="33"/>
      <c r="R14" s="33"/>
      <c r="S14" s="33"/>
      <c r="T14" s="33"/>
      <c r="U14" s="33"/>
      <c r="V14" s="33"/>
      <c r="W14" s="33"/>
      <c r="X14" s="33"/>
      <c r="Y14" s="33"/>
      <c r="Z14" s="33"/>
    </row>
    <row r="15" spans="1:26" x14ac:dyDescent="0.25">
      <c r="A15" s="33"/>
      <c r="B15" s="77"/>
      <c r="C15" s="77" t="s">
        <v>4</v>
      </c>
      <c r="D15" s="78" t="s">
        <v>76</v>
      </c>
      <c r="E15" s="33"/>
      <c r="F15" s="33"/>
      <c r="G15" s="40" t="s">
        <v>138</v>
      </c>
      <c r="H15" s="38"/>
      <c r="I15" s="38"/>
      <c r="J15" s="38"/>
      <c r="K15" s="38"/>
      <c r="L15" s="38"/>
      <c r="M15" s="38"/>
      <c r="N15" s="33"/>
      <c r="O15" s="33"/>
      <c r="P15" s="33"/>
      <c r="Q15" s="33"/>
      <c r="R15" s="33"/>
      <c r="S15" s="33"/>
      <c r="T15" s="33"/>
      <c r="U15" s="33"/>
      <c r="V15" s="33"/>
      <c r="W15" s="33"/>
      <c r="X15" s="33"/>
      <c r="Y15" s="33"/>
      <c r="Z15" s="33"/>
    </row>
    <row r="16" spans="1:26" x14ac:dyDescent="0.25">
      <c r="A16" s="33"/>
      <c r="B16" s="77"/>
      <c r="C16" s="77" t="s">
        <v>5</v>
      </c>
      <c r="D16" s="78" t="s">
        <v>6</v>
      </c>
      <c r="E16" s="33"/>
      <c r="F16" s="33"/>
      <c r="G16" s="40" t="s">
        <v>138</v>
      </c>
      <c r="H16" s="38"/>
      <c r="I16" s="38"/>
      <c r="J16" s="38"/>
      <c r="K16" s="38"/>
      <c r="L16" s="38"/>
      <c r="M16" s="38"/>
      <c r="N16" s="33"/>
      <c r="O16" s="33"/>
      <c r="P16" s="33"/>
      <c r="Q16" s="33"/>
      <c r="R16" s="33"/>
      <c r="S16" s="33"/>
      <c r="T16" s="33"/>
      <c r="U16" s="33"/>
      <c r="V16" s="33"/>
      <c r="W16" s="33"/>
      <c r="X16" s="33"/>
      <c r="Y16" s="33"/>
      <c r="Z16" s="33"/>
    </row>
    <row r="17" spans="1:26" s="80" customFormat="1" x14ac:dyDescent="0.25">
      <c r="A17" s="91"/>
      <c r="B17" s="92" t="s">
        <v>166</v>
      </c>
      <c r="C17" s="96" t="s">
        <v>7</v>
      </c>
      <c r="D17" s="93"/>
      <c r="E17" s="91"/>
      <c r="F17" s="91"/>
      <c r="G17" s="163" t="s">
        <v>162</v>
      </c>
      <c r="H17" s="163"/>
      <c r="I17" s="163"/>
      <c r="J17" s="163"/>
      <c r="K17" s="163"/>
      <c r="L17" s="163"/>
      <c r="M17" s="163"/>
      <c r="N17" s="91"/>
      <c r="O17" s="91"/>
      <c r="P17" s="91"/>
      <c r="Q17" s="91"/>
      <c r="R17" s="91"/>
      <c r="S17" s="91"/>
      <c r="T17" s="91"/>
      <c r="U17" s="91"/>
      <c r="V17" s="91"/>
      <c r="W17" s="91"/>
      <c r="X17" s="91"/>
      <c r="Y17" s="91"/>
      <c r="Z17" s="91"/>
    </row>
    <row r="18" spans="1:26" s="80" customFormat="1" ht="55.9" customHeight="1" x14ac:dyDescent="0.25">
      <c r="A18" s="91"/>
      <c r="B18" s="94"/>
      <c r="C18" s="95"/>
      <c r="D18" s="95"/>
      <c r="E18" s="91"/>
      <c r="F18" s="91"/>
      <c r="G18" s="164" t="s">
        <v>169</v>
      </c>
      <c r="H18" s="164"/>
      <c r="I18" s="164"/>
      <c r="J18" s="164"/>
      <c r="K18" s="164"/>
      <c r="L18" s="164"/>
      <c r="M18" s="164"/>
      <c r="N18" s="91"/>
      <c r="O18" s="91"/>
      <c r="P18" s="91"/>
      <c r="Q18" s="91"/>
      <c r="R18" s="91"/>
      <c r="S18" s="91"/>
      <c r="T18" s="91"/>
      <c r="U18" s="91"/>
      <c r="V18" s="91"/>
      <c r="W18" s="91"/>
      <c r="X18" s="91"/>
      <c r="Y18" s="91"/>
      <c r="Z18" s="91"/>
    </row>
    <row r="19" spans="1:26" x14ac:dyDescent="0.25">
      <c r="A19" s="33"/>
      <c r="B19" s="77" t="s">
        <v>165</v>
      </c>
      <c r="C19" s="78" t="s">
        <v>9</v>
      </c>
      <c r="D19" s="40"/>
      <c r="E19" s="33"/>
      <c r="F19" s="33"/>
      <c r="G19" s="40" t="s">
        <v>163</v>
      </c>
      <c r="H19" s="38"/>
      <c r="I19" s="38"/>
      <c r="J19" s="38"/>
      <c r="K19" s="38"/>
      <c r="L19" s="38"/>
      <c r="M19" s="38"/>
      <c r="N19" s="33"/>
      <c r="O19" s="33"/>
      <c r="P19" s="33"/>
      <c r="Q19" s="33"/>
      <c r="R19" s="33"/>
      <c r="S19" s="33"/>
      <c r="T19" s="33"/>
      <c r="U19" s="33"/>
      <c r="V19" s="33"/>
      <c r="W19" s="33"/>
      <c r="X19" s="33"/>
      <c r="Y19" s="33"/>
      <c r="Z19" s="33"/>
    </row>
    <row r="20" spans="1:26" ht="57.6" customHeight="1" x14ac:dyDescent="0.25">
      <c r="A20" s="33"/>
      <c r="B20" s="77"/>
      <c r="C20" s="78"/>
      <c r="D20" s="40"/>
      <c r="E20" s="33"/>
      <c r="F20" s="33"/>
      <c r="G20" s="164" t="s">
        <v>170</v>
      </c>
      <c r="H20" s="164"/>
      <c r="I20" s="164"/>
      <c r="J20" s="164"/>
      <c r="K20" s="164"/>
      <c r="L20" s="164"/>
      <c r="M20" s="164"/>
      <c r="N20" s="33"/>
      <c r="O20" s="33"/>
      <c r="Q20" s="33"/>
      <c r="R20" s="33"/>
      <c r="S20" s="33"/>
      <c r="T20" s="33"/>
      <c r="U20" s="33"/>
      <c r="V20" s="33"/>
      <c r="W20" s="33"/>
      <c r="X20" s="33"/>
      <c r="Y20" s="33"/>
      <c r="Z20" s="33"/>
    </row>
    <row r="21" spans="1:26" ht="14.45" customHeight="1" x14ac:dyDescent="0.25">
      <c r="A21" s="33"/>
      <c r="B21" s="77" t="s">
        <v>164</v>
      </c>
      <c r="C21" s="154" t="s">
        <v>178</v>
      </c>
      <c r="D21" s="154"/>
      <c r="E21" s="33"/>
      <c r="F21" s="33"/>
      <c r="G21" s="155" t="s">
        <v>179</v>
      </c>
      <c r="H21" s="155"/>
      <c r="I21" s="155"/>
      <c r="J21" s="155"/>
      <c r="K21" s="155"/>
      <c r="L21" s="155"/>
      <c r="M21" s="155"/>
      <c r="N21" s="33"/>
      <c r="O21" s="33"/>
      <c r="P21" s="33"/>
      <c r="Q21" s="33"/>
      <c r="R21" s="33"/>
      <c r="S21" s="33"/>
      <c r="T21" s="33"/>
      <c r="U21" s="33"/>
      <c r="V21" s="33"/>
      <c r="W21" s="33"/>
      <c r="X21" s="33"/>
      <c r="Y21" s="33"/>
      <c r="Z21" s="33"/>
    </row>
    <row r="22" spans="1:26" x14ac:dyDescent="0.25">
      <c r="A22" s="33"/>
      <c r="B22" s="77" t="s">
        <v>168</v>
      </c>
      <c r="C22" s="78" t="s">
        <v>77</v>
      </c>
      <c r="D22" s="79"/>
      <c r="E22" s="33"/>
      <c r="F22" s="33"/>
      <c r="G22" s="153"/>
      <c r="H22" s="153"/>
      <c r="I22" s="153"/>
      <c r="J22" s="153"/>
      <c r="K22" s="153"/>
      <c r="L22" s="153"/>
      <c r="M22" s="153"/>
      <c r="N22" s="33"/>
      <c r="O22" s="33"/>
      <c r="P22" s="33"/>
      <c r="Q22" s="33"/>
      <c r="R22" s="33"/>
      <c r="S22" s="33"/>
      <c r="T22" s="33"/>
      <c r="U22" s="33"/>
      <c r="V22" s="33"/>
      <c r="W22" s="33"/>
      <c r="X22" s="33"/>
      <c r="Y22" s="33"/>
      <c r="Z22" s="33"/>
    </row>
    <row r="23" spans="1:26" x14ac:dyDescent="0.25">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row r="24" spans="1:26" x14ac:dyDescent="0.25">
      <c r="A24" s="33"/>
      <c r="B24" s="33"/>
      <c r="C24" s="33"/>
      <c r="D24" s="33"/>
      <c r="E24" s="33"/>
      <c r="F24" s="33"/>
      <c r="G24" s="33"/>
      <c r="H24" s="33"/>
      <c r="I24" s="33"/>
      <c r="J24" s="33"/>
      <c r="K24" s="33"/>
      <c r="L24" s="33"/>
      <c r="M24" s="33"/>
      <c r="N24" s="33"/>
      <c r="O24" s="33"/>
      <c r="P24" s="33"/>
      <c r="Q24" s="33"/>
      <c r="R24" s="33"/>
      <c r="S24" s="33"/>
      <c r="T24" s="33"/>
      <c r="U24" s="33"/>
      <c r="V24" s="33"/>
      <c r="W24" s="33"/>
      <c r="X24" s="33"/>
      <c r="Y24" s="33"/>
      <c r="Z24" s="33"/>
    </row>
    <row r="25" spans="1:26" x14ac:dyDescent="0.25">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row>
    <row r="26" spans="1:26" x14ac:dyDescent="0.25">
      <c r="A26" s="33"/>
      <c r="B26" s="33"/>
      <c r="C26" s="33"/>
      <c r="E26" s="33"/>
      <c r="F26" s="33"/>
      <c r="G26" s="33"/>
      <c r="H26" s="33"/>
      <c r="I26" s="33"/>
      <c r="J26" s="33"/>
      <c r="K26" s="33"/>
      <c r="L26" s="33"/>
      <c r="M26" s="33"/>
      <c r="N26" s="33"/>
      <c r="O26" s="33"/>
      <c r="P26" s="33"/>
      <c r="Q26" s="33"/>
      <c r="R26" s="33"/>
      <c r="S26" s="33"/>
      <c r="T26" s="33"/>
      <c r="U26" s="33"/>
      <c r="V26" s="33"/>
      <c r="W26" s="33"/>
      <c r="X26" s="33"/>
      <c r="Y26" s="33"/>
      <c r="Z26" s="33"/>
    </row>
    <row r="27" spans="1:26" x14ac:dyDescent="0.25">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row>
    <row r="28" spans="1:26" x14ac:dyDescent="0.25">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row>
    <row r="29" spans="1:26" x14ac:dyDescent="0.25">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row>
    <row r="30" spans="1:26" x14ac:dyDescent="0.25">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row>
    <row r="31" spans="1:26" x14ac:dyDescent="0.25">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row>
    <row r="32" spans="1:26" x14ac:dyDescent="0.25">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row>
    <row r="33" spans="1:26" x14ac:dyDescent="0.25">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row>
    <row r="34" spans="1:26" x14ac:dyDescent="0.25">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row>
    <row r="35" spans="1:26" x14ac:dyDescent="0.25">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row>
    <row r="36" spans="1:26" x14ac:dyDescent="0.25">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row>
    <row r="37" spans="1:26" x14ac:dyDescent="0.25">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row>
    <row r="38" spans="1:26" x14ac:dyDescent="0.25">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row>
    <row r="39" spans="1:26" x14ac:dyDescent="0.25">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row>
  </sheetData>
  <sheetProtection selectLockedCells="1"/>
  <mergeCells count="11">
    <mergeCell ref="G22:M22"/>
    <mergeCell ref="C21:D21"/>
    <mergeCell ref="G21:M21"/>
    <mergeCell ref="E2:G2"/>
    <mergeCell ref="I2:L2"/>
    <mergeCell ref="G13:M13"/>
    <mergeCell ref="C4:D4"/>
    <mergeCell ref="G6:M6"/>
    <mergeCell ref="G17:M17"/>
    <mergeCell ref="G18:M18"/>
    <mergeCell ref="G20:M20"/>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5"/>
  <sheetViews>
    <sheetView topLeftCell="A17" zoomScale="80" zoomScaleNormal="80" workbookViewId="0">
      <selection activeCell="J8" sqref="J8:J17"/>
    </sheetView>
  </sheetViews>
  <sheetFormatPr defaultRowHeight="15" x14ac:dyDescent="0.25"/>
  <cols>
    <col min="1" max="1" width="2.7109375" customWidth="1"/>
    <col min="2" max="2" width="4.85546875" customWidth="1"/>
    <col min="3" max="3" width="7.28515625" customWidth="1"/>
    <col min="4" max="4" width="41.28515625" customWidth="1"/>
    <col min="5" max="5" width="15.7109375" customWidth="1"/>
    <col min="6" max="6" width="13.28515625" customWidth="1"/>
    <col min="7" max="7" width="4.7109375" customWidth="1"/>
    <col min="8" max="8" width="13.5703125" customWidth="1"/>
    <col min="9" max="9" width="4.140625" customWidth="1"/>
    <col min="10" max="10" width="13.28515625" customWidth="1"/>
    <col min="11" max="11" width="4.140625" customWidth="1"/>
    <col min="12" max="12" width="16.7109375" customWidth="1"/>
    <col min="13" max="13" width="3.7109375" customWidth="1"/>
    <col min="14" max="14" width="48.42578125" customWidth="1"/>
    <col min="15" max="15" width="4.42578125" customWidth="1"/>
  </cols>
  <sheetData>
    <row r="1" spans="1:26" ht="15.75" thickBot="1" x14ac:dyDescent="0.3">
      <c r="A1" s="33"/>
      <c r="B1" s="33"/>
      <c r="C1" s="33"/>
      <c r="D1" s="33"/>
      <c r="E1" s="33"/>
      <c r="F1" s="33"/>
      <c r="G1" s="33"/>
      <c r="H1" s="33"/>
      <c r="I1" s="33"/>
      <c r="J1" s="33"/>
      <c r="K1" s="33"/>
      <c r="L1" s="33"/>
      <c r="M1" s="33"/>
      <c r="N1" s="33"/>
      <c r="O1" s="33"/>
      <c r="P1" s="33"/>
      <c r="Q1" s="33"/>
      <c r="R1" s="33"/>
      <c r="S1" s="33"/>
      <c r="T1" s="33"/>
      <c r="U1" s="33"/>
      <c r="V1" s="33"/>
      <c r="W1" s="33"/>
      <c r="X1" s="33"/>
      <c r="Y1" s="33"/>
      <c r="Z1" s="33"/>
    </row>
    <row r="2" spans="1:26" ht="15.75" thickBot="1" x14ac:dyDescent="0.3">
      <c r="A2" s="33"/>
      <c r="B2" s="33"/>
      <c r="C2" s="33"/>
      <c r="D2" s="34" t="s">
        <v>80</v>
      </c>
      <c r="E2" s="34"/>
      <c r="F2" s="156" t="s">
        <v>78</v>
      </c>
      <c r="G2" s="157"/>
      <c r="H2" s="158"/>
      <c r="I2" s="33"/>
      <c r="J2" s="148" t="s">
        <v>79</v>
      </c>
      <c r="K2" s="159"/>
      <c r="L2" s="159"/>
      <c r="M2" s="149"/>
      <c r="N2" s="33"/>
      <c r="O2" s="33"/>
      <c r="P2" s="33"/>
      <c r="Q2" s="33"/>
      <c r="R2" s="33"/>
      <c r="S2" s="33"/>
      <c r="T2" s="33"/>
      <c r="U2" s="33"/>
      <c r="V2" s="33"/>
      <c r="W2" s="33"/>
      <c r="X2" s="33"/>
      <c r="Y2" s="33"/>
      <c r="Z2" s="33"/>
    </row>
    <row r="3" spans="1:26" x14ac:dyDescent="0.25">
      <c r="A3" s="33"/>
      <c r="B3" s="33"/>
      <c r="C3" s="33"/>
      <c r="D3" s="33"/>
      <c r="E3" s="33"/>
      <c r="F3" s="33"/>
      <c r="G3" s="33"/>
      <c r="H3" s="33"/>
      <c r="I3" s="33"/>
      <c r="J3" s="33"/>
      <c r="K3" s="33"/>
      <c r="L3" s="33"/>
      <c r="M3" s="33"/>
      <c r="N3" s="33"/>
      <c r="O3" s="33"/>
      <c r="P3" s="33"/>
      <c r="Q3" s="33"/>
      <c r="R3" s="33"/>
      <c r="S3" s="33"/>
      <c r="T3" s="33"/>
      <c r="U3" s="33"/>
      <c r="V3" s="33"/>
      <c r="W3" s="33"/>
      <c r="X3" s="33"/>
      <c r="Y3" s="33"/>
      <c r="Z3" s="33"/>
    </row>
    <row r="4" spans="1:26" ht="18.75" x14ac:dyDescent="0.3">
      <c r="A4" s="33"/>
      <c r="B4" s="5"/>
      <c r="C4" s="5"/>
      <c r="D4" s="6" t="s">
        <v>10</v>
      </c>
      <c r="E4" s="6"/>
      <c r="F4" s="5"/>
      <c r="G4" s="5"/>
      <c r="H4" s="5"/>
      <c r="I4" s="5"/>
      <c r="J4" s="5"/>
      <c r="K4" s="5"/>
      <c r="L4" s="5"/>
      <c r="M4" s="5"/>
      <c r="N4" s="5"/>
      <c r="O4" s="45"/>
      <c r="P4" s="33"/>
      <c r="Q4" s="33"/>
      <c r="R4" s="33"/>
      <c r="S4" s="33"/>
      <c r="T4" s="33"/>
      <c r="U4" s="33"/>
      <c r="V4" s="33"/>
      <c r="W4" s="33"/>
      <c r="X4" s="33"/>
      <c r="Y4" s="33"/>
      <c r="Z4" s="33"/>
    </row>
    <row r="5" spans="1:26" ht="15.75" thickBot="1" x14ac:dyDescent="0.3">
      <c r="A5" s="33"/>
      <c r="B5" s="33"/>
      <c r="C5" s="33"/>
      <c r="D5" s="33"/>
      <c r="E5" s="33"/>
      <c r="F5" s="33"/>
      <c r="G5" s="33"/>
      <c r="H5" s="33"/>
      <c r="I5" s="33"/>
      <c r="J5" s="33"/>
      <c r="K5" s="33"/>
      <c r="L5" s="33"/>
      <c r="M5" s="33"/>
      <c r="N5" s="33"/>
      <c r="O5" s="33"/>
      <c r="P5" s="33"/>
      <c r="Q5" s="33"/>
      <c r="R5" s="33"/>
      <c r="S5" s="33"/>
      <c r="T5" s="33"/>
      <c r="U5" s="33"/>
      <c r="V5" s="33"/>
      <c r="W5" s="33"/>
      <c r="X5" s="33"/>
      <c r="Y5" s="33"/>
      <c r="Z5" s="33"/>
    </row>
    <row r="6" spans="1:26" ht="15.75" x14ac:dyDescent="0.25">
      <c r="A6" s="33"/>
      <c r="B6" s="8" t="s">
        <v>0</v>
      </c>
      <c r="C6" s="7" t="s">
        <v>82</v>
      </c>
      <c r="D6" s="7"/>
      <c r="E6" s="7" t="s">
        <v>98</v>
      </c>
      <c r="F6" s="170"/>
      <c r="G6" s="33"/>
      <c r="H6" s="165" t="s">
        <v>11</v>
      </c>
      <c r="I6" s="33"/>
      <c r="J6" s="172" t="s">
        <v>12</v>
      </c>
      <c r="K6" s="33"/>
      <c r="L6" s="165" t="s">
        <v>13</v>
      </c>
      <c r="M6" s="33"/>
      <c r="N6" s="165" t="s">
        <v>14</v>
      </c>
      <c r="O6" s="33"/>
      <c r="P6" s="33"/>
      <c r="Q6" s="33"/>
      <c r="R6" s="33"/>
      <c r="S6" s="33"/>
      <c r="T6" s="33"/>
      <c r="U6" s="33"/>
      <c r="V6" s="33"/>
      <c r="W6" s="33"/>
      <c r="X6" s="33"/>
      <c r="Y6" s="33"/>
      <c r="Z6" s="33"/>
    </row>
    <row r="7" spans="1:26" ht="15.75" thickBot="1" x14ac:dyDescent="0.3">
      <c r="A7" s="33"/>
      <c r="B7" s="33"/>
      <c r="C7" s="33"/>
      <c r="D7" s="33"/>
      <c r="E7" s="33"/>
      <c r="F7" s="170"/>
      <c r="G7" s="33"/>
      <c r="H7" s="166"/>
      <c r="I7" s="33"/>
      <c r="J7" s="173"/>
      <c r="K7" s="33"/>
      <c r="L7" s="166"/>
      <c r="M7" s="33"/>
      <c r="N7" s="166"/>
      <c r="O7" s="33"/>
      <c r="P7" s="33"/>
      <c r="Q7" s="33"/>
      <c r="R7" s="33"/>
      <c r="S7" s="33"/>
      <c r="T7" s="33"/>
      <c r="U7" s="33"/>
      <c r="V7" s="33"/>
      <c r="W7" s="33"/>
      <c r="X7" s="33"/>
      <c r="Y7" s="33"/>
      <c r="Z7" s="33"/>
    </row>
    <row r="8" spans="1:26" ht="15.75" thickBot="1" x14ac:dyDescent="0.3">
      <c r="A8" s="33"/>
      <c r="B8" s="33"/>
      <c r="C8" s="38" t="s">
        <v>4</v>
      </c>
      <c r="D8" s="38" t="s">
        <v>66</v>
      </c>
      <c r="E8" s="41" t="s">
        <v>111</v>
      </c>
      <c r="F8" s="33"/>
      <c r="G8" s="33"/>
      <c r="H8" s="46"/>
      <c r="I8" s="33"/>
      <c r="J8" s="47"/>
      <c r="K8" s="33"/>
      <c r="L8" s="4">
        <f t="shared" ref="L8:L13" si="0">H8*J8</f>
        <v>0</v>
      </c>
      <c r="M8" s="33"/>
      <c r="N8" s="50"/>
      <c r="O8" s="33"/>
      <c r="P8" s="33"/>
      <c r="Q8" s="33"/>
      <c r="R8" s="33"/>
      <c r="S8" s="33"/>
      <c r="T8" s="33"/>
      <c r="U8" s="33"/>
      <c r="V8" s="33"/>
      <c r="W8" s="33"/>
      <c r="X8" s="33"/>
      <c r="Y8" s="33"/>
      <c r="Z8" s="33"/>
    </row>
    <row r="9" spans="1:26" ht="15.75" thickBot="1" x14ac:dyDescent="0.3">
      <c r="A9" s="33"/>
      <c r="B9" s="33"/>
      <c r="C9" s="38" t="s">
        <v>5</v>
      </c>
      <c r="D9" s="38" t="s">
        <v>67</v>
      </c>
      <c r="E9" s="41" t="s">
        <v>111</v>
      </c>
      <c r="F9" s="33"/>
      <c r="G9" s="33"/>
      <c r="H9" s="46"/>
      <c r="I9" s="33"/>
      <c r="J9" s="48"/>
      <c r="K9" s="33"/>
      <c r="L9" s="1">
        <f t="shared" si="0"/>
        <v>0</v>
      </c>
      <c r="M9" s="33"/>
      <c r="N9" s="51"/>
      <c r="O9" s="33"/>
      <c r="P9" s="33"/>
      <c r="Q9" s="33"/>
      <c r="R9" s="33"/>
      <c r="S9" s="33"/>
      <c r="T9" s="33"/>
      <c r="U9" s="33"/>
      <c r="V9" s="33"/>
      <c r="W9" s="33"/>
      <c r="X9" s="33"/>
      <c r="Y9" s="33"/>
      <c r="Z9" s="33"/>
    </row>
    <row r="10" spans="1:26" ht="15.75" thickBot="1" x14ac:dyDescent="0.3">
      <c r="A10" s="33"/>
      <c r="B10" s="33"/>
      <c r="C10" s="38" t="s">
        <v>15</v>
      </c>
      <c r="D10" s="38" t="s">
        <v>68</v>
      </c>
      <c r="E10" s="41" t="s">
        <v>111</v>
      </c>
      <c r="F10" s="33"/>
      <c r="G10" s="33"/>
      <c r="H10" s="46"/>
      <c r="I10" s="33"/>
      <c r="J10" s="48"/>
      <c r="K10" s="33"/>
      <c r="L10" s="1">
        <f t="shared" si="0"/>
        <v>0</v>
      </c>
      <c r="M10" s="33"/>
      <c r="N10" s="51"/>
      <c r="O10" s="33"/>
      <c r="P10" s="33"/>
      <c r="Q10" s="33"/>
      <c r="R10" s="33"/>
      <c r="S10" s="33"/>
      <c r="T10" s="33"/>
      <c r="U10" s="33"/>
      <c r="V10" s="33"/>
      <c r="W10" s="33"/>
      <c r="X10" s="33"/>
      <c r="Y10" s="33"/>
      <c r="Z10" s="33"/>
    </row>
    <row r="11" spans="1:26" ht="15.75" thickBot="1" x14ac:dyDescent="0.3">
      <c r="A11" s="33"/>
      <c r="B11" s="33"/>
      <c r="C11" s="38" t="s">
        <v>16</v>
      </c>
      <c r="D11" s="38" t="s">
        <v>69</v>
      </c>
      <c r="E11" s="41" t="s">
        <v>111</v>
      </c>
      <c r="F11" s="33"/>
      <c r="G11" s="33"/>
      <c r="H11" s="46"/>
      <c r="I11" s="33"/>
      <c r="J11" s="48"/>
      <c r="K11" s="33"/>
      <c r="L11" s="1">
        <f t="shared" si="0"/>
        <v>0</v>
      </c>
      <c r="M11" s="33"/>
      <c r="N11" s="51"/>
      <c r="O11" s="33"/>
      <c r="P11" s="33"/>
      <c r="Q11" s="33"/>
      <c r="R11" s="33"/>
      <c r="S11" s="33"/>
      <c r="T11" s="33"/>
      <c r="U11" s="33"/>
      <c r="V11" s="33"/>
      <c r="W11" s="33"/>
      <c r="X11" s="33"/>
      <c r="Y11" s="33"/>
      <c r="Z11" s="33"/>
    </row>
    <row r="12" spans="1:26" ht="15.75" thickBot="1" x14ac:dyDescent="0.3">
      <c r="A12" s="33"/>
      <c r="B12" s="33"/>
      <c r="C12" s="38" t="s">
        <v>17</v>
      </c>
      <c r="D12" s="38" t="s">
        <v>70</v>
      </c>
      <c r="E12" s="41" t="s">
        <v>111</v>
      </c>
      <c r="F12" s="33"/>
      <c r="G12" s="33"/>
      <c r="H12" s="46"/>
      <c r="I12" s="33"/>
      <c r="J12" s="48"/>
      <c r="K12" s="33"/>
      <c r="L12" s="1">
        <f t="shared" si="0"/>
        <v>0</v>
      </c>
      <c r="M12" s="33"/>
      <c r="N12" s="51"/>
      <c r="O12" s="33"/>
      <c r="P12" s="33"/>
      <c r="Q12" s="33"/>
      <c r="R12" s="33"/>
      <c r="S12" s="33"/>
      <c r="T12" s="33"/>
      <c r="U12" s="33"/>
      <c r="V12" s="33"/>
      <c r="W12" s="33"/>
      <c r="X12" s="33"/>
      <c r="Y12" s="33"/>
      <c r="Z12" s="33"/>
    </row>
    <row r="13" spans="1:26" ht="15.75" thickBot="1" x14ac:dyDescent="0.3">
      <c r="A13" s="33"/>
      <c r="B13" s="33"/>
      <c r="C13" s="38" t="s">
        <v>18</v>
      </c>
      <c r="D13" s="38" t="s">
        <v>71</v>
      </c>
      <c r="E13" s="41" t="s">
        <v>111</v>
      </c>
      <c r="F13" s="33"/>
      <c r="G13" s="33"/>
      <c r="H13" s="46"/>
      <c r="I13" s="33"/>
      <c r="J13" s="48"/>
      <c r="K13" s="33"/>
      <c r="L13" s="1">
        <f t="shared" si="0"/>
        <v>0</v>
      </c>
      <c r="M13" s="33"/>
      <c r="N13" s="51"/>
      <c r="O13" s="33"/>
      <c r="P13" s="33"/>
      <c r="Q13" s="33"/>
      <c r="R13" s="33"/>
      <c r="S13" s="33"/>
      <c r="T13" s="33"/>
      <c r="U13" s="33"/>
      <c r="V13" s="33"/>
      <c r="W13" s="33"/>
      <c r="X13" s="33"/>
      <c r="Y13" s="33"/>
      <c r="Z13" s="33"/>
    </row>
    <row r="14" spans="1:26" ht="15.75" thickBot="1" x14ac:dyDescent="0.3">
      <c r="A14" s="33"/>
      <c r="B14" s="33"/>
      <c r="C14" s="38" t="s">
        <v>46</v>
      </c>
      <c r="D14" s="38" t="s">
        <v>198</v>
      </c>
      <c r="E14" s="41" t="s">
        <v>111</v>
      </c>
      <c r="F14" s="33"/>
      <c r="G14" s="33"/>
      <c r="H14" s="46"/>
      <c r="I14" s="33"/>
      <c r="J14" s="48"/>
      <c r="K14" s="33"/>
      <c r="L14" s="1">
        <f>H14*J14</f>
        <v>0</v>
      </c>
      <c r="M14" s="33"/>
      <c r="N14" s="51"/>
      <c r="O14" s="33"/>
      <c r="P14" s="33"/>
      <c r="Q14" s="33"/>
      <c r="R14" s="33"/>
      <c r="S14" s="33"/>
      <c r="T14" s="33"/>
      <c r="U14" s="33"/>
      <c r="V14" s="33"/>
      <c r="W14" s="33"/>
      <c r="X14" s="33"/>
      <c r="Y14" s="33"/>
      <c r="Z14" s="33"/>
    </row>
    <row r="15" spans="1:26" ht="15.75" thickBot="1" x14ac:dyDescent="0.3">
      <c r="A15" s="33"/>
      <c r="B15" s="33"/>
      <c r="C15" s="38" t="s">
        <v>117</v>
      </c>
      <c r="D15" s="38" t="s">
        <v>112</v>
      </c>
      <c r="E15" s="41" t="s">
        <v>111</v>
      </c>
      <c r="F15" s="33"/>
      <c r="G15" s="33"/>
      <c r="H15" s="97">
        <f>'Aantal OC en passen'!$G$20</f>
        <v>18400</v>
      </c>
      <c r="I15" s="33"/>
      <c r="J15" s="48"/>
      <c r="K15" s="33"/>
      <c r="L15" s="1">
        <f>H15*J15</f>
        <v>0</v>
      </c>
      <c r="M15" s="33"/>
      <c r="N15" s="51"/>
      <c r="O15" s="33"/>
      <c r="P15" s="33"/>
      <c r="Q15" s="33"/>
      <c r="R15" s="33"/>
      <c r="S15" s="33"/>
      <c r="T15" s="33"/>
      <c r="U15" s="33"/>
      <c r="V15" s="33"/>
      <c r="W15" s="33"/>
      <c r="X15" s="33"/>
      <c r="Y15" s="33"/>
      <c r="Z15" s="33"/>
    </row>
    <row r="16" spans="1:26" ht="15.75" thickBot="1" x14ac:dyDescent="0.3">
      <c r="A16" s="33"/>
      <c r="B16" s="33"/>
      <c r="C16" s="38" t="s">
        <v>118</v>
      </c>
      <c r="D16" s="38" t="s">
        <v>113</v>
      </c>
      <c r="E16" s="42" t="s">
        <v>114</v>
      </c>
      <c r="F16" s="33"/>
      <c r="G16" s="33"/>
      <c r="H16" s="97">
        <f>'Aantal OC en passen'!$G$19</f>
        <v>5000</v>
      </c>
      <c r="I16" s="33"/>
      <c r="J16" s="48"/>
      <c r="K16" s="33"/>
      <c r="L16" s="1">
        <f>H16*J16</f>
        <v>0</v>
      </c>
      <c r="M16" s="33"/>
      <c r="N16" s="51"/>
      <c r="O16" s="33"/>
      <c r="P16" s="33"/>
      <c r="Q16" s="33"/>
      <c r="R16" s="33"/>
      <c r="S16" s="33"/>
      <c r="T16" s="33"/>
      <c r="U16" s="33"/>
      <c r="V16" s="33"/>
      <c r="W16" s="33"/>
      <c r="X16" s="33"/>
      <c r="Y16" s="33"/>
      <c r="Z16" s="33"/>
    </row>
    <row r="17" spans="1:26" ht="15.75" thickBot="1" x14ac:dyDescent="0.3">
      <c r="A17" s="33"/>
      <c r="B17" s="33"/>
      <c r="C17" s="38" t="s">
        <v>119</v>
      </c>
      <c r="D17" s="38" t="s">
        <v>115</v>
      </c>
      <c r="E17" s="43" t="s">
        <v>116</v>
      </c>
      <c r="F17" s="33"/>
      <c r="G17" s="33"/>
      <c r="H17" s="97">
        <f>'Aantal OC en passen'!$G$21</f>
        <v>3300</v>
      </c>
      <c r="I17" s="33"/>
      <c r="J17" s="49"/>
      <c r="K17" s="33"/>
      <c r="L17" s="1">
        <f>H17*J17</f>
        <v>0</v>
      </c>
      <c r="M17" s="33"/>
      <c r="N17" s="51"/>
      <c r="O17" s="33"/>
      <c r="P17" s="33"/>
      <c r="Q17" s="33"/>
      <c r="R17" s="33"/>
      <c r="S17" s="33"/>
      <c r="T17" s="33"/>
      <c r="U17" s="33"/>
      <c r="V17" s="33"/>
      <c r="W17" s="33"/>
      <c r="X17" s="33"/>
      <c r="Y17" s="33"/>
      <c r="Z17" s="33"/>
    </row>
    <row r="18" spans="1:26" ht="16.5" thickBot="1" x14ac:dyDescent="0.3">
      <c r="A18" s="33"/>
      <c r="B18" s="7"/>
      <c r="C18" s="7" t="s">
        <v>19</v>
      </c>
      <c r="D18" s="7"/>
      <c r="E18" s="7"/>
      <c r="F18" s="33"/>
      <c r="G18" s="33"/>
      <c r="H18" s="33"/>
      <c r="I18" s="33"/>
      <c r="J18" s="33"/>
      <c r="K18" s="33"/>
      <c r="L18" s="2">
        <f>SUM(L8:L17)</f>
        <v>0</v>
      </c>
      <c r="M18" s="33"/>
      <c r="O18" s="33"/>
      <c r="P18" s="33"/>
      <c r="Q18" s="33"/>
      <c r="R18" s="33"/>
      <c r="S18" s="33"/>
      <c r="T18" s="33"/>
      <c r="U18" s="33"/>
      <c r="V18" s="33"/>
      <c r="W18" s="33"/>
      <c r="X18" s="33"/>
      <c r="Y18" s="33"/>
      <c r="Z18" s="33"/>
    </row>
    <row r="19" spans="1:26" x14ac:dyDescent="0.25">
      <c r="A19" s="33"/>
      <c r="B19" s="33"/>
      <c r="C19" s="174"/>
      <c r="D19" s="174"/>
      <c r="E19" s="174"/>
      <c r="F19" s="33"/>
      <c r="G19" s="33"/>
      <c r="H19" s="33"/>
      <c r="I19" s="33"/>
      <c r="J19" s="33"/>
      <c r="K19" s="33"/>
      <c r="L19" s="33"/>
      <c r="M19" s="33"/>
      <c r="N19" s="33"/>
      <c r="O19" s="33"/>
      <c r="P19" s="33"/>
      <c r="Q19" s="33"/>
      <c r="R19" s="33"/>
      <c r="S19" s="33"/>
      <c r="T19" s="33"/>
      <c r="U19" s="33"/>
      <c r="V19" s="33"/>
      <c r="W19" s="33"/>
      <c r="X19" s="33"/>
      <c r="Y19" s="33"/>
      <c r="Z19" s="33"/>
    </row>
    <row r="20" spans="1:26" ht="15.75" thickBot="1" x14ac:dyDescent="0.3">
      <c r="A20" s="33"/>
      <c r="B20" s="33"/>
      <c r="C20" s="33"/>
      <c r="D20" s="33"/>
      <c r="E20" s="33"/>
      <c r="F20" s="33"/>
      <c r="G20" s="33"/>
      <c r="H20" s="33"/>
      <c r="I20" s="33"/>
      <c r="J20" s="33"/>
      <c r="K20" s="33"/>
      <c r="L20" s="33"/>
      <c r="M20" s="33"/>
      <c r="N20" s="33"/>
      <c r="O20" s="33"/>
      <c r="P20" s="33"/>
      <c r="Q20" s="33"/>
      <c r="R20" s="33"/>
      <c r="S20" s="33"/>
      <c r="T20" s="33"/>
      <c r="U20" s="33"/>
      <c r="V20" s="33"/>
      <c r="W20" s="33"/>
      <c r="X20" s="33"/>
      <c r="Y20" s="33"/>
      <c r="Z20" s="33"/>
    </row>
    <row r="21" spans="1:26" ht="15.75" x14ac:dyDescent="0.25">
      <c r="A21" s="33"/>
      <c r="B21" s="8" t="s">
        <v>2</v>
      </c>
      <c r="C21" s="7" t="s">
        <v>20</v>
      </c>
      <c r="D21" s="7"/>
      <c r="E21" s="7" t="s">
        <v>98</v>
      </c>
      <c r="F21" s="168" t="s">
        <v>21</v>
      </c>
      <c r="G21" s="33"/>
      <c r="H21" s="168" t="s">
        <v>197</v>
      </c>
      <c r="I21" s="33"/>
      <c r="J21" s="165" t="s">
        <v>22</v>
      </c>
      <c r="K21" s="33"/>
      <c r="L21" s="172" t="s">
        <v>13</v>
      </c>
      <c r="M21" s="33"/>
      <c r="N21" s="172" t="s">
        <v>14</v>
      </c>
      <c r="O21" s="33"/>
      <c r="P21" s="33"/>
      <c r="Q21" s="33"/>
      <c r="R21" s="33"/>
      <c r="S21" s="33"/>
      <c r="T21" s="33"/>
      <c r="U21" s="33"/>
      <c r="V21" s="33"/>
      <c r="W21" s="33"/>
      <c r="X21" s="33"/>
      <c r="Y21" s="33"/>
      <c r="Z21" s="33"/>
    </row>
    <row r="22" spans="1:26" ht="15.75" thickBot="1" x14ac:dyDescent="0.3">
      <c r="A22" s="33"/>
      <c r="B22" s="33"/>
      <c r="C22" s="33"/>
      <c r="D22" s="33"/>
      <c r="E22" s="33"/>
      <c r="F22" s="171"/>
      <c r="G22" s="33"/>
      <c r="H22" s="171"/>
      <c r="I22" s="33"/>
      <c r="J22" s="166"/>
      <c r="K22" s="33"/>
      <c r="L22" s="173"/>
      <c r="M22" s="33"/>
      <c r="N22" s="173"/>
      <c r="O22" s="33"/>
      <c r="P22" s="33"/>
      <c r="Q22" s="33"/>
      <c r="R22" s="33"/>
      <c r="S22" s="33"/>
      <c r="T22" s="33"/>
      <c r="U22" s="33"/>
      <c r="V22" s="33"/>
      <c r="W22" s="33"/>
      <c r="X22" s="33"/>
      <c r="Y22" s="33"/>
      <c r="Z22" s="33"/>
    </row>
    <row r="23" spans="1:26" ht="15.75" thickBot="1" x14ac:dyDescent="0.3">
      <c r="A23" s="33"/>
      <c r="B23" s="33"/>
      <c r="C23" s="38" t="s">
        <v>23</v>
      </c>
      <c r="D23" s="38" t="s">
        <v>24</v>
      </c>
      <c r="E23" s="41" t="s">
        <v>111</v>
      </c>
      <c r="F23" s="3">
        <v>67</v>
      </c>
      <c r="G23" s="33"/>
      <c r="H23" s="46"/>
      <c r="I23" s="33"/>
      <c r="J23" s="47"/>
      <c r="K23" s="33"/>
      <c r="L23" s="4">
        <f>F23*H23*J23</f>
        <v>0</v>
      </c>
      <c r="M23" s="33"/>
      <c r="N23" s="50"/>
      <c r="O23" s="33"/>
      <c r="P23" s="33"/>
      <c r="Q23" s="33"/>
      <c r="R23" s="33"/>
      <c r="S23" s="33"/>
      <c r="T23" s="33"/>
      <c r="U23" s="33"/>
      <c r="V23" s="33"/>
      <c r="W23" s="33"/>
      <c r="X23" s="33"/>
      <c r="Y23" s="33"/>
      <c r="Z23" s="33"/>
    </row>
    <row r="24" spans="1:26" ht="15.75" thickBot="1" x14ac:dyDescent="0.3">
      <c r="A24" s="33"/>
      <c r="B24" s="33"/>
      <c r="C24" s="38" t="s">
        <v>25</v>
      </c>
      <c r="D24" s="38" t="s">
        <v>26</v>
      </c>
      <c r="E24" s="41" t="s">
        <v>111</v>
      </c>
      <c r="F24" s="3">
        <v>13</v>
      </c>
      <c r="G24" s="33"/>
      <c r="H24" s="46"/>
      <c r="I24" s="33"/>
      <c r="J24" s="48"/>
      <c r="K24" s="33"/>
      <c r="L24" s="1">
        <f>F24*H24*J24</f>
        <v>0</v>
      </c>
      <c r="M24" s="33"/>
      <c r="N24" s="51"/>
      <c r="O24" s="33"/>
      <c r="P24" s="33"/>
      <c r="Q24" s="33"/>
      <c r="R24" s="33"/>
      <c r="S24" s="33"/>
      <c r="T24" s="33"/>
      <c r="U24" s="33"/>
      <c r="V24" s="33"/>
      <c r="W24" s="33"/>
      <c r="X24" s="33"/>
      <c r="Y24" s="33"/>
      <c r="Z24" s="33"/>
    </row>
    <row r="25" spans="1:26" ht="15.75" thickBot="1" x14ac:dyDescent="0.3">
      <c r="A25" s="33"/>
      <c r="B25" s="33"/>
      <c r="C25" s="38" t="s">
        <v>27</v>
      </c>
      <c r="D25" s="38" t="s">
        <v>28</v>
      </c>
      <c r="E25" s="41" t="s">
        <v>111</v>
      </c>
      <c r="F25" s="3">
        <v>61</v>
      </c>
      <c r="G25" s="33"/>
      <c r="H25" s="46"/>
      <c r="I25" s="33"/>
      <c r="J25" s="48"/>
      <c r="K25" s="33"/>
      <c r="L25" s="1">
        <f>F25*H25*J25</f>
        <v>0</v>
      </c>
      <c r="M25" s="33"/>
      <c r="N25" s="51"/>
      <c r="O25" s="33"/>
      <c r="P25" s="33"/>
      <c r="Q25" s="33"/>
      <c r="R25" s="33"/>
      <c r="S25" s="33"/>
      <c r="T25" s="33"/>
      <c r="U25" s="33"/>
      <c r="V25" s="33"/>
      <c r="W25" s="33"/>
      <c r="X25" s="33"/>
      <c r="Y25" s="33"/>
      <c r="Z25" s="33"/>
    </row>
    <row r="26" spans="1:26" ht="15.75" thickBot="1" x14ac:dyDescent="0.3">
      <c r="A26" s="33"/>
      <c r="B26" s="33"/>
      <c r="C26" s="38" t="s">
        <v>29</v>
      </c>
      <c r="D26" s="38" t="s">
        <v>30</v>
      </c>
      <c r="E26" s="41" t="s">
        <v>111</v>
      </c>
      <c r="F26" s="3">
        <v>21</v>
      </c>
      <c r="G26" s="33"/>
      <c r="H26" s="46"/>
      <c r="I26" s="33"/>
      <c r="J26" s="48"/>
      <c r="K26" s="33"/>
      <c r="L26" s="1">
        <f>F26*H26*J26</f>
        <v>0</v>
      </c>
      <c r="M26" s="33"/>
      <c r="N26" s="51"/>
      <c r="O26" s="33"/>
      <c r="P26" s="33"/>
      <c r="Q26" s="33"/>
      <c r="R26" s="33"/>
      <c r="S26" s="33"/>
      <c r="T26" s="33"/>
      <c r="U26" s="33"/>
      <c r="V26" s="33"/>
      <c r="W26" s="33"/>
      <c r="X26" s="33"/>
      <c r="Y26" s="33"/>
      <c r="Z26" s="33"/>
    </row>
    <row r="27" spans="1:26" ht="15.75" thickBot="1" x14ac:dyDescent="0.3">
      <c r="A27" s="33"/>
      <c r="B27" s="33"/>
      <c r="C27" s="38" t="s">
        <v>31</v>
      </c>
      <c r="D27" s="38" t="s">
        <v>32</v>
      </c>
      <c r="E27" s="41" t="s">
        <v>111</v>
      </c>
      <c r="F27" s="33"/>
      <c r="G27" s="33"/>
      <c r="H27" s="46"/>
      <c r="I27" s="33"/>
      <c r="J27" s="48"/>
      <c r="K27" s="33"/>
      <c r="L27" s="1">
        <f>H27*J27</f>
        <v>0</v>
      </c>
      <c r="M27" s="33"/>
      <c r="N27" s="51"/>
      <c r="O27" s="33"/>
      <c r="P27" s="33"/>
      <c r="Q27" s="33"/>
      <c r="R27" s="33"/>
      <c r="S27" s="33"/>
      <c r="T27" s="33"/>
      <c r="U27" s="33"/>
      <c r="V27" s="33"/>
      <c r="W27" s="33"/>
      <c r="X27" s="33"/>
      <c r="Y27" s="33"/>
      <c r="Z27" s="33"/>
    </row>
    <row r="28" spans="1:26" x14ac:dyDescent="0.25">
      <c r="A28" s="33"/>
      <c r="B28" s="33"/>
      <c r="C28" s="38" t="s">
        <v>33</v>
      </c>
      <c r="D28" s="38" t="s">
        <v>172</v>
      </c>
      <c r="E28" s="41" t="s">
        <v>111</v>
      </c>
      <c r="F28" s="33"/>
      <c r="G28" s="33"/>
      <c r="H28" s="52"/>
      <c r="I28" s="33"/>
      <c r="J28" s="49"/>
      <c r="K28" s="33"/>
      <c r="L28" s="1">
        <f>H28*J28</f>
        <v>0</v>
      </c>
      <c r="M28" s="33"/>
      <c r="N28" s="51"/>
      <c r="O28" s="33"/>
      <c r="P28" s="33"/>
      <c r="Q28" s="33"/>
      <c r="R28" s="33"/>
      <c r="S28" s="33"/>
      <c r="T28" s="33"/>
      <c r="U28" s="33"/>
      <c r="V28" s="33"/>
      <c r="W28" s="33"/>
      <c r="X28" s="33"/>
      <c r="Y28" s="33"/>
      <c r="Z28" s="33"/>
    </row>
    <row r="29" spans="1:26" ht="16.5" thickBot="1" x14ac:dyDescent="0.3">
      <c r="A29" s="33"/>
      <c r="B29" s="7"/>
      <c r="C29" s="7" t="s">
        <v>34</v>
      </c>
      <c r="D29" s="7"/>
      <c r="E29" s="7"/>
      <c r="F29" s="3">
        <f>SUM(F23:F26)</f>
        <v>162</v>
      </c>
      <c r="G29" s="33"/>
      <c r="H29" s="33"/>
      <c r="I29" s="33"/>
      <c r="J29" s="33"/>
      <c r="K29" s="33"/>
      <c r="L29" s="2">
        <f>SUM(L23:L28)</f>
        <v>0</v>
      </c>
      <c r="M29" s="33"/>
      <c r="N29" s="33"/>
      <c r="O29" s="33"/>
      <c r="P29" s="33"/>
      <c r="Q29" s="33"/>
      <c r="R29" s="33"/>
      <c r="S29" s="33"/>
      <c r="T29" s="33"/>
      <c r="U29" s="33"/>
      <c r="V29" s="33"/>
      <c r="W29" s="33"/>
      <c r="X29" s="33"/>
      <c r="Y29" s="33"/>
      <c r="Z29" s="33"/>
    </row>
    <row r="30" spans="1:26" x14ac:dyDescent="0.25">
      <c r="A30" s="33"/>
      <c r="B30" s="33"/>
      <c r="C30" s="174"/>
      <c r="D30" s="174"/>
      <c r="E30" s="174"/>
      <c r="F30" s="33"/>
      <c r="G30" s="33"/>
      <c r="H30" s="33"/>
      <c r="I30" s="33"/>
      <c r="J30" s="33"/>
      <c r="K30" s="33"/>
      <c r="L30" s="33"/>
      <c r="M30" s="33"/>
      <c r="N30" s="33"/>
      <c r="O30" s="33"/>
      <c r="P30" s="33"/>
      <c r="Q30" s="33"/>
      <c r="R30" s="33"/>
      <c r="S30" s="33"/>
      <c r="T30" s="33"/>
      <c r="U30" s="33"/>
      <c r="V30" s="33"/>
      <c r="W30" s="33"/>
      <c r="X30" s="33"/>
      <c r="Y30" s="33"/>
      <c r="Z30" s="33"/>
    </row>
    <row r="31" spans="1:26" ht="15.75" thickBot="1" x14ac:dyDescent="0.3">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row>
    <row r="32" spans="1:26" ht="15.75" x14ac:dyDescent="0.25">
      <c r="A32" s="33"/>
      <c r="B32" s="8" t="s">
        <v>8</v>
      </c>
      <c r="C32" s="7" t="s">
        <v>35</v>
      </c>
      <c r="D32" s="7"/>
      <c r="E32" s="7"/>
      <c r="G32" s="33"/>
      <c r="H32" s="165" t="s">
        <v>11</v>
      </c>
      <c r="I32" s="33"/>
      <c r="J32" s="168" t="s">
        <v>36</v>
      </c>
      <c r="K32" s="33"/>
      <c r="L32" s="165" t="s">
        <v>13</v>
      </c>
      <c r="M32" s="33"/>
      <c r="N32" s="165" t="s">
        <v>14</v>
      </c>
      <c r="O32" s="33"/>
      <c r="P32" s="33"/>
      <c r="Q32" s="33"/>
      <c r="R32" s="33"/>
      <c r="S32" s="33"/>
      <c r="T32" s="33"/>
      <c r="U32" s="33"/>
      <c r="V32" s="33"/>
      <c r="W32" s="33"/>
      <c r="X32" s="33"/>
      <c r="Y32" s="33"/>
      <c r="Z32" s="33"/>
    </row>
    <row r="33" spans="1:26" ht="15.75" thickBot="1" x14ac:dyDescent="0.3">
      <c r="A33" s="33"/>
      <c r="B33" s="33"/>
      <c r="C33" s="33"/>
      <c r="D33" s="33"/>
      <c r="E33" s="33"/>
      <c r="F33" s="33"/>
      <c r="G33" s="33"/>
      <c r="H33" s="167"/>
      <c r="I33" s="33"/>
      <c r="J33" s="169"/>
      <c r="K33" s="33"/>
      <c r="L33" s="167"/>
      <c r="M33" s="33"/>
      <c r="N33" s="166"/>
      <c r="O33" s="33"/>
      <c r="P33" s="33"/>
      <c r="Q33" s="33"/>
      <c r="R33" s="33"/>
      <c r="S33" s="33"/>
      <c r="T33" s="33"/>
      <c r="U33" s="33"/>
      <c r="V33" s="33"/>
      <c r="W33" s="33"/>
      <c r="X33" s="33"/>
      <c r="Y33" s="33"/>
      <c r="Z33" s="33"/>
    </row>
    <row r="34" spans="1:26" ht="15.75" thickBot="1" x14ac:dyDescent="0.3">
      <c r="A34" s="33"/>
      <c r="B34" s="33"/>
      <c r="C34" s="38" t="s">
        <v>37</v>
      </c>
      <c r="D34" s="38" t="s">
        <v>38</v>
      </c>
      <c r="E34" s="41" t="s">
        <v>111</v>
      </c>
      <c r="F34" s="72" t="s">
        <v>39</v>
      </c>
      <c r="G34" s="33"/>
      <c r="H34" s="52"/>
      <c r="I34" s="33"/>
      <c r="J34" s="49"/>
      <c r="K34" s="33"/>
      <c r="L34" s="2">
        <f>H34*J34</f>
        <v>0</v>
      </c>
      <c r="M34" s="33"/>
      <c r="N34" s="50"/>
      <c r="O34" s="33"/>
      <c r="P34" s="33"/>
      <c r="Q34" s="33"/>
      <c r="R34" s="33"/>
      <c r="S34" s="33"/>
      <c r="T34" s="33"/>
      <c r="U34" s="33"/>
      <c r="V34" s="33"/>
      <c r="W34" s="33"/>
      <c r="X34" s="33"/>
      <c r="Y34" s="33"/>
      <c r="Z34" s="33"/>
    </row>
    <row r="35" spans="1:26" ht="15.75" thickBot="1" x14ac:dyDescent="0.3">
      <c r="A35" s="33"/>
      <c r="B35" s="33"/>
      <c r="C35" s="38" t="s">
        <v>40</v>
      </c>
      <c r="D35" s="38" t="s">
        <v>47</v>
      </c>
      <c r="E35" s="41" t="s">
        <v>111</v>
      </c>
      <c r="F35" s="72" t="s">
        <v>39</v>
      </c>
      <c r="G35" s="33"/>
      <c r="H35" s="33"/>
      <c r="I35" s="33"/>
      <c r="J35" s="33"/>
      <c r="K35" s="33"/>
      <c r="L35" s="49"/>
      <c r="M35" s="33"/>
      <c r="N35" s="50"/>
      <c r="O35" s="33"/>
      <c r="P35" s="33"/>
      <c r="Q35" s="33"/>
      <c r="R35" s="33"/>
      <c r="S35" s="33"/>
      <c r="T35" s="33"/>
      <c r="U35" s="33"/>
      <c r="V35" s="33"/>
      <c r="W35" s="33"/>
      <c r="X35" s="33"/>
      <c r="Y35" s="33"/>
      <c r="Z35" s="33"/>
    </row>
    <row r="36" spans="1:26" ht="15.75" thickBot="1" x14ac:dyDescent="0.3">
      <c r="A36" s="33"/>
      <c r="B36" s="33"/>
      <c r="C36" s="38" t="s">
        <v>41</v>
      </c>
      <c r="D36" s="38" t="s">
        <v>199</v>
      </c>
      <c r="E36" s="41" t="s">
        <v>111</v>
      </c>
      <c r="F36" s="72" t="s">
        <v>39</v>
      </c>
      <c r="G36" s="33"/>
      <c r="H36" s="33"/>
      <c r="I36" s="33"/>
      <c r="J36" s="33"/>
      <c r="K36" s="33"/>
      <c r="L36" s="49"/>
      <c r="M36" s="33"/>
      <c r="N36" s="53"/>
      <c r="O36" s="33"/>
      <c r="P36" s="33"/>
      <c r="Q36" s="33"/>
      <c r="R36" s="33"/>
      <c r="S36" s="33"/>
      <c r="T36" s="33"/>
      <c r="U36" s="33"/>
      <c r="V36" s="33"/>
      <c r="W36" s="33"/>
      <c r="X36" s="33"/>
      <c r="Y36" s="33"/>
      <c r="Z36" s="33"/>
    </row>
    <row r="37" spans="1:26" ht="15.75" thickBot="1" x14ac:dyDescent="0.3">
      <c r="A37" s="33"/>
      <c r="B37" s="33"/>
      <c r="C37" s="38" t="s">
        <v>43</v>
      </c>
      <c r="D37" s="38" t="s">
        <v>200</v>
      </c>
      <c r="E37" s="41" t="s">
        <v>111</v>
      </c>
      <c r="F37" s="72" t="s">
        <v>39</v>
      </c>
      <c r="G37" s="33"/>
      <c r="H37" s="33"/>
      <c r="I37" s="33"/>
      <c r="J37" s="33"/>
      <c r="K37" s="33"/>
      <c r="L37" s="49"/>
      <c r="M37" s="33"/>
      <c r="N37" s="51"/>
      <c r="O37" s="33"/>
      <c r="P37" s="33"/>
      <c r="Q37" s="33"/>
      <c r="R37" s="33"/>
      <c r="S37" s="33"/>
      <c r="T37" s="33"/>
      <c r="U37" s="33"/>
      <c r="V37" s="33"/>
      <c r="W37" s="33"/>
      <c r="X37" s="33"/>
      <c r="Y37" s="33"/>
      <c r="Z37" s="33"/>
    </row>
    <row r="38" spans="1:26" ht="16.5" thickBot="1" x14ac:dyDescent="0.3">
      <c r="A38" s="33"/>
      <c r="B38" s="7"/>
      <c r="C38" s="7" t="s">
        <v>44</v>
      </c>
      <c r="D38" s="7"/>
      <c r="E38" s="32"/>
      <c r="F38" s="33"/>
      <c r="G38" s="33"/>
      <c r="H38" s="33"/>
      <c r="I38" s="33"/>
      <c r="J38" s="33"/>
      <c r="K38" s="33"/>
      <c r="L38" s="2">
        <f>SUM(L34:L37)</f>
        <v>0</v>
      </c>
      <c r="M38" s="33"/>
      <c r="N38" s="33"/>
      <c r="O38" s="33"/>
      <c r="P38" s="33"/>
      <c r="Q38" s="33"/>
      <c r="R38" s="33"/>
      <c r="S38" s="33"/>
      <c r="T38" s="33"/>
      <c r="U38" s="33"/>
      <c r="V38" s="33"/>
      <c r="W38" s="33"/>
      <c r="X38" s="33"/>
      <c r="Y38" s="33"/>
      <c r="Z38" s="33"/>
    </row>
    <row r="39" spans="1:26" ht="15.75" x14ac:dyDescent="0.25">
      <c r="A39" s="33"/>
      <c r="B39" s="55"/>
      <c r="C39" s="112"/>
      <c r="D39" s="113"/>
      <c r="E39" s="124"/>
      <c r="F39" s="33"/>
      <c r="G39" s="33"/>
      <c r="H39" s="33"/>
      <c r="I39" s="33"/>
      <c r="J39" s="33"/>
      <c r="K39" s="33"/>
      <c r="L39" s="33"/>
      <c r="M39" s="33"/>
      <c r="N39" s="33"/>
      <c r="O39" s="33"/>
      <c r="P39" s="33"/>
      <c r="Q39" s="33"/>
      <c r="R39" s="33"/>
      <c r="S39" s="33"/>
      <c r="T39" s="33"/>
      <c r="U39" s="33"/>
      <c r="V39" s="33"/>
      <c r="W39" s="33"/>
      <c r="X39" s="33"/>
      <c r="Y39" s="33"/>
      <c r="Z39" s="33"/>
    </row>
    <row r="40" spans="1:26" ht="15.75" x14ac:dyDescent="0.25">
      <c r="A40" s="33"/>
      <c r="B40" s="55"/>
      <c r="C40" s="112"/>
      <c r="D40" s="113"/>
      <c r="E40" s="33"/>
      <c r="F40" s="33"/>
      <c r="G40" s="33"/>
      <c r="H40" s="33"/>
      <c r="I40" s="33"/>
      <c r="J40" s="33"/>
      <c r="K40" s="33"/>
      <c r="L40" s="33"/>
      <c r="M40" s="33"/>
      <c r="N40" s="33"/>
      <c r="O40" s="33"/>
      <c r="P40" s="33"/>
      <c r="Q40" s="33"/>
      <c r="R40" s="33"/>
      <c r="S40" s="33"/>
      <c r="T40" s="33"/>
      <c r="U40" s="33"/>
      <c r="V40" s="33"/>
      <c r="W40" s="33"/>
      <c r="X40" s="33"/>
      <c r="Y40" s="33"/>
      <c r="Z40" s="33"/>
    </row>
    <row r="41" spans="1:26" ht="16.5" thickBot="1" x14ac:dyDescent="0.3">
      <c r="A41" s="33"/>
      <c r="B41" s="55"/>
      <c r="C41" s="112"/>
      <c r="D41" s="113"/>
      <c r="E41" s="33"/>
      <c r="G41" s="33"/>
      <c r="H41" s="33"/>
      <c r="I41" s="33"/>
      <c r="J41" s="33"/>
      <c r="K41" s="33"/>
      <c r="L41" s="33"/>
      <c r="M41" s="33"/>
      <c r="N41" s="33"/>
      <c r="O41" s="33"/>
      <c r="P41" s="33"/>
      <c r="Q41" s="33"/>
      <c r="R41" s="33"/>
      <c r="S41" s="33"/>
      <c r="T41" s="33"/>
      <c r="U41" s="33"/>
      <c r="V41" s="33"/>
      <c r="W41" s="33"/>
      <c r="X41" s="33"/>
      <c r="Y41" s="33"/>
      <c r="Z41" s="33"/>
    </row>
    <row r="42" spans="1:26" ht="30.75" thickBot="1" x14ac:dyDescent="0.3">
      <c r="A42" s="33"/>
      <c r="B42" s="55"/>
      <c r="C42" s="112"/>
      <c r="D42" s="113"/>
      <c r="E42" s="33"/>
      <c r="F42" s="33"/>
      <c r="G42" s="33"/>
      <c r="H42" s="33"/>
      <c r="I42" s="33"/>
      <c r="J42" s="33"/>
      <c r="K42" s="33"/>
      <c r="L42" s="116" t="s">
        <v>185</v>
      </c>
      <c r="M42" s="33"/>
      <c r="N42" s="114" t="s">
        <v>14</v>
      </c>
      <c r="O42" s="33"/>
      <c r="P42" s="33"/>
      <c r="Q42" s="33"/>
      <c r="R42" s="33"/>
      <c r="S42" s="33"/>
      <c r="T42" s="33"/>
      <c r="U42" s="33"/>
      <c r="V42" s="33"/>
      <c r="W42" s="33"/>
      <c r="X42" s="33"/>
      <c r="Y42" s="33"/>
      <c r="Z42" s="33"/>
    </row>
    <row r="43" spans="1:26" ht="15.75" thickBot="1" x14ac:dyDescent="0.3">
      <c r="A43" s="33"/>
      <c r="B43" s="33"/>
      <c r="C43" s="38" t="s">
        <v>45</v>
      </c>
      <c r="D43" s="38" t="s">
        <v>174</v>
      </c>
      <c r="E43" s="38"/>
      <c r="F43" s="33"/>
      <c r="G43" s="33"/>
      <c r="H43" s="33"/>
      <c r="I43" s="33"/>
      <c r="J43" s="33"/>
      <c r="K43" s="33"/>
      <c r="L43" s="33"/>
      <c r="M43" s="33"/>
      <c r="N43" s="33"/>
      <c r="O43" s="33"/>
      <c r="P43" s="33"/>
      <c r="Q43" s="33"/>
      <c r="R43" s="33"/>
      <c r="S43" s="33"/>
      <c r="T43" s="33"/>
      <c r="U43" s="33"/>
      <c r="V43" s="33"/>
      <c r="W43" s="33"/>
      <c r="X43" s="33"/>
      <c r="Y43" s="33"/>
      <c r="Z43" s="33"/>
    </row>
    <row r="44" spans="1:26" ht="15.75" thickBot="1" x14ac:dyDescent="0.3">
      <c r="A44" s="33"/>
      <c r="B44" s="33"/>
      <c r="C44" s="41" t="s">
        <v>173</v>
      </c>
      <c r="D44" s="117" t="s">
        <v>95</v>
      </c>
      <c r="E44" s="38"/>
      <c r="F44" s="33"/>
      <c r="G44" s="33"/>
      <c r="H44" s="33"/>
      <c r="I44" s="33"/>
      <c r="J44" s="33"/>
      <c r="K44" s="33"/>
      <c r="L44" s="49"/>
      <c r="M44" s="33"/>
      <c r="N44" s="51"/>
      <c r="O44" s="33"/>
      <c r="P44" s="33"/>
      <c r="Q44" s="33"/>
      <c r="R44" s="33"/>
      <c r="S44" s="33"/>
      <c r="T44" s="33"/>
      <c r="U44" s="33"/>
      <c r="V44" s="33"/>
      <c r="W44" s="33"/>
      <c r="X44" s="33"/>
      <c r="Y44" s="33"/>
      <c r="Z44" s="33"/>
    </row>
    <row r="45" spans="1:26" ht="15.75" thickBot="1" x14ac:dyDescent="0.3">
      <c r="A45" s="33"/>
      <c r="B45" s="33"/>
      <c r="C45" s="41" t="s">
        <v>94</v>
      </c>
      <c r="D45" s="117" t="s">
        <v>96</v>
      </c>
      <c r="E45" s="38"/>
      <c r="F45" s="33"/>
      <c r="G45" s="33"/>
      <c r="H45" s="33"/>
      <c r="I45" s="33"/>
      <c r="J45" s="33"/>
      <c r="K45" s="33"/>
      <c r="L45" s="49"/>
      <c r="M45" s="33"/>
      <c r="N45" s="50"/>
      <c r="O45" s="33"/>
      <c r="P45" s="33"/>
      <c r="Q45" s="33"/>
      <c r="R45" s="33"/>
      <c r="S45" s="33"/>
      <c r="T45" s="33"/>
      <c r="U45" s="33"/>
      <c r="V45" s="33"/>
      <c r="W45" s="33"/>
      <c r="X45" s="33"/>
      <c r="Y45" s="33"/>
      <c r="Z45" s="33"/>
    </row>
    <row r="46" spans="1:26" ht="27.6" customHeight="1" x14ac:dyDescent="0.25">
      <c r="A46" s="33"/>
      <c r="B46" s="33"/>
      <c r="C46" s="175" t="s">
        <v>175</v>
      </c>
      <c r="D46" s="175"/>
      <c r="E46" s="175"/>
      <c r="F46" s="33"/>
      <c r="G46" s="33"/>
      <c r="H46" s="33"/>
      <c r="I46" s="33"/>
      <c r="J46" s="33"/>
      <c r="K46" s="33"/>
      <c r="L46" s="33"/>
      <c r="M46" s="33"/>
      <c r="N46" s="33"/>
      <c r="O46" s="33"/>
      <c r="P46" s="33"/>
      <c r="Q46" s="33"/>
      <c r="R46" s="33"/>
      <c r="S46" s="33"/>
      <c r="T46" s="33"/>
      <c r="U46" s="33"/>
      <c r="V46" s="33"/>
      <c r="W46" s="33"/>
      <c r="X46" s="33"/>
      <c r="Y46" s="33"/>
      <c r="Z46" s="33"/>
    </row>
    <row r="47" spans="1:26" ht="15.75" thickBot="1" x14ac:dyDescent="0.3">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row>
    <row r="48" spans="1:26" ht="15.6" customHeight="1" x14ac:dyDescent="0.25">
      <c r="A48" s="33"/>
      <c r="B48" s="118" t="s">
        <v>176</v>
      </c>
      <c r="C48" s="119" t="s">
        <v>181</v>
      </c>
      <c r="D48" s="119"/>
      <c r="E48" s="119"/>
      <c r="F48" s="33"/>
      <c r="G48" s="33"/>
      <c r="H48" s="33"/>
      <c r="I48" s="33"/>
      <c r="J48" s="33"/>
      <c r="K48" s="33"/>
      <c r="L48" s="172" t="s">
        <v>185</v>
      </c>
      <c r="M48" s="33"/>
      <c r="N48" s="165" t="s">
        <v>14</v>
      </c>
      <c r="O48" s="33"/>
      <c r="P48" s="33"/>
      <c r="Q48" s="33"/>
      <c r="R48" s="33"/>
      <c r="S48" s="33"/>
      <c r="T48" s="33"/>
      <c r="U48" s="33"/>
      <c r="V48" s="33"/>
      <c r="W48" s="33"/>
      <c r="X48" s="33"/>
      <c r="Y48" s="33"/>
      <c r="Z48" s="33"/>
    </row>
    <row r="49" spans="1:26" ht="15" customHeight="1" thickBot="1" x14ac:dyDescent="0.3">
      <c r="A49" s="33"/>
      <c r="B49" s="33"/>
      <c r="C49" s="33"/>
      <c r="D49" s="33"/>
      <c r="E49" s="33"/>
      <c r="F49" s="33"/>
      <c r="G49" s="33"/>
      <c r="H49" s="33"/>
      <c r="I49" s="33"/>
      <c r="J49" s="33"/>
      <c r="K49" s="33"/>
      <c r="L49" s="173"/>
      <c r="M49" s="33"/>
      <c r="N49" s="166"/>
      <c r="O49" s="33"/>
      <c r="P49" s="33"/>
      <c r="Q49" s="33"/>
      <c r="R49" s="33"/>
      <c r="S49" s="33"/>
      <c r="T49" s="33"/>
      <c r="U49" s="33"/>
      <c r="V49" s="33"/>
      <c r="W49" s="33"/>
      <c r="X49" s="33"/>
      <c r="Y49" s="33"/>
      <c r="Z49" s="33"/>
    </row>
    <row r="50" spans="1:26" ht="15.75" thickBot="1" x14ac:dyDescent="0.3">
      <c r="A50" s="33"/>
      <c r="B50" s="33"/>
      <c r="C50" s="33" t="s">
        <v>177</v>
      </c>
      <c r="D50" s="33" t="s">
        <v>180</v>
      </c>
      <c r="E50" s="44"/>
      <c r="F50" s="33"/>
      <c r="G50" s="33"/>
      <c r="H50" s="33"/>
      <c r="I50" s="33"/>
      <c r="J50" s="33"/>
      <c r="K50" s="33"/>
      <c r="L50" s="115"/>
      <c r="M50" s="33"/>
      <c r="N50" s="33"/>
      <c r="O50" s="33"/>
      <c r="P50" s="33"/>
      <c r="Q50" s="33"/>
      <c r="R50" s="33"/>
      <c r="S50" s="33"/>
      <c r="T50" s="33"/>
      <c r="U50" s="33"/>
      <c r="V50" s="33"/>
      <c r="W50" s="33"/>
      <c r="X50" s="33"/>
      <c r="Y50" s="33"/>
      <c r="Z50" s="33"/>
    </row>
    <row r="51" spans="1:26" ht="15.75" thickBot="1" x14ac:dyDescent="0.3">
      <c r="A51" s="33"/>
      <c r="B51" s="33"/>
      <c r="C51" s="41" t="s">
        <v>182</v>
      </c>
      <c r="D51" s="117" t="s">
        <v>95</v>
      </c>
      <c r="E51" s="33"/>
      <c r="F51" s="33"/>
      <c r="G51" s="33"/>
      <c r="H51" s="33"/>
      <c r="I51" s="33"/>
      <c r="J51" s="33"/>
      <c r="K51" s="33"/>
      <c r="L51" s="49"/>
      <c r="M51" s="33"/>
      <c r="N51" s="51"/>
      <c r="O51" s="33"/>
      <c r="P51" s="33"/>
      <c r="Q51" s="33"/>
      <c r="R51" s="33"/>
      <c r="S51" s="33"/>
      <c r="T51" s="33"/>
      <c r="U51" s="33"/>
      <c r="V51" s="33"/>
      <c r="W51" s="33"/>
      <c r="X51" s="33"/>
      <c r="Y51" s="33"/>
      <c r="Z51" s="33"/>
    </row>
    <row r="52" spans="1:26" ht="15.75" thickBot="1" x14ac:dyDescent="0.3">
      <c r="A52" s="33"/>
      <c r="B52" s="33"/>
      <c r="C52" s="41" t="s">
        <v>183</v>
      </c>
      <c r="D52" s="117" t="s">
        <v>96</v>
      </c>
      <c r="E52" s="33"/>
      <c r="F52" s="33"/>
      <c r="G52" s="33"/>
      <c r="H52" s="33"/>
      <c r="I52" s="33"/>
      <c r="J52" s="33"/>
      <c r="K52" s="33"/>
      <c r="L52" s="49"/>
      <c r="M52" s="33"/>
      <c r="N52" s="51"/>
      <c r="O52" s="33"/>
      <c r="P52" s="33"/>
      <c r="Q52" s="33"/>
      <c r="R52" s="33"/>
      <c r="S52" s="33"/>
      <c r="T52" s="33"/>
      <c r="U52" s="33"/>
      <c r="V52" s="33"/>
      <c r="W52" s="33"/>
      <c r="X52" s="33"/>
      <c r="Y52" s="33"/>
      <c r="Z52" s="33"/>
    </row>
    <row r="53" spans="1:26" ht="15.75" thickBot="1" x14ac:dyDescent="0.3">
      <c r="A53" s="33"/>
      <c r="B53" s="33"/>
      <c r="C53" s="120"/>
      <c r="D53" s="121"/>
      <c r="E53" s="33"/>
      <c r="F53" s="33"/>
      <c r="G53" s="33"/>
      <c r="H53" s="33"/>
      <c r="I53" s="33"/>
      <c r="J53" s="33"/>
      <c r="K53" s="33"/>
      <c r="L53" s="33"/>
      <c r="M53" s="33"/>
      <c r="N53" s="33"/>
      <c r="O53" s="33"/>
      <c r="P53" s="33"/>
      <c r="Q53" s="33"/>
      <c r="R53" s="33"/>
      <c r="S53" s="33"/>
      <c r="T53" s="33"/>
      <c r="U53" s="33"/>
      <c r="V53" s="33"/>
      <c r="W53" s="33"/>
      <c r="X53" s="33"/>
      <c r="Y53" s="33"/>
      <c r="Z53" s="33"/>
    </row>
    <row r="54" spans="1:26" ht="15.6" customHeight="1" x14ac:dyDescent="0.25">
      <c r="A54" s="33"/>
      <c r="B54" s="118" t="s">
        <v>186</v>
      </c>
      <c r="C54" s="119" t="s">
        <v>187</v>
      </c>
      <c r="D54" s="119"/>
      <c r="E54" s="119"/>
      <c r="F54" s="33"/>
      <c r="G54" s="33"/>
      <c r="H54" s="33"/>
      <c r="I54" s="33"/>
      <c r="J54" s="33"/>
      <c r="K54" s="33"/>
      <c r="L54" s="172" t="s">
        <v>185</v>
      </c>
      <c r="M54" s="33"/>
      <c r="N54" s="165" t="s">
        <v>14</v>
      </c>
      <c r="O54" s="33"/>
      <c r="P54" s="33"/>
      <c r="Q54" s="33"/>
      <c r="R54" s="33"/>
      <c r="S54" s="33"/>
      <c r="T54" s="33"/>
      <c r="U54" s="33"/>
      <c r="V54" s="33"/>
      <c r="W54" s="33"/>
      <c r="X54" s="33"/>
      <c r="Y54" s="33"/>
      <c r="Z54" s="33"/>
    </row>
    <row r="55" spans="1:26" ht="15" customHeight="1" thickBot="1" x14ac:dyDescent="0.3">
      <c r="A55" s="33"/>
      <c r="B55" s="33"/>
      <c r="C55" s="33"/>
      <c r="D55" s="33"/>
      <c r="E55" s="33"/>
      <c r="F55" s="33"/>
      <c r="G55" s="33"/>
      <c r="H55" s="33"/>
      <c r="I55" s="33"/>
      <c r="J55" s="33"/>
      <c r="K55" s="33"/>
      <c r="L55" s="173"/>
      <c r="M55" s="33"/>
      <c r="N55" s="166"/>
      <c r="O55" s="33"/>
      <c r="P55" s="33"/>
      <c r="Q55" s="33"/>
      <c r="R55" s="33"/>
      <c r="S55" s="33"/>
      <c r="T55" s="33"/>
      <c r="U55" s="33"/>
      <c r="V55" s="33"/>
      <c r="W55" s="33"/>
      <c r="X55" s="33"/>
      <c r="Y55" s="33"/>
      <c r="Z55" s="33"/>
    </row>
    <row r="56" spans="1:26" ht="15.75" thickBot="1" x14ac:dyDescent="0.3">
      <c r="A56" s="33"/>
      <c r="B56" s="33"/>
      <c r="C56" s="33" t="s">
        <v>188</v>
      </c>
      <c r="D56" s="33" t="s">
        <v>184</v>
      </c>
      <c r="E56" s="33"/>
      <c r="F56" s="33"/>
      <c r="G56" s="33"/>
      <c r="H56" s="33"/>
      <c r="I56" s="33"/>
      <c r="J56" s="33"/>
      <c r="K56" s="33"/>
      <c r="L56" s="33"/>
      <c r="M56" s="33"/>
      <c r="N56" s="33"/>
      <c r="O56" s="33"/>
      <c r="P56" s="33"/>
      <c r="Q56" s="33"/>
      <c r="R56" s="33"/>
      <c r="S56" s="33"/>
      <c r="T56" s="33"/>
      <c r="U56" s="33"/>
      <c r="V56" s="33"/>
      <c r="W56" s="33"/>
      <c r="X56" s="33"/>
      <c r="Y56" s="33"/>
      <c r="Z56" s="33"/>
    </row>
    <row r="57" spans="1:26" ht="15.75" thickBot="1" x14ac:dyDescent="0.3">
      <c r="A57" s="33"/>
      <c r="B57" s="33"/>
      <c r="C57" s="41" t="s">
        <v>189</v>
      </c>
      <c r="D57" s="117" t="s">
        <v>95</v>
      </c>
      <c r="E57" s="33"/>
      <c r="F57" s="33"/>
      <c r="G57" s="33"/>
      <c r="H57" s="33"/>
      <c r="I57" s="33"/>
      <c r="J57" s="33"/>
      <c r="K57" s="33"/>
      <c r="L57" s="49"/>
      <c r="M57" s="33"/>
      <c r="N57" s="51"/>
      <c r="O57" s="33"/>
      <c r="P57" s="33"/>
      <c r="Q57" s="33"/>
      <c r="R57" s="33"/>
      <c r="S57" s="33"/>
      <c r="T57" s="33"/>
      <c r="U57" s="33"/>
      <c r="V57" s="33"/>
      <c r="W57" s="33"/>
      <c r="X57" s="33"/>
      <c r="Y57" s="33"/>
      <c r="Z57" s="33"/>
    </row>
    <row r="58" spans="1:26" ht="15.75" thickBot="1" x14ac:dyDescent="0.3">
      <c r="A58" s="33"/>
      <c r="B58" s="33"/>
      <c r="C58" s="41" t="s">
        <v>190</v>
      </c>
      <c r="D58" s="117" t="s">
        <v>96</v>
      </c>
      <c r="E58" s="33"/>
      <c r="F58" s="33"/>
      <c r="G58" s="33"/>
      <c r="H58" s="33"/>
      <c r="I58" s="33"/>
      <c r="J58" s="33"/>
      <c r="K58" s="33"/>
      <c r="L58" s="49"/>
      <c r="M58" s="33"/>
      <c r="N58" s="51"/>
      <c r="O58" s="33"/>
      <c r="P58" s="33"/>
      <c r="Q58" s="33"/>
      <c r="R58" s="33"/>
      <c r="S58" s="33"/>
      <c r="T58" s="33"/>
      <c r="U58" s="33"/>
      <c r="V58" s="33"/>
      <c r="W58" s="33"/>
      <c r="X58" s="33"/>
      <c r="Y58" s="33"/>
      <c r="Z58" s="33"/>
    </row>
    <row r="59" spans="1:26" x14ac:dyDescent="0.25">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row>
    <row r="60" spans="1:26" x14ac:dyDescent="0.25">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row>
    <row r="61" spans="1:26" x14ac:dyDescent="0.25">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row>
    <row r="62" spans="1:26" x14ac:dyDescent="0.2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row>
    <row r="63" spans="1:26" x14ac:dyDescent="0.25">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row>
    <row r="64" spans="1:26" x14ac:dyDescent="0.25">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row>
    <row r="65" spans="1:26" x14ac:dyDescent="0.25">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row>
    <row r="66" spans="1:26" x14ac:dyDescent="0.25">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row>
    <row r="67" spans="1:26" x14ac:dyDescent="0.25">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row>
    <row r="68" spans="1:26" x14ac:dyDescent="0.25">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row>
    <row r="69" spans="1:26" x14ac:dyDescent="0.25">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row>
    <row r="70" spans="1:26" x14ac:dyDescent="0.25">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row>
    <row r="71" spans="1:26" x14ac:dyDescent="0.25">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row>
    <row r="72" spans="1:26" x14ac:dyDescent="0.25">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row>
    <row r="73" spans="1:26" x14ac:dyDescent="0.25">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row>
    <row r="74" spans="1:26" x14ac:dyDescent="0.25">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row>
    <row r="75" spans="1:26" x14ac:dyDescent="0.25">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row>
    <row r="76" spans="1:26" x14ac:dyDescent="0.25">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row>
    <row r="77" spans="1:26" x14ac:dyDescent="0.25">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row>
    <row r="78" spans="1:26" x14ac:dyDescent="0.25">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row>
    <row r="79" spans="1:26" x14ac:dyDescent="0.25">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row>
    <row r="80" spans="1:26" x14ac:dyDescent="0.25">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row>
    <row r="81" spans="1:26" x14ac:dyDescent="0.25">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row>
    <row r="82" spans="1:26" x14ac:dyDescent="0.25">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row>
    <row r="83" spans="1:26" x14ac:dyDescent="0.25">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row>
    <row r="84" spans="1:26" x14ac:dyDescent="0.25">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row>
    <row r="85" spans="1:26" x14ac:dyDescent="0.25">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row>
    <row r="86" spans="1:26" x14ac:dyDescent="0.25">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row>
    <row r="87" spans="1:26" x14ac:dyDescent="0.25">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row>
    <row r="88" spans="1:26" x14ac:dyDescent="0.25">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row>
    <row r="89" spans="1:26" x14ac:dyDescent="0.25">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row>
    <row r="90" spans="1:26" x14ac:dyDescent="0.25">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row>
    <row r="91" spans="1:26" x14ac:dyDescent="0.25">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row>
    <row r="92" spans="1:26" x14ac:dyDescent="0.25">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row>
    <row r="93" spans="1:26" x14ac:dyDescent="0.25">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row>
    <row r="94" spans="1:26" x14ac:dyDescent="0.25">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row>
    <row r="95" spans="1:26" x14ac:dyDescent="0.25">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row>
    <row r="96" spans="1:26" x14ac:dyDescent="0.25">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row>
    <row r="97" spans="1:26" x14ac:dyDescent="0.25">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row>
    <row r="98" spans="1:26" x14ac:dyDescent="0.25">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row>
    <row r="99" spans="1:26" x14ac:dyDescent="0.25">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row>
    <row r="100" spans="1:26" x14ac:dyDescent="0.25">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x14ac:dyDescent="0.25">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x14ac:dyDescent="0.25">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x14ac:dyDescent="0.25">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x14ac:dyDescent="0.25">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x14ac:dyDescent="0.25">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sheetData>
  <sheetProtection algorithmName="SHA-512" hashValue="q49VAb5m8slGVihlgl15lnkVe63JQN+2K6GBLTmk27M5J+rc2x1UxqkDOO2zbR9UlFjroc4cE/iOWG6104qN0Q==" saltValue="NZha6rae2gmQoLVQiQE/gg==" spinCount="100000" sheet="1" objects="1" scenarios="1" selectLockedCells="1"/>
  <mergeCells count="23">
    <mergeCell ref="L54:L55"/>
    <mergeCell ref="N54:N55"/>
    <mergeCell ref="L48:L49"/>
    <mergeCell ref="N48:N49"/>
    <mergeCell ref="C19:E19"/>
    <mergeCell ref="C30:E30"/>
    <mergeCell ref="C46:E46"/>
    <mergeCell ref="F2:H2"/>
    <mergeCell ref="J2:M2"/>
    <mergeCell ref="N32:N33"/>
    <mergeCell ref="H32:H33"/>
    <mergeCell ref="J32:J33"/>
    <mergeCell ref="L32:L33"/>
    <mergeCell ref="F6:F7"/>
    <mergeCell ref="H21:H22"/>
    <mergeCell ref="F21:F22"/>
    <mergeCell ref="J21:J22"/>
    <mergeCell ref="L21:L22"/>
    <mergeCell ref="N21:N22"/>
    <mergeCell ref="H6:H7"/>
    <mergeCell ref="J6:J7"/>
    <mergeCell ref="L6:L7"/>
    <mergeCell ref="N6:N7"/>
  </mergeCells>
  <pageMargins left="0.23622047244094491" right="0.23622047244094491" top="0.74803149606299213" bottom="0.74803149606299213" header="0.31496062992125984" footer="0.31496062992125984"/>
  <pageSetup scale="54" orientation="landscape" r:id="rId1"/>
  <headerFooter>
    <oddHeader>&amp;LInschrijfbiljet Upgrade 5G&amp;C10 Maart 2026&amp;RABG-organisatie</oddHeader>
    <oddFooter>&amp;Lblz &amp;P van &amp;N&amp;C&amp;A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E3191-A4B9-4AFD-A833-81A1B69E4A57}">
  <sheetPr>
    <pageSetUpPr fitToPage="1"/>
  </sheetPr>
  <dimension ref="A1:AI75"/>
  <sheetViews>
    <sheetView zoomScale="85" zoomScaleNormal="85" workbookViewId="0">
      <selection activeCell="Z3" sqref="Z3"/>
    </sheetView>
  </sheetViews>
  <sheetFormatPr defaultColWidth="8.85546875" defaultRowHeight="12.75" x14ac:dyDescent="0.2"/>
  <cols>
    <col min="1" max="1" width="2.85546875" style="9" customWidth="1"/>
    <col min="2" max="2" width="5.5703125" style="9" customWidth="1"/>
    <col min="3" max="3" width="4.5703125" style="9" customWidth="1"/>
    <col min="4" max="4" width="42" style="9" customWidth="1"/>
    <col min="5" max="5" width="9.42578125" style="9" bestFit="1" customWidth="1"/>
    <col min="6" max="6" width="2.28515625" style="9" customWidth="1"/>
    <col min="7" max="7" width="13" style="9" customWidth="1"/>
    <col min="8" max="8" width="3" style="9" customWidth="1"/>
    <col min="9" max="9" width="9.85546875" style="9" customWidth="1"/>
    <col min="10" max="14" width="11.5703125" style="9" customWidth="1"/>
    <col min="15" max="15" width="2.7109375" style="9" customWidth="1"/>
    <col min="16" max="19" width="10.5703125" style="9" customWidth="1"/>
    <col min="20" max="20" width="2.140625" style="9" customWidth="1"/>
    <col min="21" max="22" width="12.28515625" style="9" customWidth="1"/>
    <col min="23" max="23" width="2.28515625" style="9" customWidth="1"/>
    <col min="24" max="24" width="14.85546875" style="9" customWidth="1"/>
    <col min="25" max="25" width="2.42578125" style="9" customWidth="1"/>
    <col min="26" max="26" width="11.140625" style="9" customWidth="1"/>
    <col min="27" max="16384" width="8.85546875" style="9"/>
  </cols>
  <sheetData>
    <row r="1" spans="1:35" ht="13.5" thickBot="1" x14ac:dyDescent="0.25">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row>
    <row r="2" spans="1:35" ht="15.75" thickBot="1" x14ac:dyDescent="0.3">
      <c r="A2" s="54"/>
      <c r="B2" s="54"/>
      <c r="C2" s="54"/>
      <c r="D2" s="34" t="s">
        <v>80</v>
      </c>
      <c r="E2" s="34"/>
      <c r="F2" s="54"/>
      <c r="G2" s="156" t="s">
        <v>78</v>
      </c>
      <c r="H2" s="157"/>
      <c r="I2" s="157"/>
      <c r="J2" s="158"/>
      <c r="K2" s="54"/>
      <c r="L2" s="148" t="s">
        <v>155</v>
      </c>
      <c r="M2" s="159"/>
      <c r="N2" s="159"/>
      <c r="O2" s="149"/>
      <c r="P2" s="54"/>
      <c r="Q2" s="179" t="s">
        <v>171</v>
      </c>
      <c r="R2" s="180"/>
      <c r="S2" s="181"/>
      <c r="T2" s="54"/>
      <c r="U2" s="54"/>
      <c r="V2" s="54"/>
      <c r="W2" s="54"/>
      <c r="X2" s="54"/>
      <c r="Y2" s="54"/>
      <c r="Z2" s="54"/>
      <c r="AA2" s="54"/>
      <c r="AB2" s="54"/>
      <c r="AC2" s="54"/>
      <c r="AD2" s="54"/>
      <c r="AE2" s="54"/>
      <c r="AF2" s="54"/>
      <c r="AG2" s="54"/>
      <c r="AH2" s="54"/>
      <c r="AI2" s="54"/>
    </row>
    <row r="3" spans="1:35" ht="13.5" thickBot="1" x14ac:dyDescent="0.25">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row>
    <row r="4" spans="1:35" ht="15.75" x14ac:dyDescent="0.25">
      <c r="A4" s="54"/>
      <c r="B4" s="54"/>
      <c r="C4" s="54"/>
      <c r="D4" s="55" t="s">
        <v>81</v>
      </c>
      <c r="E4" s="55"/>
      <c r="F4" s="54"/>
      <c r="G4" s="176" t="s">
        <v>60</v>
      </c>
      <c r="H4" s="177"/>
      <c r="I4" s="177"/>
      <c r="J4" s="177"/>
      <c r="K4" s="177"/>
      <c r="L4" s="177"/>
      <c r="M4" s="177"/>
      <c r="N4" s="178"/>
      <c r="O4" s="54"/>
      <c r="P4" s="176" t="s">
        <v>61</v>
      </c>
      <c r="Q4" s="177"/>
      <c r="R4" s="177"/>
      <c r="S4" s="178"/>
      <c r="T4" s="54"/>
      <c r="U4" s="65" t="s">
        <v>49</v>
      </c>
      <c r="V4" s="66" t="s">
        <v>49</v>
      </c>
      <c r="W4" s="54"/>
      <c r="X4" s="66" t="s">
        <v>63</v>
      </c>
      <c r="Y4" s="54"/>
      <c r="Z4" s="54"/>
      <c r="AA4" s="54"/>
      <c r="AB4" s="54"/>
      <c r="AC4" s="54"/>
      <c r="AD4" s="54"/>
      <c r="AE4" s="54"/>
      <c r="AF4" s="54"/>
      <c r="AG4" s="54"/>
      <c r="AH4" s="54"/>
      <c r="AI4" s="54"/>
    </row>
    <row r="5" spans="1:35" ht="13.5" thickBot="1" x14ac:dyDescent="0.25">
      <c r="A5" s="54"/>
      <c r="B5" s="54"/>
      <c r="C5" s="54"/>
      <c r="D5" s="54"/>
      <c r="E5" s="54"/>
      <c r="F5" s="54"/>
      <c r="G5" s="59" t="s">
        <v>48</v>
      </c>
      <c r="H5" s="60"/>
      <c r="I5" s="60" t="s">
        <v>122</v>
      </c>
      <c r="J5" s="60" t="s">
        <v>50</v>
      </c>
      <c r="K5" s="60" t="s">
        <v>51</v>
      </c>
      <c r="L5" s="60" t="s">
        <v>52</v>
      </c>
      <c r="M5" s="60" t="s">
        <v>53</v>
      </c>
      <c r="N5" s="61" t="s">
        <v>54</v>
      </c>
      <c r="O5" s="54"/>
      <c r="P5" s="62" t="s">
        <v>56</v>
      </c>
      <c r="Q5" s="63" t="s">
        <v>57</v>
      </c>
      <c r="R5" s="63" t="s">
        <v>58</v>
      </c>
      <c r="S5" s="64" t="s">
        <v>59</v>
      </c>
      <c r="T5" s="54"/>
      <c r="U5" s="67" t="s">
        <v>62</v>
      </c>
      <c r="V5" s="68" t="s">
        <v>55</v>
      </c>
      <c r="W5" s="54"/>
      <c r="X5" s="68" t="s">
        <v>64</v>
      </c>
      <c r="Y5" s="54"/>
      <c r="Z5" s="54"/>
      <c r="AA5" s="54"/>
      <c r="AB5" s="54"/>
      <c r="AC5" s="54"/>
      <c r="AD5" s="54"/>
      <c r="AE5" s="54"/>
      <c r="AF5" s="54"/>
      <c r="AG5" s="54"/>
      <c r="AH5" s="54"/>
      <c r="AI5" s="54"/>
    </row>
    <row r="6" spans="1:35" ht="15" x14ac:dyDescent="0.25">
      <c r="A6" s="54"/>
      <c r="B6" s="56" t="s">
        <v>123</v>
      </c>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row>
    <row r="7" spans="1:35" x14ac:dyDescent="0.2">
      <c r="A7" s="54"/>
      <c r="B7" s="10" t="s">
        <v>0</v>
      </c>
      <c r="C7" s="11" t="s">
        <v>82</v>
      </c>
      <c r="D7" s="11"/>
      <c r="E7" s="11" t="s">
        <v>98</v>
      </c>
      <c r="G7" s="11"/>
      <c r="H7" s="11"/>
      <c r="I7" s="11"/>
      <c r="J7" s="11"/>
      <c r="K7" s="11"/>
      <c r="L7" s="11"/>
      <c r="M7" s="11"/>
      <c r="N7" s="11"/>
      <c r="P7" s="11"/>
      <c r="Q7" s="11"/>
      <c r="R7" s="11"/>
      <c r="S7" s="11"/>
      <c r="U7" s="11"/>
      <c r="V7" s="11"/>
      <c r="W7" s="54"/>
      <c r="X7" s="11"/>
      <c r="Y7" s="54"/>
      <c r="Z7" s="54"/>
      <c r="AA7" s="54"/>
      <c r="AB7" s="54"/>
      <c r="AC7" s="54"/>
      <c r="AD7" s="54"/>
      <c r="AE7" s="54"/>
      <c r="AF7" s="54"/>
      <c r="AG7" s="54"/>
      <c r="AH7" s="54"/>
      <c r="AI7" s="54"/>
    </row>
    <row r="8" spans="1:35" ht="13.5" thickBot="1" x14ac:dyDescent="0.25">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row>
    <row r="9" spans="1:35" ht="13.5" thickBot="1" x14ac:dyDescent="0.25">
      <c r="A9" s="54"/>
      <c r="B9" s="54"/>
      <c r="C9" s="69" t="s">
        <v>4</v>
      </c>
      <c r="D9" s="69" t="s">
        <v>66</v>
      </c>
      <c r="E9" s="70" t="s">
        <v>111</v>
      </c>
      <c r="F9" s="54"/>
      <c r="G9" s="12">
        <f>'Overzicht 1e jaar in detail'!L8</f>
        <v>0</v>
      </c>
      <c r="H9" s="54"/>
      <c r="I9" s="54"/>
      <c r="J9" s="98"/>
      <c r="K9" s="99"/>
      <c r="L9" s="99"/>
      <c r="M9" s="99"/>
      <c r="N9" s="100"/>
      <c r="O9" s="54"/>
      <c r="P9" s="98"/>
      <c r="Q9" s="99"/>
      <c r="R9" s="99"/>
      <c r="S9" s="100"/>
      <c r="T9" s="54"/>
      <c r="U9" s="108">
        <f t="shared" ref="U9:U15" si="0">G9</f>
        <v>0</v>
      </c>
      <c r="V9" s="13">
        <f t="shared" ref="V9:V14" si="1">SUM(P9:S9)</f>
        <v>0</v>
      </c>
      <c r="W9" s="54"/>
      <c r="X9" s="14">
        <f t="shared" ref="X9:X19" si="2">U9+V9</f>
        <v>0</v>
      </c>
      <c r="Y9" s="54"/>
      <c r="Z9" s="54"/>
      <c r="AA9" s="54"/>
      <c r="AB9" s="54"/>
      <c r="AC9" s="54"/>
      <c r="AD9" s="54"/>
      <c r="AE9" s="54"/>
      <c r="AF9" s="54"/>
      <c r="AG9" s="54"/>
      <c r="AH9" s="54"/>
      <c r="AI9" s="54"/>
    </row>
    <row r="10" spans="1:35" ht="13.5" thickBot="1" x14ac:dyDescent="0.25">
      <c r="A10" s="54"/>
      <c r="B10" s="54"/>
      <c r="C10" s="69" t="s">
        <v>5</v>
      </c>
      <c r="D10" s="69" t="s">
        <v>67</v>
      </c>
      <c r="E10" s="70" t="s">
        <v>111</v>
      </c>
      <c r="F10" s="54"/>
      <c r="G10" s="12">
        <f>'Overzicht 1e jaar in detail'!L9</f>
        <v>0</v>
      </c>
      <c r="H10" s="54"/>
      <c r="I10" s="54"/>
      <c r="J10" s="101"/>
      <c r="K10" s="102"/>
      <c r="L10" s="102"/>
      <c r="M10" s="102"/>
      <c r="N10" s="103"/>
      <c r="O10" s="54"/>
      <c r="P10" s="101"/>
      <c r="Q10" s="102"/>
      <c r="R10" s="102"/>
      <c r="S10" s="103"/>
      <c r="T10" s="54"/>
      <c r="U10" s="108">
        <f t="shared" si="0"/>
        <v>0</v>
      </c>
      <c r="V10" s="109">
        <f t="shared" si="1"/>
        <v>0</v>
      </c>
      <c r="W10" s="54"/>
      <c r="X10" s="14">
        <f t="shared" si="2"/>
        <v>0</v>
      </c>
      <c r="Y10" s="54"/>
      <c r="Z10" s="54"/>
      <c r="AA10" s="54"/>
      <c r="AB10" s="54"/>
      <c r="AC10" s="54"/>
      <c r="AD10" s="54"/>
      <c r="AE10" s="54"/>
      <c r="AF10" s="54"/>
      <c r="AG10" s="54"/>
      <c r="AH10" s="54"/>
      <c r="AI10" s="54"/>
    </row>
    <row r="11" spans="1:35" ht="13.5" thickBot="1" x14ac:dyDescent="0.25">
      <c r="A11" s="54"/>
      <c r="B11" s="54"/>
      <c r="C11" s="69" t="s">
        <v>15</v>
      </c>
      <c r="D11" s="69" t="s">
        <v>68</v>
      </c>
      <c r="E11" s="70" t="s">
        <v>111</v>
      </c>
      <c r="F11" s="54"/>
      <c r="G11" s="14">
        <f>'Overzicht 1e jaar in detail'!L10</f>
        <v>0</v>
      </c>
      <c r="H11" s="54"/>
      <c r="I11" s="54"/>
      <c r="J11" s="101"/>
      <c r="K11" s="102"/>
      <c r="L11" s="102"/>
      <c r="M11" s="102"/>
      <c r="N11" s="103"/>
      <c r="O11" s="54"/>
      <c r="P11" s="101"/>
      <c r="Q11" s="102"/>
      <c r="R11" s="102"/>
      <c r="S11" s="103"/>
      <c r="T11" s="54"/>
      <c r="U11" s="108">
        <f t="shared" si="0"/>
        <v>0</v>
      </c>
      <c r="V11" s="109">
        <f t="shared" si="1"/>
        <v>0</v>
      </c>
      <c r="W11" s="54"/>
      <c r="X11" s="14">
        <f t="shared" si="2"/>
        <v>0</v>
      </c>
      <c r="Y11" s="54"/>
      <c r="Z11" s="54"/>
      <c r="AA11" s="54"/>
      <c r="AB11" s="54"/>
      <c r="AC11" s="54"/>
      <c r="AD11" s="54"/>
      <c r="AE11" s="54"/>
      <c r="AF11" s="54"/>
      <c r="AG11" s="54"/>
      <c r="AH11" s="54"/>
      <c r="AI11" s="54"/>
    </row>
    <row r="12" spans="1:35" ht="13.5" thickBot="1" x14ac:dyDescent="0.25">
      <c r="A12" s="54"/>
      <c r="B12" s="54"/>
      <c r="C12" s="69" t="s">
        <v>16</v>
      </c>
      <c r="D12" s="69" t="s">
        <v>69</v>
      </c>
      <c r="E12" s="70" t="s">
        <v>111</v>
      </c>
      <c r="F12" s="54"/>
      <c r="G12" s="14">
        <f>'Overzicht 1e jaar in detail'!L11</f>
        <v>0</v>
      </c>
      <c r="H12" s="54"/>
      <c r="I12" s="54"/>
      <c r="J12" s="101"/>
      <c r="K12" s="102"/>
      <c r="L12" s="102"/>
      <c r="M12" s="102"/>
      <c r="N12" s="103"/>
      <c r="O12" s="54"/>
      <c r="P12" s="101"/>
      <c r="Q12" s="102"/>
      <c r="R12" s="102"/>
      <c r="S12" s="103"/>
      <c r="T12" s="54"/>
      <c r="U12" s="108">
        <f t="shared" si="0"/>
        <v>0</v>
      </c>
      <c r="V12" s="109">
        <f t="shared" si="1"/>
        <v>0</v>
      </c>
      <c r="W12" s="54"/>
      <c r="X12" s="14">
        <f t="shared" si="2"/>
        <v>0</v>
      </c>
      <c r="Y12" s="54"/>
      <c r="Z12" s="54"/>
      <c r="AA12" s="54"/>
      <c r="AB12" s="54"/>
      <c r="AC12" s="54"/>
      <c r="AD12" s="54"/>
      <c r="AE12" s="54"/>
      <c r="AF12" s="54"/>
      <c r="AG12" s="54"/>
      <c r="AH12" s="54"/>
      <c r="AI12" s="54"/>
    </row>
    <row r="13" spans="1:35" ht="13.5" thickBot="1" x14ac:dyDescent="0.25">
      <c r="A13" s="54"/>
      <c r="B13" s="54"/>
      <c r="C13" s="69" t="s">
        <v>17</v>
      </c>
      <c r="D13" s="69" t="s">
        <v>70</v>
      </c>
      <c r="E13" s="70" t="s">
        <v>111</v>
      </c>
      <c r="F13" s="54"/>
      <c r="G13" s="14">
        <f>'Overzicht 1e jaar in detail'!L12</f>
        <v>0</v>
      </c>
      <c r="H13" s="54"/>
      <c r="I13" s="54"/>
      <c r="J13" s="101"/>
      <c r="K13" s="102"/>
      <c r="L13" s="102"/>
      <c r="M13" s="102"/>
      <c r="N13" s="103"/>
      <c r="O13" s="54"/>
      <c r="P13" s="101"/>
      <c r="Q13" s="102"/>
      <c r="R13" s="102"/>
      <c r="S13" s="103"/>
      <c r="T13" s="54"/>
      <c r="U13" s="108">
        <f t="shared" si="0"/>
        <v>0</v>
      </c>
      <c r="V13" s="109">
        <f t="shared" si="1"/>
        <v>0</v>
      </c>
      <c r="W13" s="54"/>
      <c r="X13" s="14">
        <f t="shared" si="2"/>
        <v>0</v>
      </c>
      <c r="Y13" s="54"/>
      <c r="Z13" s="54"/>
      <c r="AA13" s="54"/>
      <c r="AB13" s="54"/>
      <c r="AC13" s="54"/>
      <c r="AD13" s="54"/>
      <c r="AE13" s="54"/>
      <c r="AF13" s="54"/>
      <c r="AG13" s="54"/>
      <c r="AH13" s="54"/>
      <c r="AI13" s="54"/>
    </row>
    <row r="14" spans="1:35" ht="13.5" thickBot="1" x14ac:dyDescent="0.25">
      <c r="A14" s="54"/>
      <c r="B14" s="54"/>
      <c r="C14" s="69" t="s">
        <v>18</v>
      </c>
      <c r="D14" s="69" t="s">
        <v>71</v>
      </c>
      <c r="E14" s="70" t="s">
        <v>111</v>
      </c>
      <c r="F14" s="54"/>
      <c r="G14" s="14">
        <f>'Overzicht 1e jaar in detail'!L13</f>
        <v>0</v>
      </c>
      <c r="H14" s="54"/>
      <c r="I14" s="54"/>
      <c r="J14" s="101"/>
      <c r="K14" s="102"/>
      <c r="L14" s="102"/>
      <c r="M14" s="102"/>
      <c r="N14" s="103"/>
      <c r="O14" s="54"/>
      <c r="P14" s="101"/>
      <c r="Q14" s="102"/>
      <c r="R14" s="102"/>
      <c r="S14" s="103"/>
      <c r="T14" s="54"/>
      <c r="U14" s="108">
        <f t="shared" si="0"/>
        <v>0</v>
      </c>
      <c r="V14" s="109">
        <f t="shared" si="1"/>
        <v>0</v>
      </c>
      <c r="W14" s="54"/>
      <c r="X14" s="14">
        <f t="shared" si="2"/>
        <v>0</v>
      </c>
      <c r="Y14" s="54"/>
      <c r="Z14" s="54"/>
      <c r="AA14" s="54"/>
      <c r="AB14" s="54"/>
      <c r="AC14" s="54"/>
      <c r="AD14" s="54"/>
      <c r="AE14" s="54"/>
      <c r="AF14" s="54"/>
      <c r="AG14" s="54"/>
      <c r="AH14" s="54"/>
      <c r="AI14" s="54"/>
    </row>
    <row r="15" spans="1:35" ht="13.5" thickBot="1" x14ac:dyDescent="0.25">
      <c r="A15" s="54"/>
      <c r="B15" s="54"/>
      <c r="C15" s="69" t="s">
        <v>46</v>
      </c>
      <c r="D15" s="69" t="s">
        <v>198</v>
      </c>
      <c r="E15" s="70" t="s">
        <v>111</v>
      </c>
      <c r="F15" s="54"/>
      <c r="G15" s="14">
        <f>'Overzicht 1e jaar in detail'!L14</f>
        <v>0</v>
      </c>
      <c r="H15" s="54"/>
      <c r="J15" s="104"/>
      <c r="K15" s="105"/>
      <c r="L15" s="105"/>
      <c r="M15" s="105"/>
      <c r="N15" s="106"/>
      <c r="O15" s="54"/>
      <c r="P15" s="104"/>
      <c r="Q15" s="105"/>
      <c r="R15" s="105"/>
      <c r="S15" s="106"/>
      <c r="T15" s="54"/>
      <c r="U15" s="108">
        <f t="shared" si="0"/>
        <v>0</v>
      </c>
      <c r="V15" s="110">
        <f>SUM(P15:S15)</f>
        <v>0</v>
      </c>
      <c r="W15" s="54"/>
      <c r="X15" s="14">
        <f>U15+V15</f>
        <v>0</v>
      </c>
      <c r="Y15" s="54"/>
      <c r="Z15" s="54"/>
      <c r="AA15" s="54"/>
      <c r="AB15" s="54"/>
      <c r="AC15" s="54"/>
      <c r="AD15" s="54"/>
      <c r="AE15" s="54"/>
      <c r="AF15" s="54"/>
      <c r="AG15" s="54"/>
      <c r="AH15" s="54"/>
      <c r="AI15" s="54"/>
    </row>
    <row r="16" spans="1:35" ht="15.75" thickBot="1" x14ac:dyDescent="0.3">
      <c r="A16" s="54"/>
      <c r="B16" s="54"/>
      <c r="C16" s="38" t="s">
        <v>117</v>
      </c>
      <c r="D16" s="38" t="s">
        <v>112</v>
      </c>
      <c r="E16" s="70" t="s">
        <v>111</v>
      </c>
      <c r="F16" s="54"/>
      <c r="G16" s="14">
        <f>'Overzicht 1e jaar in detail'!L15</f>
        <v>0</v>
      </c>
      <c r="H16" s="54"/>
      <c r="I16" s="30">
        <f>'Aantal OC en passen'!H20</f>
        <v>860</v>
      </c>
      <c r="J16" s="2">
        <f>I16*'Overzicht 1e jaar in detail'!J15</f>
        <v>0</v>
      </c>
      <c r="K16" s="123">
        <f t="shared" ref="K16:N18" si="3">J16</f>
        <v>0</v>
      </c>
      <c r="L16" s="123">
        <f t="shared" si="3"/>
        <v>0</v>
      </c>
      <c r="M16" s="123">
        <f t="shared" si="3"/>
        <v>0</v>
      </c>
      <c r="N16" s="123">
        <f t="shared" si="3"/>
        <v>0</v>
      </c>
      <c r="O16" s="54"/>
      <c r="P16" s="123">
        <f>N16</f>
        <v>0</v>
      </c>
      <c r="Q16" s="123">
        <f t="shared" ref="Q16:S18" si="4">P16</f>
        <v>0</v>
      </c>
      <c r="R16" s="123">
        <f t="shared" si="4"/>
        <v>0</v>
      </c>
      <c r="S16" s="123">
        <f t="shared" si="4"/>
        <v>0</v>
      </c>
      <c r="T16" s="54"/>
      <c r="U16" s="14">
        <f>G16+(SUM(J16:N16))</f>
        <v>0</v>
      </c>
      <c r="V16" s="107">
        <f>SUM(P16:S16)</f>
        <v>0</v>
      </c>
      <c r="W16" s="54"/>
      <c r="X16" s="14">
        <f>U16+V16</f>
        <v>0</v>
      </c>
      <c r="Y16" s="54"/>
      <c r="Z16" s="54"/>
      <c r="AA16" s="54"/>
      <c r="AB16" s="54"/>
      <c r="AC16" s="54"/>
      <c r="AD16" s="54"/>
      <c r="AE16" s="54"/>
      <c r="AF16" s="54"/>
      <c r="AG16" s="54"/>
      <c r="AH16" s="54"/>
      <c r="AI16" s="54"/>
    </row>
    <row r="17" spans="1:35" ht="15.75" thickBot="1" x14ac:dyDescent="0.3">
      <c r="A17" s="54"/>
      <c r="B17" s="54"/>
      <c r="C17" s="38" t="s">
        <v>118</v>
      </c>
      <c r="D17" s="38" t="s">
        <v>113</v>
      </c>
      <c r="E17" s="71" t="s">
        <v>114</v>
      </c>
      <c r="F17" s="54"/>
      <c r="G17" s="14">
        <f>'Overzicht 1e jaar in detail'!L16</f>
        <v>0</v>
      </c>
      <c r="H17" s="54"/>
      <c r="I17" s="30">
        <f>'Aantal OC en passen'!H19</f>
        <v>235</v>
      </c>
      <c r="J17" s="2">
        <f>I17*'Overzicht 1e jaar in detail'!J16</f>
        <v>0</v>
      </c>
      <c r="K17" s="123">
        <f t="shared" si="3"/>
        <v>0</v>
      </c>
      <c r="L17" s="123">
        <f t="shared" si="3"/>
        <v>0</v>
      </c>
      <c r="M17" s="123">
        <f t="shared" si="3"/>
        <v>0</v>
      </c>
      <c r="N17" s="123">
        <f t="shared" si="3"/>
        <v>0</v>
      </c>
      <c r="O17" s="54"/>
      <c r="P17" s="123">
        <f>N17</f>
        <v>0</v>
      </c>
      <c r="Q17" s="123">
        <f t="shared" si="4"/>
        <v>0</v>
      </c>
      <c r="R17" s="123">
        <f t="shared" si="4"/>
        <v>0</v>
      </c>
      <c r="S17" s="123">
        <f t="shared" si="4"/>
        <v>0</v>
      </c>
      <c r="T17" s="54"/>
      <c r="U17" s="14">
        <f>G17+(SUM(J17:N17))</f>
        <v>0</v>
      </c>
      <c r="V17" s="107">
        <f>SUM(P17:S17)</f>
        <v>0</v>
      </c>
      <c r="W17" s="54"/>
      <c r="X17" s="14">
        <f>U17+V17</f>
        <v>0</v>
      </c>
      <c r="Y17" s="54"/>
      <c r="Z17" s="54"/>
      <c r="AA17" s="54"/>
      <c r="AB17" s="54"/>
      <c r="AC17" s="54"/>
      <c r="AD17" s="54"/>
      <c r="AE17" s="54"/>
      <c r="AF17" s="54"/>
      <c r="AG17" s="54"/>
      <c r="AH17" s="54"/>
      <c r="AI17" s="54"/>
    </row>
    <row r="18" spans="1:35" ht="15.75" thickBot="1" x14ac:dyDescent="0.3">
      <c r="A18" s="54"/>
      <c r="B18" s="54"/>
      <c r="C18" s="38" t="s">
        <v>119</v>
      </c>
      <c r="D18" s="38" t="s">
        <v>115</v>
      </c>
      <c r="E18" s="72" t="s">
        <v>116</v>
      </c>
      <c r="F18" s="54"/>
      <c r="G18" s="14">
        <f>'Overzicht 1e jaar in detail'!L17</f>
        <v>0</v>
      </c>
      <c r="H18" s="54"/>
      <c r="I18" s="30">
        <f>'Aantal OC en passen'!H21</f>
        <v>155</v>
      </c>
      <c r="J18" s="2">
        <f>I18*'Overzicht 1e jaar in detail'!J17</f>
        <v>0</v>
      </c>
      <c r="K18" s="123">
        <f t="shared" si="3"/>
        <v>0</v>
      </c>
      <c r="L18" s="14">
        <f t="shared" si="3"/>
        <v>0</v>
      </c>
      <c r="M18" s="123">
        <f t="shared" si="3"/>
        <v>0</v>
      </c>
      <c r="N18" s="123">
        <f t="shared" si="3"/>
        <v>0</v>
      </c>
      <c r="O18" s="54"/>
      <c r="P18" s="123">
        <f>N18</f>
        <v>0</v>
      </c>
      <c r="Q18" s="123">
        <f t="shared" si="4"/>
        <v>0</v>
      </c>
      <c r="R18" s="123">
        <f t="shared" si="4"/>
        <v>0</v>
      </c>
      <c r="S18" s="123">
        <f t="shared" si="4"/>
        <v>0</v>
      </c>
      <c r="T18" s="54"/>
      <c r="U18" s="14">
        <f>G18+(SUM(J18:N18))</f>
        <v>0</v>
      </c>
      <c r="V18" s="107">
        <f>SUM(P18:S18)</f>
        <v>0</v>
      </c>
      <c r="W18" s="54"/>
      <c r="X18" s="14">
        <f>U18+V18</f>
        <v>0</v>
      </c>
      <c r="Y18" s="54"/>
      <c r="Z18" s="54"/>
      <c r="AA18" s="54"/>
      <c r="AB18" s="54"/>
      <c r="AC18" s="54"/>
      <c r="AD18" s="54"/>
      <c r="AE18" s="54"/>
      <c r="AF18" s="54"/>
      <c r="AG18" s="54"/>
      <c r="AH18" s="54"/>
      <c r="AI18" s="54"/>
    </row>
    <row r="19" spans="1:35" ht="15.75" thickBot="1" x14ac:dyDescent="0.3">
      <c r="A19" s="54"/>
      <c r="B19" s="11"/>
      <c r="C19" s="11" t="s">
        <v>19</v>
      </c>
      <c r="D19" s="11"/>
      <c r="E19" s="11"/>
      <c r="G19" s="14">
        <f>'Overzicht 1e jaar in detail'!L18</f>
        <v>0</v>
      </c>
      <c r="H19" s="54"/>
      <c r="I19" s="30">
        <f>I16+I17+I18</f>
        <v>1250</v>
      </c>
      <c r="J19" s="14">
        <f>SUM(J9:J18)</f>
        <v>0</v>
      </c>
      <c r="K19" s="14">
        <f>SUM(K9:K18)</f>
        <v>0</v>
      </c>
      <c r="L19" s="14">
        <f>SUM(L9:L18)</f>
        <v>0</v>
      </c>
      <c r="M19" s="14">
        <f>SUM(M9:M18)</f>
        <v>0</v>
      </c>
      <c r="N19" s="14">
        <f>SUM(N9:N18)</f>
        <v>0</v>
      </c>
      <c r="O19" s="54"/>
      <c r="P19" s="14">
        <f>SUM(P9:P18)</f>
        <v>0</v>
      </c>
      <c r="Q19" s="14">
        <f>SUM(Q9:Q18)</f>
        <v>0</v>
      </c>
      <c r="R19" s="14">
        <f>SUM(R9:R18)</f>
        <v>0</v>
      </c>
      <c r="S19" s="14">
        <f>SUM(S9:S18)</f>
        <v>0</v>
      </c>
      <c r="T19" s="54"/>
      <c r="U19" s="14">
        <f>G19+(SUM(J19:N19))</f>
        <v>0</v>
      </c>
      <c r="V19" s="14">
        <f>SUM(P19:S19)</f>
        <v>0</v>
      </c>
      <c r="W19" s="54"/>
      <c r="X19" s="14">
        <f t="shared" si="2"/>
        <v>0</v>
      </c>
      <c r="Y19" s="54"/>
      <c r="Z19" s="54"/>
      <c r="AA19" s="54"/>
      <c r="AB19" s="54"/>
      <c r="AC19" s="54"/>
      <c r="AD19" s="54"/>
      <c r="AE19" s="54"/>
      <c r="AF19" s="54"/>
      <c r="AG19" s="54"/>
      <c r="AH19" s="54"/>
      <c r="AI19" s="54"/>
    </row>
    <row r="20" spans="1:35" x14ac:dyDescent="0.2">
      <c r="A20" s="54"/>
      <c r="B20" s="54"/>
      <c r="C20" s="54"/>
      <c r="D20" s="44"/>
      <c r="E20" s="4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row>
    <row r="21" spans="1:35" x14ac:dyDescent="0.2">
      <c r="A21" s="54"/>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row>
    <row r="22" spans="1:35" x14ac:dyDescent="0.2">
      <c r="A22" s="54"/>
      <c r="B22" s="10" t="s">
        <v>2</v>
      </c>
      <c r="C22" s="11" t="s">
        <v>20</v>
      </c>
      <c r="D22" s="11"/>
      <c r="E22" s="11"/>
      <c r="G22" s="11"/>
      <c r="H22" s="11"/>
      <c r="I22" s="11"/>
      <c r="J22" s="11"/>
      <c r="K22" s="11"/>
      <c r="L22" s="11"/>
      <c r="M22" s="11"/>
      <c r="N22" s="11"/>
      <c r="P22" s="11"/>
      <c r="Q22" s="11"/>
      <c r="R22" s="11"/>
      <c r="S22" s="11"/>
      <c r="U22" s="11"/>
      <c r="V22" s="11"/>
      <c r="W22" s="54"/>
      <c r="X22" s="11"/>
      <c r="Y22" s="54"/>
      <c r="Z22" s="54"/>
      <c r="AA22" s="54"/>
      <c r="AB22" s="54"/>
      <c r="AC22" s="54"/>
      <c r="AD22" s="54"/>
      <c r="AE22" s="54"/>
      <c r="AF22" s="54"/>
      <c r="AG22" s="54"/>
      <c r="AH22" s="54"/>
      <c r="AI22" s="54"/>
    </row>
    <row r="23" spans="1:35" ht="13.5" thickBot="1" x14ac:dyDescent="0.25">
      <c r="A23" s="54"/>
      <c r="B23" s="54"/>
      <c r="C23" s="54"/>
      <c r="D23" s="54"/>
      <c r="E23" s="54"/>
      <c r="F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row>
    <row r="24" spans="1:35" ht="13.5" thickBot="1" x14ac:dyDescent="0.25">
      <c r="A24" s="54"/>
      <c r="B24" s="54"/>
      <c r="C24" s="69" t="s">
        <v>23</v>
      </c>
      <c r="D24" s="69" t="s">
        <v>24</v>
      </c>
      <c r="E24" s="70" t="s">
        <v>111</v>
      </c>
      <c r="F24" s="54"/>
      <c r="G24" s="14">
        <f>'Overzicht 1e jaar in detail'!L23</f>
        <v>0</v>
      </c>
      <c r="H24" s="54"/>
      <c r="I24" s="54"/>
      <c r="J24" s="98"/>
      <c r="K24" s="99"/>
      <c r="L24" s="99"/>
      <c r="M24" s="99"/>
      <c r="N24" s="100"/>
      <c r="P24" s="98"/>
      <c r="Q24" s="99"/>
      <c r="R24" s="99"/>
      <c r="S24" s="100"/>
      <c r="U24" s="108">
        <f t="shared" ref="U24:U30" si="5">G24</f>
        <v>0</v>
      </c>
      <c r="V24" s="13">
        <f t="shared" ref="V24:V30" si="6">SUM(P24:S24)</f>
        <v>0</v>
      </c>
      <c r="W24" s="54"/>
      <c r="X24" s="14">
        <f t="shared" ref="X24:X30" si="7">U24+V24</f>
        <v>0</v>
      </c>
      <c r="Y24" s="54"/>
      <c r="Z24" s="54"/>
      <c r="AA24" s="54"/>
      <c r="AB24" s="54"/>
      <c r="AC24" s="54"/>
      <c r="AD24" s="54"/>
      <c r="AE24" s="54"/>
      <c r="AF24" s="54"/>
      <c r="AG24" s="54"/>
      <c r="AH24" s="54"/>
      <c r="AI24" s="54"/>
    </row>
    <row r="25" spans="1:35" ht="13.5" thickBot="1" x14ac:dyDescent="0.25">
      <c r="A25" s="54"/>
      <c r="B25" s="54"/>
      <c r="C25" s="69" t="s">
        <v>25</v>
      </c>
      <c r="D25" s="69" t="s">
        <v>26</v>
      </c>
      <c r="E25" s="70" t="s">
        <v>111</v>
      </c>
      <c r="F25" s="54"/>
      <c r="G25" s="14">
        <f>'Overzicht 1e jaar in detail'!L24</f>
        <v>0</v>
      </c>
      <c r="H25" s="54"/>
      <c r="I25" s="54"/>
      <c r="J25" s="101"/>
      <c r="K25" s="102"/>
      <c r="L25" s="102"/>
      <c r="M25" s="102"/>
      <c r="N25" s="103"/>
      <c r="P25" s="101"/>
      <c r="Q25" s="102"/>
      <c r="R25" s="102"/>
      <c r="S25" s="103"/>
      <c r="U25" s="108">
        <f t="shared" si="5"/>
        <v>0</v>
      </c>
      <c r="V25" s="109">
        <f t="shared" si="6"/>
        <v>0</v>
      </c>
      <c r="W25" s="54"/>
      <c r="X25" s="14">
        <f t="shared" si="7"/>
        <v>0</v>
      </c>
      <c r="Y25" s="54"/>
      <c r="Z25" s="54"/>
      <c r="AA25" s="54"/>
      <c r="AB25" s="54"/>
      <c r="AC25" s="54"/>
      <c r="AD25" s="54"/>
      <c r="AE25" s="54"/>
      <c r="AF25" s="54"/>
      <c r="AG25" s="54"/>
      <c r="AH25" s="54"/>
      <c r="AI25" s="54"/>
    </row>
    <row r="26" spans="1:35" ht="13.5" thickBot="1" x14ac:dyDescent="0.25">
      <c r="A26" s="54"/>
      <c r="B26" s="54"/>
      <c r="C26" s="69" t="s">
        <v>27</v>
      </c>
      <c r="D26" s="69" t="s">
        <v>28</v>
      </c>
      <c r="E26" s="70" t="s">
        <v>111</v>
      </c>
      <c r="F26" s="54"/>
      <c r="G26" s="14">
        <f>'Overzicht 1e jaar in detail'!L25</f>
        <v>0</v>
      </c>
      <c r="H26" s="54"/>
      <c r="I26" s="54"/>
      <c r="J26" s="101"/>
      <c r="K26" s="102"/>
      <c r="L26" s="102"/>
      <c r="M26" s="102"/>
      <c r="N26" s="103"/>
      <c r="P26" s="101"/>
      <c r="Q26" s="102"/>
      <c r="R26" s="102"/>
      <c r="S26" s="103"/>
      <c r="U26" s="108">
        <f t="shared" si="5"/>
        <v>0</v>
      </c>
      <c r="V26" s="109">
        <f t="shared" si="6"/>
        <v>0</v>
      </c>
      <c r="W26" s="54"/>
      <c r="X26" s="14">
        <f t="shared" si="7"/>
        <v>0</v>
      </c>
      <c r="Y26" s="54"/>
      <c r="Z26" s="54"/>
      <c r="AA26" s="54"/>
      <c r="AB26" s="54"/>
      <c r="AC26" s="54"/>
      <c r="AD26" s="54"/>
      <c r="AE26" s="54"/>
      <c r="AF26" s="54"/>
      <c r="AG26" s="54"/>
      <c r="AH26" s="54"/>
      <c r="AI26" s="54"/>
    </row>
    <row r="27" spans="1:35" ht="13.5" thickBot="1" x14ac:dyDescent="0.25">
      <c r="A27" s="54"/>
      <c r="B27" s="54"/>
      <c r="C27" s="69" t="s">
        <v>29</v>
      </c>
      <c r="D27" s="69" t="s">
        <v>30</v>
      </c>
      <c r="E27" s="70" t="s">
        <v>111</v>
      </c>
      <c r="F27" s="54"/>
      <c r="G27" s="14">
        <f>'Overzicht 1e jaar in detail'!L26</f>
        <v>0</v>
      </c>
      <c r="H27" s="54"/>
      <c r="I27" s="54"/>
      <c r="J27" s="101"/>
      <c r="K27" s="102"/>
      <c r="L27" s="102"/>
      <c r="M27" s="102"/>
      <c r="N27" s="103"/>
      <c r="P27" s="101"/>
      <c r="Q27" s="102"/>
      <c r="R27" s="102"/>
      <c r="S27" s="103"/>
      <c r="U27" s="108">
        <f t="shared" si="5"/>
        <v>0</v>
      </c>
      <c r="V27" s="109">
        <f t="shared" si="6"/>
        <v>0</v>
      </c>
      <c r="W27" s="54"/>
      <c r="X27" s="14">
        <f t="shared" si="7"/>
        <v>0</v>
      </c>
      <c r="Y27" s="54"/>
      <c r="Z27" s="54"/>
      <c r="AA27" s="54"/>
      <c r="AB27" s="54"/>
      <c r="AC27" s="54"/>
      <c r="AD27" s="54"/>
      <c r="AE27" s="54"/>
      <c r="AF27" s="54"/>
      <c r="AG27" s="54"/>
      <c r="AH27" s="54"/>
      <c r="AI27" s="54"/>
    </row>
    <row r="28" spans="1:35" ht="13.5" thickBot="1" x14ac:dyDescent="0.25">
      <c r="A28" s="54"/>
      <c r="B28" s="54"/>
      <c r="C28" s="69" t="s">
        <v>31</v>
      </c>
      <c r="D28" s="69" t="s">
        <v>32</v>
      </c>
      <c r="E28" s="70" t="s">
        <v>111</v>
      </c>
      <c r="F28" s="54"/>
      <c r="G28" s="14">
        <f>'Overzicht 1e jaar in detail'!L27</f>
        <v>0</v>
      </c>
      <c r="H28" s="54"/>
      <c r="I28" s="54"/>
      <c r="J28" s="101"/>
      <c r="K28" s="102"/>
      <c r="L28" s="102"/>
      <c r="M28" s="102"/>
      <c r="N28" s="103"/>
      <c r="P28" s="101"/>
      <c r="Q28" s="102"/>
      <c r="R28" s="102"/>
      <c r="S28" s="103"/>
      <c r="U28" s="108">
        <f t="shared" si="5"/>
        <v>0</v>
      </c>
      <c r="V28" s="109">
        <f t="shared" si="6"/>
        <v>0</v>
      </c>
      <c r="W28" s="54"/>
      <c r="X28" s="14">
        <f t="shared" si="7"/>
        <v>0</v>
      </c>
      <c r="Y28" s="54"/>
      <c r="Z28" s="54"/>
      <c r="AA28" s="54"/>
      <c r="AB28" s="54"/>
      <c r="AC28" s="54"/>
      <c r="AD28" s="54"/>
      <c r="AE28" s="54"/>
      <c r="AF28" s="54"/>
      <c r="AG28" s="54"/>
      <c r="AH28" s="54"/>
      <c r="AI28" s="54"/>
    </row>
    <row r="29" spans="1:35" ht="13.5" thickBot="1" x14ac:dyDescent="0.25">
      <c r="A29" s="54"/>
      <c r="B29" s="54"/>
      <c r="C29" s="69" t="s">
        <v>33</v>
      </c>
      <c r="D29" s="69" t="s">
        <v>172</v>
      </c>
      <c r="E29" s="70" t="s">
        <v>111</v>
      </c>
      <c r="F29" s="54"/>
      <c r="G29" s="14">
        <f>'Overzicht 1e jaar in detail'!L28</f>
        <v>0</v>
      </c>
      <c r="H29" s="54"/>
      <c r="I29" s="54"/>
      <c r="J29" s="104"/>
      <c r="K29" s="105"/>
      <c r="L29" s="105"/>
      <c r="M29" s="105"/>
      <c r="N29" s="106"/>
      <c r="P29" s="104"/>
      <c r="Q29" s="105"/>
      <c r="R29" s="105"/>
      <c r="S29" s="106"/>
      <c r="U29" s="108">
        <f t="shared" si="5"/>
        <v>0</v>
      </c>
      <c r="V29" s="109">
        <f t="shared" si="6"/>
        <v>0</v>
      </c>
      <c r="W29" s="54"/>
      <c r="X29" s="14">
        <f t="shared" si="7"/>
        <v>0</v>
      </c>
      <c r="Y29" s="54"/>
      <c r="Z29" s="54"/>
      <c r="AA29" s="54"/>
      <c r="AB29" s="54"/>
      <c r="AC29" s="54"/>
      <c r="AD29" s="54"/>
      <c r="AE29" s="54"/>
      <c r="AF29" s="54"/>
      <c r="AG29" s="54"/>
      <c r="AH29" s="54"/>
      <c r="AI29" s="54"/>
    </row>
    <row r="30" spans="1:35" ht="13.5" thickBot="1" x14ac:dyDescent="0.25">
      <c r="A30" s="54"/>
      <c r="B30" s="11"/>
      <c r="C30" s="11" t="s">
        <v>34</v>
      </c>
      <c r="D30" s="11"/>
      <c r="E30" s="11"/>
      <c r="G30" s="14">
        <f>'Overzicht 1e jaar in detail'!L29</f>
        <v>0</v>
      </c>
      <c r="H30" s="54"/>
      <c r="I30" s="54"/>
      <c r="J30" s="107">
        <f>SUM(J24:J29)</f>
        <v>0</v>
      </c>
      <c r="K30" s="107">
        <f>SUM(K24:K29)</f>
        <v>0</v>
      </c>
      <c r="L30" s="107">
        <f>SUM(L24:L29)</f>
        <v>0</v>
      </c>
      <c r="M30" s="107">
        <f>SUM(M24:M29)</f>
        <v>0</v>
      </c>
      <c r="N30" s="107">
        <f>SUM(N24:N29)</f>
        <v>0</v>
      </c>
      <c r="P30" s="107">
        <f>SUM(P24:P29)</f>
        <v>0</v>
      </c>
      <c r="Q30" s="107">
        <f>SUM(Q24:Q29)</f>
        <v>0</v>
      </c>
      <c r="R30" s="107">
        <f>SUM(R24:R29)</f>
        <v>0</v>
      </c>
      <c r="S30" s="107">
        <f>SUM(S24:S29)</f>
        <v>0</v>
      </c>
      <c r="U30" s="108">
        <f t="shared" si="5"/>
        <v>0</v>
      </c>
      <c r="V30" s="111">
        <f t="shared" si="6"/>
        <v>0</v>
      </c>
      <c r="W30" s="54"/>
      <c r="X30" s="14">
        <f t="shared" si="7"/>
        <v>0</v>
      </c>
      <c r="Y30" s="54"/>
      <c r="Z30" s="54"/>
      <c r="AA30" s="54"/>
      <c r="AB30" s="54"/>
      <c r="AC30" s="54"/>
      <c r="AD30" s="54"/>
      <c r="AE30" s="54"/>
      <c r="AF30" s="54"/>
      <c r="AG30" s="54"/>
      <c r="AH30" s="54"/>
      <c r="AI30" s="54"/>
    </row>
    <row r="31" spans="1:35" x14ac:dyDescent="0.2">
      <c r="A31" s="54"/>
      <c r="B31" s="54"/>
      <c r="C31" s="54"/>
      <c r="D31" s="44"/>
      <c r="E31" s="4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row>
    <row r="32" spans="1:35" x14ac:dyDescent="0.2">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row>
    <row r="33" spans="1:35" x14ac:dyDescent="0.2">
      <c r="A33" s="54"/>
      <c r="B33" s="10" t="s">
        <v>8</v>
      </c>
      <c r="C33" s="11" t="s">
        <v>35</v>
      </c>
      <c r="D33" s="11"/>
      <c r="E33" s="11"/>
      <c r="G33" s="11"/>
      <c r="H33" s="11"/>
      <c r="I33" s="11"/>
      <c r="J33" s="11"/>
      <c r="K33" s="11"/>
      <c r="L33" s="11"/>
      <c r="M33" s="11"/>
      <c r="N33" s="11"/>
      <c r="P33" s="11"/>
      <c r="Q33" s="11"/>
      <c r="R33" s="11"/>
      <c r="S33" s="11"/>
      <c r="U33" s="11"/>
      <c r="V33" s="11"/>
      <c r="X33" s="11"/>
      <c r="Y33" s="54"/>
      <c r="Z33" s="54"/>
      <c r="AA33" s="54"/>
      <c r="AB33" s="54"/>
      <c r="AC33" s="54"/>
      <c r="AD33" s="54"/>
      <c r="AE33" s="54"/>
      <c r="AF33" s="54"/>
      <c r="AG33" s="54"/>
      <c r="AH33" s="54"/>
      <c r="AI33" s="54"/>
    </row>
    <row r="34" spans="1:35" ht="13.5" thickBot="1" x14ac:dyDescent="0.25">
      <c r="A34" s="54"/>
      <c r="B34" s="54"/>
      <c r="C34" s="54"/>
      <c r="D34" s="54"/>
      <c r="E34" s="54"/>
      <c r="F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row>
    <row r="35" spans="1:35" ht="13.5" thickBot="1" x14ac:dyDescent="0.25">
      <c r="A35" s="54"/>
      <c r="B35" s="54"/>
      <c r="C35" s="69" t="s">
        <v>37</v>
      </c>
      <c r="D35" s="69" t="s">
        <v>38</v>
      </c>
      <c r="E35" s="70" t="s">
        <v>111</v>
      </c>
      <c r="F35" s="54"/>
      <c r="G35" s="14">
        <f>'Overzicht 1e jaar in detail'!L34</f>
        <v>0</v>
      </c>
      <c r="H35" s="54"/>
      <c r="I35" s="54"/>
      <c r="J35" s="123">
        <f>G35</f>
        <v>0</v>
      </c>
      <c r="K35" s="123">
        <f t="shared" ref="K35:N38" si="8">J35</f>
        <v>0</v>
      </c>
      <c r="L35" s="123">
        <f t="shared" si="8"/>
        <v>0</v>
      </c>
      <c r="M35" s="123">
        <f t="shared" si="8"/>
        <v>0</v>
      </c>
      <c r="N35" s="123">
        <f t="shared" si="8"/>
        <v>0</v>
      </c>
      <c r="O35" s="54"/>
      <c r="P35" s="123">
        <f>N35</f>
        <v>0</v>
      </c>
      <c r="Q35" s="123">
        <f t="shared" ref="Q35:S38" si="9">P35</f>
        <v>0</v>
      </c>
      <c r="R35" s="123">
        <f t="shared" si="9"/>
        <v>0</v>
      </c>
      <c r="S35" s="123">
        <f t="shared" si="9"/>
        <v>0</v>
      </c>
      <c r="U35" s="108">
        <f>G35+(SUM(J35:N35))</f>
        <v>0</v>
      </c>
      <c r="V35" s="108">
        <f>SUM(P35:S35)</f>
        <v>0</v>
      </c>
      <c r="X35" s="14">
        <f>U35+V35</f>
        <v>0</v>
      </c>
      <c r="Y35" s="54"/>
      <c r="Z35" s="54"/>
      <c r="AA35" s="54"/>
      <c r="AB35" s="54"/>
      <c r="AC35" s="54"/>
      <c r="AD35" s="54"/>
      <c r="AE35" s="54"/>
      <c r="AF35" s="54"/>
      <c r="AG35" s="54"/>
      <c r="AH35" s="54"/>
      <c r="AI35" s="54"/>
    </row>
    <row r="36" spans="1:35" ht="13.5" thickBot="1" x14ac:dyDescent="0.25">
      <c r="A36" s="54"/>
      <c r="B36" s="54"/>
      <c r="C36" s="69" t="s">
        <v>40</v>
      </c>
      <c r="D36" s="69" t="s">
        <v>47</v>
      </c>
      <c r="E36" s="70" t="s">
        <v>111</v>
      </c>
      <c r="F36" s="54"/>
      <c r="G36" s="14">
        <f>'Overzicht 1e jaar in detail'!L35</f>
        <v>0</v>
      </c>
      <c r="H36" s="54"/>
      <c r="I36" s="54"/>
      <c r="J36" s="123">
        <f>G36</f>
        <v>0</v>
      </c>
      <c r="K36" s="123">
        <f t="shared" si="8"/>
        <v>0</v>
      </c>
      <c r="L36" s="123">
        <f t="shared" si="8"/>
        <v>0</v>
      </c>
      <c r="M36" s="123">
        <f t="shared" si="8"/>
        <v>0</v>
      </c>
      <c r="N36" s="123">
        <f t="shared" si="8"/>
        <v>0</v>
      </c>
      <c r="O36" s="54"/>
      <c r="P36" s="123">
        <f>N36</f>
        <v>0</v>
      </c>
      <c r="Q36" s="123">
        <f t="shared" si="9"/>
        <v>0</v>
      </c>
      <c r="R36" s="123">
        <f t="shared" si="9"/>
        <v>0</v>
      </c>
      <c r="S36" s="123">
        <f t="shared" si="9"/>
        <v>0</v>
      </c>
      <c r="U36" s="14">
        <f>G36+(SUM(J36:N36))</f>
        <v>0</v>
      </c>
      <c r="V36" s="107">
        <f>SUM(P36:S36)</f>
        <v>0</v>
      </c>
      <c r="X36" s="14">
        <f>U36+V36</f>
        <v>0</v>
      </c>
      <c r="Y36" s="54"/>
      <c r="Z36" s="54"/>
      <c r="AA36" s="54"/>
      <c r="AB36" s="54"/>
      <c r="AC36" s="54"/>
      <c r="AD36" s="54"/>
      <c r="AE36" s="54"/>
      <c r="AF36" s="54"/>
      <c r="AG36" s="54"/>
      <c r="AH36" s="54"/>
      <c r="AI36" s="54"/>
    </row>
    <row r="37" spans="1:35" ht="13.5" thickBot="1" x14ac:dyDescent="0.25">
      <c r="A37" s="54"/>
      <c r="B37" s="54"/>
      <c r="C37" s="69" t="s">
        <v>41</v>
      </c>
      <c r="D37" s="69" t="s">
        <v>42</v>
      </c>
      <c r="E37" s="70" t="s">
        <v>111</v>
      </c>
      <c r="F37" s="54"/>
      <c r="G37" s="14">
        <f>'Overzicht 1e jaar in detail'!L36</f>
        <v>0</v>
      </c>
      <c r="H37" s="54"/>
      <c r="I37" s="54"/>
      <c r="J37" s="123">
        <f>G37</f>
        <v>0</v>
      </c>
      <c r="K37" s="123">
        <f t="shared" si="8"/>
        <v>0</v>
      </c>
      <c r="L37" s="123">
        <f t="shared" si="8"/>
        <v>0</v>
      </c>
      <c r="M37" s="123">
        <f t="shared" si="8"/>
        <v>0</v>
      </c>
      <c r="N37" s="123">
        <f t="shared" si="8"/>
        <v>0</v>
      </c>
      <c r="O37" s="54"/>
      <c r="P37" s="123">
        <f>N37</f>
        <v>0</v>
      </c>
      <c r="Q37" s="123">
        <f t="shared" si="9"/>
        <v>0</v>
      </c>
      <c r="R37" s="123">
        <f t="shared" si="9"/>
        <v>0</v>
      </c>
      <c r="S37" s="123">
        <f t="shared" si="9"/>
        <v>0</v>
      </c>
      <c r="U37" s="14">
        <f>G37+(SUM(J37:N37))</f>
        <v>0</v>
      </c>
      <c r="V37" s="107">
        <f>SUM(P37:S37)</f>
        <v>0</v>
      </c>
      <c r="X37" s="14">
        <f>U37+V37</f>
        <v>0</v>
      </c>
      <c r="Y37" s="54"/>
      <c r="Z37" s="54"/>
      <c r="AA37" s="54"/>
      <c r="AB37" s="54"/>
      <c r="AC37" s="54"/>
      <c r="AD37" s="54"/>
      <c r="AE37" s="54"/>
      <c r="AF37" s="54"/>
      <c r="AG37" s="54"/>
      <c r="AH37" s="54"/>
      <c r="AI37" s="54"/>
    </row>
    <row r="38" spans="1:35" ht="13.5" thickBot="1" x14ac:dyDescent="0.25">
      <c r="A38" s="54"/>
      <c r="B38" s="54"/>
      <c r="C38" s="69" t="s">
        <v>43</v>
      </c>
      <c r="D38" s="69" t="s">
        <v>201</v>
      </c>
      <c r="E38" s="70" t="s">
        <v>111</v>
      </c>
      <c r="F38" s="54"/>
      <c r="G38" s="14">
        <f>'Overzicht 1e jaar in detail'!L37</f>
        <v>0</v>
      </c>
      <c r="H38" s="54"/>
      <c r="I38" s="54"/>
      <c r="J38" s="123">
        <f>G38</f>
        <v>0</v>
      </c>
      <c r="K38" s="123">
        <f t="shared" si="8"/>
        <v>0</v>
      </c>
      <c r="L38" s="123">
        <f t="shared" si="8"/>
        <v>0</v>
      </c>
      <c r="M38" s="123">
        <f t="shared" si="8"/>
        <v>0</v>
      </c>
      <c r="N38" s="123">
        <f t="shared" si="8"/>
        <v>0</v>
      </c>
      <c r="O38" s="54"/>
      <c r="P38" s="123">
        <f>N38</f>
        <v>0</v>
      </c>
      <c r="Q38" s="123">
        <f t="shared" si="9"/>
        <v>0</v>
      </c>
      <c r="R38" s="123">
        <f t="shared" si="9"/>
        <v>0</v>
      </c>
      <c r="S38" s="123">
        <f t="shared" si="9"/>
        <v>0</v>
      </c>
      <c r="U38" s="14">
        <f>G38+(SUM(J38:N38))</f>
        <v>0</v>
      </c>
      <c r="V38" s="107">
        <f>SUM(P38:S38)</f>
        <v>0</v>
      </c>
      <c r="X38" s="14">
        <f>U38+V38</f>
        <v>0</v>
      </c>
      <c r="Y38" s="54"/>
      <c r="Z38" s="54"/>
      <c r="AA38" s="54"/>
      <c r="AB38" s="54"/>
      <c r="AC38" s="54"/>
      <c r="AD38" s="54"/>
      <c r="AE38" s="54"/>
      <c r="AF38" s="54"/>
      <c r="AG38" s="54"/>
      <c r="AH38" s="54"/>
      <c r="AI38" s="54"/>
    </row>
    <row r="39" spans="1:35" ht="13.5" thickBot="1" x14ac:dyDescent="0.25">
      <c r="A39" s="54"/>
      <c r="B39" s="11"/>
      <c r="C39" s="11" t="s">
        <v>65</v>
      </c>
      <c r="D39" s="11"/>
      <c r="E39" s="11"/>
      <c r="G39" s="14">
        <f>'Overzicht 1e jaar in detail'!L38</f>
        <v>0</v>
      </c>
      <c r="H39" s="54"/>
      <c r="I39" s="54"/>
      <c r="J39" s="14">
        <f>SUM(J35:J38)</f>
        <v>0</v>
      </c>
      <c r="K39" s="14">
        <f>SUM(K35:K38)</f>
        <v>0</v>
      </c>
      <c r="L39" s="14">
        <f>SUM(L35:L38)</f>
        <v>0</v>
      </c>
      <c r="M39" s="14">
        <f>SUM(M35:M38)</f>
        <v>0</v>
      </c>
      <c r="N39" s="14">
        <f>SUM(N35:N38)</f>
        <v>0</v>
      </c>
      <c r="O39" s="54"/>
      <c r="P39" s="14">
        <f>SUM(P35:P38)</f>
        <v>0</v>
      </c>
      <c r="Q39" s="14">
        <f>SUM(Q35:Q38)</f>
        <v>0</v>
      </c>
      <c r="R39" s="14">
        <f>SUM(R35:R38)</f>
        <v>0</v>
      </c>
      <c r="S39" s="14">
        <f>SUM(S35:S38)</f>
        <v>0</v>
      </c>
      <c r="U39" s="14">
        <f>G39+(SUM(J39:N39))</f>
        <v>0</v>
      </c>
      <c r="V39" s="107">
        <f>SUM(P39:S39)</f>
        <v>0</v>
      </c>
      <c r="X39" s="14">
        <f>U39+V39</f>
        <v>0</v>
      </c>
      <c r="Y39" s="54"/>
      <c r="Z39" s="54"/>
      <c r="AA39" s="54"/>
      <c r="AB39" s="54"/>
      <c r="AC39" s="54"/>
      <c r="AD39" s="54"/>
      <c r="AE39" s="54"/>
      <c r="AF39" s="54"/>
      <c r="AG39" s="54"/>
      <c r="AH39" s="54"/>
      <c r="AI39" s="54"/>
    </row>
    <row r="40" spans="1:35" x14ac:dyDescent="0.2">
      <c r="A40" s="54"/>
      <c r="B40" s="54"/>
      <c r="C40" s="4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row>
    <row r="41" spans="1:35" ht="13.5" thickBot="1" x14ac:dyDescent="0.25">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row>
    <row r="42" spans="1:35" ht="13.5" thickBot="1" x14ac:dyDescent="0.25">
      <c r="A42" s="54"/>
      <c r="B42" s="11"/>
      <c r="C42" s="11" t="s">
        <v>192</v>
      </c>
      <c r="D42" s="11"/>
      <c r="E42" s="11"/>
      <c r="G42" s="14">
        <f>G39+G30+G19</f>
        <v>0</v>
      </c>
      <c r="H42" s="54"/>
      <c r="I42" s="54"/>
      <c r="J42" s="14">
        <f>J39+J30+J19</f>
        <v>0</v>
      </c>
      <c r="K42" s="14">
        <f>K39+K30+K19</f>
        <v>0</v>
      </c>
      <c r="L42" s="14">
        <f>L39+L30+L19</f>
        <v>0</v>
      </c>
      <c r="M42" s="14">
        <f>M39+M30+M19</f>
        <v>0</v>
      </c>
      <c r="N42" s="14">
        <f>N39+N30+N19</f>
        <v>0</v>
      </c>
      <c r="P42" s="14">
        <f>P39+P30+P19</f>
        <v>0</v>
      </c>
      <c r="Q42" s="14">
        <f>Q39+Q30+Q19</f>
        <v>0</v>
      </c>
      <c r="R42" s="14">
        <f>R39+R30+R19</f>
        <v>0</v>
      </c>
      <c r="S42" s="14">
        <f>S39+S30+S19</f>
        <v>0</v>
      </c>
      <c r="U42" s="14">
        <f>U39+U30+U19</f>
        <v>0</v>
      </c>
      <c r="V42" s="14">
        <f>V39+V30+V19</f>
        <v>0</v>
      </c>
      <c r="X42" s="14">
        <f>X39+X30+X19</f>
        <v>0</v>
      </c>
      <c r="Y42" s="54"/>
      <c r="Z42" s="54"/>
      <c r="AA42" s="54"/>
      <c r="AB42" s="54"/>
      <c r="AC42" s="54"/>
      <c r="AD42" s="54"/>
      <c r="AE42" s="54"/>
      <c r="AF42" s="54"/>
      <c r="AG42" s="54"/>
      <c r="AH42" s="54"/>
      <c r="AI42" s="54"/>
    </row>
    <row r="43" spans="1:35" x14ac:dyDescent="0.2">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row>
    <row r="44" spans="1:35" ht="15.75" thickBot="1" x14ac:dyDescent="0.3">
      <c r="A44" s="54"/>
      <c r="B44" s="56" t="s">
        <v>124</v>
      </c>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row>
    <row r="45" spans="1:35" ht="13.5" thickBot="1" x14ac:dyDescent="0.25">
      <c r="A45" s="54"/>
      <c r="B45" s="54"/>
      <c r="C45" s="69" t="s">
        <v>111</v>
      </c>
      <c r="D45" s="73" t="s">
        <v>100</v>
      </c>
      <c r="E45" s="70" t="s">
        <v>111</v>
      </c>
      <c r="F45" s="54"/>
      <c r="G45" s="14">
        <f>G42-G17-G18</f>
        <v>0</v>
      </c>
      <c r="H45" s="54"/>
      <c r="I45" s="54"/>
      <c r="J45" s="14">
        <f>J42-J17-J18</f>
        <v>0</v>
      </c>
      <c r="K45" s="14">
        <f>K42-K17-K18</f>
        <v>0</v>
      </c>
      <c r="L45" s="14">
        <f>L42-L17-L18</f>
        <v>0</v>
      </c>
      <c r="M45" s="14">
        <f>M42-M17-M18</f>
        <v>0</v>
      </c>
      <c r="N45" s="14">
        <f>N42-N17-N18</f>
        <v>0</v>
      </c>
      <c r="O45" s="54"/>
      <c r="P45" s="14">
        <f>P42-P17-P18</f>
        <v>0</v>
      </c>
      <c r="Q45" s="14">
        <f>Q42-Q17-Q18</f>
        <v>0</v>
      </c>
      <c r="R45" s="14">
        <f>R42-R17-R18</f>
        <v>0</v>
      </c>
      <c r="S45" s="14">
        <f>S42-S17-S18</f>
        <v>0</v>
      </c>
      <c r="U45" s="14">
        <f>U42-U17-U18</f>
        <v>0</v>
      </c>
      <c r="V45" s="14">
        <f>V42-V17-V18</f>
        <v>0</v>
      </c>
      <c r="W45" s="54"/>
      <c r="X45" s="14">
        <f>X42-X17-X18</f>
        <v>0</v>
      </c>
      <c r="Y45" s="54"/>
      <c r="Z45" s="54"/>
      <c r="AA45" s="54"/>
      <c r="AB45" s="54"/>
      <c r="AC45" s="54"/>
      <c r="AD45" s="54"/>
      <c r="AE45" s="54"/>
      <c r="AF45" s="54"/>
      <c r="AG45" s="54"/>
      <c r="AH45" s="54"/>
      <c r="AI45" s="54"/>
    </row>
    <row r="46" spans="1:35" ht="13.5" thickBot="1" x14ac:dyDescent="0.25">
      <c r="A46" s="54"/>
      <c r="B46" s="54"/>
      <c r="C46" s="69" t="s">
        <v>116</v>
      </c>
      <c r="D46" s="73" t="s">
        <v>102</v>
      </c>
      <c r="E46" s="72" t="s">
        <v>116</v>
      </c>
      <c r="F46" s="54"/>
      <c r="G46" s="14">
        <f>G18</f>
        <v>0</v>
      </c>
      <c r="H46" s="54"/>
      <c r="I46" s="54"/>
      <c r="J46" s="14">
        <f>J18</f>
        <v>0</v>
      </c>
      <c r="K46" s="14">
        <f>K18</f>
        <v>0</v>
      </c>
      <c r="L46" s="14">
        <f>L18</f>
        <v>0</v>
      </c>
      <c r="M46" s="14">
        <f>M18</f>
        <v>0</v>
      </c>
      <c r="N46" s="14">
        <f>N18</f>
        <v>0</v>
      </c>
      <c r="O46" s="54"/>
      <c r="P46" s="14">
        <f>P18</f>
        <v>0</v>
      </c>
      <c r="Q46" s="14">
        <f>Q18</f>
        <v>0</v>
      </c>
      <c r="R46" s="14">
        <f>R18</f>
        <v>0</v>
      </c>
      <c r="S46" s="14">
        <f>S18</f>
        <v>0</v>
      </c>
      <c r="U46" s="14">
        <f>U18</f>
        <v>0</v>
      </c>
      <c r="V46" s="14">
        <f>V18</f>
        <v>0</v>
      </c>
      <c r="W46" s="54"/>
      <c r="X46" s="14">
        <f>X18</f>
        <v>0</v>
      </c>
      <c r="Y46" s="54"/>
      <c r="Z46" s="54"/>
      <c r="AA46" s="54"/>
      <c r="AB46" s="54"/>
      <c r="AC46" s="54"/>
      <c r="AD46" s="54"/>
      <c r="AE46" s="54"/>
      <c r="AF46" s="54"/>
      <c r="AG46" s="54"/>
      <c r="AH46" s="54"/>
      <c r="AI46" s="54"/>
    </row>
    <row r="47" spans="1:35" ht="13.5" thickBot="1" x14ac:dyDescent="0.25">
      <c r="A47" s="54"/>
      <c r="B47" s="54"/>
      <c r="C47" s="69" t="s">
        <v>114</v>
      </c>
      <c r="D47" s="73" t="s">
        <v>99</v>
      </c>
      <c r="E47" s="71" t="s">
        <v>114</v>
      </c>
      <c r="F47" s="54"/>
      <c r="G47" s="14">
        <f>G17</f>
        <v>0</v>
      </c>
      <c r="H47" s="54"/>
      <c r="I47" s="54"/>
      <c r="J47" s="14">
        <f>J17</f>
        <v>0</v>
      </c>
      <c r="K47" s="14">
        <f>K17</f>
        <v>0</v>
      </c>
      <c r="L47" s="14">
        <f>L17</f>
        <v>0</v>
      </c>
      <c r="M47" s="14">
        <f>M17</f>
        <v>0</v>
      </c>
      <c r="N47" s="14">
        <f>N17</f>
        <v>0</v>
      </c>
      <c r="O47" s="54"/>
      <c r="P47" s="14">
        <f>P17</f>
        <v>0</v>
      </c>
      <c r="Q47" s="14">
        <f>Q17</f>
        <v>0</v>
      </c>
      <c r="R47" s="14">
        <f>R17</f>
        <v>0</v>
      </c>
      <c r="S47" s="14">
        <f>S17</f>
        <v>0</v>
      </c>
      <c r="U47" s="14">
        <f>U17</f>
        <v>0</v>
      </c>
      <c r="V47" s="14">
        <f>V17</f>
        <v>0</v>
      </c>
      <c r="W47" s="54"/>
      <c r="X47" s="14">
        <f>X17</f>
        <v>0</v>
      </c>
      <c r="Y47" s="54"/>
      <c r="Z47" s="54"/>
      <c r="AA47" s="54"/>
      <c r="AB47" s="54"/>
      <c r="AC47" s="54"/>
      <c r="AD47" s="54"/>
      <c r="AE47" s="54"/>
      <c r="AF47" s="54"/>
      <c r="AG47" s="54"/>
      <c r="AH47" s="54"/>
      <c r="AI47" s="54"/>
    </row>
    <row r="48" spans="1:35" ht="13.5" thickBot="1" x14ac:dyDescent="0.25">
      <c r="A48" s="54"/>
      <c r="B48" s="54"/>
      <c r="C48" s="54"/>
      <c r="D48" s="58"/>
      <c r="E48" s="57"/>
      <c r="F48" s="54"/>
      <c r="G48" s="31"/>
      <c r="H48" s="54"/>
      <c r="I48" s="54"/>
      <c r="J48" s="57"/>
      <c r="K48" s="57"/>
      <c r="L48" s="57"/>
      <c r="M48" s="57"/>
      <c r="N48" s="57"/>
      <c r="O48" s="54"/>
      <c r="P48" s="57"/>
      <c r="Q48" s="57"/>
      <c r="R48" s="57"/>
      <c r="S48" s="57"/>
      <c r="T48" s="54"/>
      <c r="U48" s="57"/>
      <c r="V48" s="57"/>
      <c r="W48" s="54"/>
      <c r="X48" s="57"/>
      <c r="Y48" s="54"/>
      <c r="Z48" s="54"/>
      <c r="AA48" s="54"/>
      <c r="AB48" s="54"/>
      <c r="AC48" s="54"/>
      <c r="AD48" s="54"/>
      <c r="AE48" s="54"/>
      <c r="AF48" s="54"/>
      <c r="AG48" s="54"/>
      <c r="AH48" s="54"/>
      <c r="AI48" s="54"/>
    </row>
    <row r="49" spans="1:35" ht="13.5" thickBot="1" x14ac:dyDescent="0.25">
      <c r="A49" s="54"/>
      <c r="B49" s="11"/>
      <c r="C49" s="11" t="s">
        <v>72</v>
      </c>
      <c r="D49" s="11"/>
      <c r="E49" s="11"/>
      <c r="G49" s="14">
        <f>G45+G46+G47</f>
        <v>0</v>
      </c>
      <c r="H49" s="54"/>
      <c r="I49" s="54"/>
      <c r="J49" s="14">
        <f>J45+J46+J47</f>
        <v>0</v>
      </c>
      <c r="K49" s="14">
        <f>K45+K46+K47</f>
        <v>0</v>
      </c>
      <c r="L49" s="14">
        <f>L45+L46+L47</f>
        <v>0</v>
      </c>
      <c r="M49" s="14">
        <f>M45+M46+M47</f>
        <v>0</v>
      </c>
      <c r="N49" s="14">
        <f>N45+N46+N47</f>
        <v>0</v>
      </c>
      <c r="O49" s="54"/>
      <c r="P49" s="14">
        <f>P45+P46+P47</f>
        <v>0</v>
      </c>
      <c r="Q49" s="14">
        <f>Q45+Q46+Q47</f>
        <v>0</v>
      </c>
      <c r="R49" s="14">
        <f>R45+R46+R47</f>
        <v>0</v>
      </c>
      <c r="S49" s="14">
        <f>S45+S46+S47</f>
        <v>0</v>
      </c>
      <c r="U49" s="14">
        <f>U45+U46+U47</f>
        <v>0</v>
      </c>
      <c r="V49" s="14">
        <f>V45+V46+V47</f>
        <v>0</v>
      </c>
      <c r="W49" s="54"/>
      <c r="X49" s="14">
        <f>X45+X46+X47</f>
        <v>0</v>
      </c>
      <c r="Y49" s="54"/>
      <c r="Z49" s="54"/>
      <c r="AA49" s="54"/>
      <c r="AB49" s="54"/>
      <c r="AC49" s="54"/>
      <c r="AD49" s="54"/>
      <c r="AE49" s="54"/>
      <c r="AF49" s="54"/>
      <c r="AG49" s="54"/>
      <c r="AH49" s="54"/>
      <c r="AI49" s="54"/>
    </row>
    <row r="50" spans="1:35" x14ac:dyDescent="0.2">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row>
    <row r="51" spans="1:35" x14ac:dyDescent="0.2">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row>
    <row r="52" spans="1:35" x14ac:dyDescent="0.2">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row>
    <row r="53" spans="1:35" x14ac:dyDescent="0.2">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row>
    <row r="54" spans="1:35" x14ac:dyDescent="0.2">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row>
    <row r="55" spans="1:35" x14ac:dyDescent="0.2">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row>
    <row r="56" spans="1:35" x14ac:dyDescent="0.2">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row>
    <row r="57" spans="1:35" x14ac:dyDescent="0.2">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row>
    <row r="58" spans="1:35" x14ac:dyDescent="0.2">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row>
    <row r="59" spans="1:35" x14ac:dyDescent="0.2">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row>
    <row r="60" spans="1:35" x14ac:dyDescent="0.2">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row>
    <row r="61" spans="1:35" x14ac:dyDescent="0.2">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row>
    <row r="62" spans="1:35" x14ac:dyDescent="0.2">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row>
    <row r="63" spans="1:35" x14ac:dyDescent="0.2">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row>
    <row r="64" spans="1:35" x14ac:dyDescent="0.2">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row>
    <row r="65" spans="1:35" x14ac:dyDescent="0.2">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row>
    <row r="66" spans="1:35" x14ac:dyDescent="0.2">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row>
    <row r="67" spans="1:35" x14ac:dyDescent="0.2">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row>
    <row r="68" spans="1:35" x14ac:dyDescent="0.2">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row>
    <row r="69" spans="1:35" x14ac:dyDescent="0.2">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row>
    <row r="70" spans="1:35" x14ac:dyDescent="0.2">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row>
    <row r="71" spans="1:35" x14ac:dyDescent="0.2">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row>
    <row r="72" spans="1:35" x14ac:dyDescent="0.2">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row>
    <row r="73" spans="1:35" x14ac:dyDescent="0.2">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row>
    <row r="74" spans="1:35" x14ac:dyDescent="0.2">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row>
    <row r="75" spans="1:35" x14ac:dyDescent="0.2">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row>
  </sheetData>
  <sheetProtection algorithmName="SHA-512" hashValue="rY84KQPu8HlTtm4n1P7uyKJ9cHpfMdw3EqOX80dEWnIj765/eOuv0gfV0L6xWgsQcnzDJXQiwwh/ClvWfxYrTg==" saltValue="RhK5ByXK77brFdxKjfynVw==" spinCount="100000" sheet="1" objects="1" scenarios="1" selectLockedCells="1"/>
  <mergeCells count="5">
    <mergeCell ref="P4:S4"/>
    <mergeCell ref="G4:N4"/>
    <mergeCell ref="G2:J2"/>
    <mergeCell ref="L2:O2"/>
    <mergeCell ref="Q2:S2"/>
  </mergeCells>
  <pageMargins left="0.23622047244094491" right="0.23622047244094491" top="0.74803149606299213" bottom="0.74803149606299213" header="0.31496062992125984" footer="0.31496062992125984"/>
  <pageSetup paperSize="9" scale="55" orientation="landscape" r:id="rId1"/>
  <headerFooter>
    <oddHeader>&amp;LInschrijfbiljet Upgrade 5G&amp;C10 maart 2026&amp;RABG-organisatie</oddHeader>
    <oddFooter>&amp;Lblz &amp;P van &amp;N&amp;C&amp;A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28D93-F6E0-433C-9076-450B24CA5095}">
  <dimension ref="A1:Z34"/>
  <sheetViews>
    <sheetView zoomScale="90" zoomScaleNormal="90" workbookViewId="0">
      <selection activeCell="C12" sqref="C12:P12"/>
    </sheetView>
  </sheetViews>
  <sheetFormatPr defaultRowHeight="15" x14ac:dyDescent="0.25"/>
  <cols>
    <col min="1" max="1" width="4.5703125" customWidth="1"/>
    <col min="16" max="16" width="12.28515625" customWidth="1"/>
    <col min="17" max="17" width="4.7109375" customWidth="1"/>
  </cols>
  <sheetData>
    <row r="1" spans="1:26" x14ac:dyDescent="0.25">
      <c r="A1" s="33"/>
      <c r="B1" s="33"/>
      <c r="C1" s="33"/>
      <c r="D1" s="33"/>
      <c r="E1" s="33"/>
      <c r="F1" s="33"/>
      <c r="G1" s="33"/>
      <c r="H1" s="33"/>
      <c r="I1" s="33"/>
      <c r="J1" s="33"/>
      <c r="K1" s="33"/>
      <c r="L1" s="33"/>
      <c r="M1" s="33"/>
      <c r="N1" s="33"/>
      <c r="O1" s="33"/>
      <c r="P1" s="33"/>
      <c r="Q1" s="33"/>
      <c r="R1" s="33"/>
      <c r="S1" s="33"/>
      <c r="T1" s="33"/>
      <c r="U1" s="33"/>
      <c r="V1" s="33"/>
      <c r="W1" s="33"/>
      <c r="X1" s="33"/>
      <c r="Y1" s="33"/>
      <c r="Z1" s="33"/>
    </row>
    <row r="2" spans="1:26" ht="20.45" customHeight="1" x14ac:dyDescent="0.25">
      <c r="A2" s="33"/>
      <c r="B2" s="182" t="s">
        <v>132</v>
      </c>
      <c r="C2" s="183"/>
      <c r="D2" s="183"/>
      <c r="E2" s="183"/>
      <c r="F2" s="183"/>
      <c r="G2" s="183"/>
      <c r="H2" s="183"/>
      <c r="I2" s="183"/>
      <c r="J2" s="183"/>
      <c r="K2" s="183"/>
      <c r="L2" s="183"/>
      <c r="M2" s="183"/>
      <c r="N2" s="183"/>
      <c r="O2" s="183"/>
      <c r="P2" s="184"/>
      <c r="Q2" s="33"/>
      <c r="R2" s="33"/>
      <c r="S2" s="33"/>
      <c r="T2" s="33"/>
      <c r="U2" s="33"/>
      <c r="V2" s="33"/>
      <c r="W2" s="33"/>
      <c r="X2" s="33"/>
      <c r="Y2" s="33"/>
      <c r="Z2" s="33"/>
    </row>
    <row r="3" spans="1:26" ht="37.9" customHeight="1" x14ac:dyDescent="0.25">
      <c r="A3" s="33"/>
      <c r="B3" s="185" t="s">
        <v>133</v>
      </c>
      <c r="C3" s="186"/>
      <c r="D3" s="186"/>
      <c r="E3" s="186"/>
      <c r="F3" s="186"/>
      <c r="G3" s="186"/>
      <c r="H3" s="186"/>
      <c r="I3" s="186"/>
      <c r="J3" s="186"/>
      <c r="K3" s="186"/>
      <c r="L3" s="186"/>
      <c r="M3" s="186"/>
      <c r="N3" s="186"/>
      <c r="O3" s="186"/>
      <c r="P3" s="187"/>
      <c r="Q3" s="33"/>
      <c r="R3" s="33"/>
      <c r="S3" s="33"/>
      <c r="T3" s="33"/>
      <c r="U3" s="33"/>
      <c r="V3" s="33"/>
      <c r="W3" s="33"/>
      <c r="X3" s="33"/>
      <c r="Y3" s="33"/>
      <c r="Z3" s="33"/>
    </row>
    <row r="4" spans="1:26" x14ac:dyDescent="0.25">
      <c r="A4" s="33"/>
      <c r="B4" s="188">
        <v>1</v>
      </c>
      <c r="C4" s="191" t="s">
        <v>126</v>
      </c>
      <c r="D4" s="192"/>
      <c r="E4" s="192"/>
      <c r="F4" s="192"/>
      <c r="G4" s="192"/>
      <c r="H4" s="192"/>
      <c r="I4" s="192"/>
      <c r="J4" s="192"/>
      <c r="K4" s="192"/>
      <c r="L4" s="192"/>
      <c r="M4" s="192"/>
      <c r="N4" s="192"/>
      <c r="O4" s="192"/>
      <c r="P4" s="193"/>
      <c r="Q4" s="33"/>
      <c r="R4" s="33"/>
      <c r="S4" s="33"/>
      <c r="T4" s="33"/>
      <c r="U4" s="33"/>
      <c r="V4" s="33"/>
      <c r="W4" s="33"/>
      <c r="X4" s="33"/>
      <c r="Y4" s="33"/>
      <c r="Z4" s="33"/>
    </row>
    <row r="5" spans="1:26" x14ac:dyDescent="0.25">
      <c r="A5" s="33"/>
      <c r="B5" s="189"/>
      <c r="C5" s="194" t="s">
        <v>127</v>
      </c>
      <c r="D5" s="195"/>
      <c r="E5" s="195"/>
      <c r="F5" s="195"/>
      <c r="G5" s="195"/>
      <c r="H5" s="195"/>
      <c r="I5" s="195"/>
      <c r="J5" s="195"/>
      <c r="K5" s="195"/>
      <c r="L5" s="195"/>
      <c r="M5" s="195"/>
      <c r="N5" s="195"/>
      <c r="O5" s="195"/>
      <c r="P5" s="196"/>
      <c r="Q5" s="33"/>
      <c r="R5" s="33"/>
      <c r="S5" s="33"/>
      <c r="T5" s="33"/>
      <c r="U5" s="33"/>
      <c r="V5" s="33"/>
      <c r="W5" s="33"/>
      <c r="X5" s="33"/>
      <c r="Y5" s="33"/>
      <c r="Z5" s="33"/>
    </row>
    <row r="6" spans="1:26" ht="33" customHeight="1" x14ac:dyDescent="0.25">
      <c r="A6" s="33"/>
      <c r="B6" s="190"/>
      <c r="C6" s="197" t="s">
        <v>194</v>
      </c>
      <c r="D6" s="198"/>
      <c r="E6" s="198"/>
      <c r="F6" s="198"/>
      <c r="G6" s="198"/>
      <c r="H6" s="198"/>
      <c r="I6" s="198"/>
      <c r="J6" s="198"/>
      <c r="K6" s="198"/>
      <c r="L6" s="198"/>
      <c r="M6" s="198"/>
      <c r="N6" s="198"/>
      <c r="O6" s="198"/>
      <c r="P6" s="199"/>
      <c r="Q6" s="33"/>
      <c r="R6" s="33"/>
      <c r="S6" s="33"/>
      <c r="T6" s="33"/>
      <c r="U6" s="33"/>
      <c r="V6" s="33"/>
      <c r="W6" s="33"/>
      <c r="X6" s="33"/>
      <c r="Y6" s="33"/>
      <c r="Z6" s="33"/>
    </row>
    <row r="7" spans="1:26" x14ac:dyDescent="0.25">
      <c r="A7" s="33"/>
      <c r="B7" s="205">
        <v>2</v>
      </c>
      <c r="C7" s="191" t="s">
        <v>131</v>
      </c>
      <c r="D7" s="192"/>
      <c r="E7" s="192"/>
      <c r="F7" s="192"/>
      <c r="G7" s="192"/>
      <c r="H7" s="192"/>
      <c r="I7" s="192"/>
      <c r="J7" s="192"/>
      <c r="K7" s="192"/>
      <c r="L7" s="192"/>
      <c r="M7" s="192"/>
      <c r="N7" s="192"/>
      <c r="O7" s="192"/>
      <c r="P7" s="193"/>
      <c r="Q7" s="33"/>
      <c r="R7" s="33"/>
      <c r="S7" s="33"/>
      <c r="T7" s="33"/>
      <c r="U7" s="33"/>
      <c r="V7" s="33"/>
      <c r="W7" s="33"/>
      <c r="X7" s="33"/>
      <c r="Y7" s="33"/>
      <c r="Z7" s="33"/>
    </row>
    <row r="8" spans="1:26" x14ac:dyDescent="0.25">
      <c r="A8" s="33"/>
      <c r="B8" s="206"/>
      <c r="C8" s="194" t="s">
        <v>130</v>
      </c>
      <c r="D8" s="195"/>
      <c r="E8" s="195"/>
      <c r="F8" s="195"/>
      <c r="G8" s="195"/>
      <c r="H8" s="195"/>
      <c r="I8" s="195"/>
      <c r="J8" s="195"/>
      <c r="K8" s="195"/>
      <c r="L8" s="195"/>
      <c r="M8" s="195"/>
      <c r="N8" s="195"/>
      <c r="O8" s="195"/>
      <c r="P8" s="196"/>
      <c r="Q8" s="33"/>
      <c r="R8" s="33"/>
      <c r="S8" s="33"/>
      <c r="T8" s="33"/>
      <c r="U8" s="33"/>
      <c r="V8" s="33"/>
      <c r="W8" s="33"/>
      <c r="X8" s="33"/>
      <c r="Y8" s="33"/>
      <c r="Z8" s="33"/>
    </row>
    <row r="9" spans="1:26" ht="27" customHeight="1" x14ac:dyDescent="0.25">
      <c r="A9" s="33"/>
      <c r="B9" s="207"/>
      <c r="C9" s="197" t="s">
        <v>195</v>
      </c>
      <c r="D9" s="198"/>
      <c r="E9" s="198"/>
      <c r="F9" s="198"/>
      <c r="G9" s="198"/>
      <c r="H9" s="198"/>
      <c r="I9" s="198"/>
      <c r="J9" s="198"/>
      <c r="K9" s="198"/>
      <c r="L9" s="198"/>
      <c r="M9" s="198"/>
      <c r="N9" s="198"/>
      <c r="O9" s="198"/>
      <c r="P9" s="199"/>
      <c r="Q9" s="33"/>
      <c r="R9" s="33"/>
      <c r="S9" s="33"/>
      <c r="T9" s="33"/>
      <c r="U9" s="33"/>
      <c r="V9" s="33"/>
      <c r="W9" s="33"/>
      <c r="X9" s="33"/>
      <c r="Y9" s="33"/>
      <c r="Z9" s="33"/>
    </row>
    <row r="10" spans="1:26" x14ac:dyDescent="0.25">
      <c r="A10" s="33"/>
      <c r="B10" s="205">
        <v>3</v>
      </c>
      <c r="C10" s="191" t="s">
        <v>125</v>
      </c>
      <c r="D10" s="192"/>
      <c r="E10" s="192"/>
      <c r="F10" s="192"/>
      <c r="G10" s="192"/>
      <c r="H10" s="192"/>
      <c r="I10" s="192"/>
      <c r="J10" s="192"/>
      <c r="K10" s="192"/>
      <c r="L10" s="192"/>
      <c r="M10" s="192"/>
      <c r="N10" s="192"/>
      <c r="O10" s="192"/>
      <c r="P10" s="193"/>
      <c r="Q10" s="33"/>
      <c r="R10" s="33"/>
      <c r="S10" s="33"/>
      <c r="T10" s="33"/>
      <c r="U10" s="33"/>
      <c r="V10" s="33"/>
      <c r="W10" s="33"/>
      <c r="X10" s="33"/>
      <c r="Y10" s="33"/>
      <c r="Z10" s="33"/>
    </row>
    <row r="11" spans="1:26" ht="15" customHeight="1" x14ac:dyDescent="0.25">
      <c r="A11" s="33"/>
      <c r="B11" s="206"/>
      <c r="C11" s="194" t="s">
        <v>129</v>
      </c>
      <c r="D11" s="195"/>
      <c r="E11" s="195"/>
      <c r="F11" s="195"/>
      <c r="G11" s="195"/>
      <c r="H11" s="195"/>
      <c r="I11" s="195"/>
      <c r="J11" s="195"/>
      <c r="K11" s="195"/>
      <c r="L11" s="195"/>
      <c r="M11" s="195"/>
      <c r="N11" s="195"/>
      <c r="O11" s="195"/>
      <c r="P11" s="196"/>
      <c r="Q11" s="33"/>
      <c r="R11" s="33"/>
      <c r="S11" s="33"/>
      <c r="T11" s="33"/>
      <c r="U11" s="33"/>
      <c r="V11" s="33"/>
      <c r="W11" s="33"/>
      <c r="X11" s="33"/>
      <c r="Y11" s="33"/>
      <c r="Z11" s="33"/>
    </row>
    <row r="12" spans="1:26" ht="29.45" customHeight="1" x14ac:dyDescent="0.25">
      <c r="A12" s="33"/>
      <c r="B12" s="207"/>
      <c r="C12" s="197" t="s">
        <v>196</v>
      </c>
      <c r="D12" s="198"/>
      <c r="E12" s="198"/>
      <c r="F12" s="198"/>
      <c r="G12" s="198"/>
      <c r="H12" s="198"/>
      <c r="I12" s="198"/>
      <c r="J12" s="198"/>
      <c r="K12" s="198"/>
      <c r="L12" s="198"/>
      <c r="M12" s="198"/>
      <c r="N12" s="198"/>
      <c r="O12" s="198"/>
      <c r="P12" s="199"/>
      <c r="Q12" s="33"/>
      <c r="R12" s="33"/>
      <c r="S12" s="33"/>
      <c r="T12" s="33"/>
      <c r="U12" s="33"/>
      <c r="V12" s="33"/>
      <c r="W12" s="33"/>
      <c r="X12" s="33"/>
      <c r="Y12" s="33"/>
      <c r="Z12" s="33"/>
    </row>
    <row r="13" spans="1:26" ht="23.45" customHeight="1" x14ac:dyDescent="0.25">
      <c r="A13" s="122"/>
      <c r="B13" s="182" t="s">
        <v>134</v>
      </c>
      <c r="C13" s="183"/>
      <c r="D13" s="183"/>
      <c r="E13" s="183"/>
      <c r="F13" s="183"/>
      <c r="G13" s="183"/>
      <c r="H13" s="183"/>
      <c r="I13" s="183"/>
      <c r="J13" s="183"/>
      <c r="K13" s="183"/>
      <c r="L13" s="183"/>
      <c r="M13" s="183"/>
      <c r="N13" s="183"/>
      <c r="O13" s="183"/>
      <c r="P13" s="184"/>
      <c r="Q13" s="33"/>
      <c r="R13" s="33"/>
      <c r="S13" s="33"/>
      <c r="T13" s="33"/>
      <c r="U13" s="33"/>
      <c r="V13" s="33"/>
      <c r="W13" s="33"/>
      <c r="X13" s="33"/>
      <c r="Y13" s="33"/>
      <c r="Z13" s="33"/>
    </row>
    <row r="14" spans="1:26" ht="37.9" customHeight="1" x14ac:dyDescent="0.25">
      <c r="A14" s="122"/>
      <c r="B14" s="74" t="s">
        <v>0</v>
      </c>
      <c r="C14" s="201" t="s">
        <v>128</v>
      </c>
      <c r="D14" s="202"/>
      <c r="E14" s="202"/>
      <c r="F14" s="202"/>
      <c r="G14" s="202"/>
      <c r="H14" s="202"/>
      <c r="I14" s="202"/>
      <c r="J14" s="202"/>
      <c r="K14" s="202"/>
      <c r="L14" s="202"/>
      <c r="M14" s="202"/>
      <c r="N14" s="202"/>
      <c r="O14" s="202"/>
      <c r="P14" s="203"/>
      <c r="Q14" s="33"/>
      <c r="R14" s="33"/>
      <c r="S14" s="33"/>
      <c r="T14" s="33"/>
      <c r="U14" s="33"/>
      <c r="V14" s="33"/>
      <c r="W14" s="33"/>
      <c r="X14" s="33"/>
      <c r="Y14" s="33"/>
      <c r="Z14" s="33"/>
    </row>
    <row r="15" spans="1:26" ht="25.9" customHeight="1" x14ac:dyDescent="0.25">
      <c r="A15" s="122"/>
      <c r="B15" s="74" t="s">
        <v>2</v>
      </c>
      <c r="C15" s="204" t="s">
        <v>140</v>
      </c>
      <c r="D15" s="204"/>
      <c r="E15" s="204"/>
      <c r="F15" s="204"/>
      <c r="G15" s="204"/>
      <c r="H15" s="204"/>
      <c r="I15" s="204"/>
      <c r="J15" s="204"/>
      <c r="K15" s="204"/>
      <c r="L15" s="204"/>
      <c r="M15" s="204"/>
      <c r="N15" s="204"/>
      <c r="O15" s="204"/>
      <c r="P15" s="204"/>
      <c r="Q15" s="33"/>
      <c r="R15" s="33"/>
      <c r="S15" s="33"/>
      <c r="T15" s="33"/>
      <c r="U15" s="33"/>
      <c r="V15" s="33"/>
      <c r="W15" s="33"/>
      <c r="X15" s="33"/>
      <c r="Y15" s="33"/>
      <c r="Z15" s="33"/>
    </row>
    <row r="16" spans="1:26" ht="20.45" customHeight="1" x14ac:dyDescent="0.25">
      <c r="A16" s="33"/>
      <c r="B16" s="75" t="s">
        <v>8</v>
      </c>
      <c r="C16" s="200" t="s">
        <v>135</v>
      </c>
      <c r="D16" s="200"/>
      <c r="E16" s="200"/>
      <c r="F16" s="200"/>
      <c r="G16" s="200"/>
      <c r="H16" s="200"/>
      <c r="I16" s="200"/>
      <c r="J16" s="200"/>
      <c r="K16" s="200"/>
      <c r="L16" s="200"/>
      <c r="M16" s="200"/>
      <c r="N16" s="200"/>
      <c r="O16" s="200"/>
      <c r="P16" s="200"/>
      <c r="Q16" s="33"/>
      <c r="R16" s="33"/>
      <c r="S16" s="33"/>
      <c r="T16" s="33"/>
      <c r="U16" s="33"/>
      <c r="V16" s="33"/>
      <c r="W16" s="33"/>
      <c r="X16" s="33"/>
      <c r="Y16" s="33"/>
      <c r="Z16" s="33"/>
    </row>
    <row r="17" spans="1:26" x14ac:dyDescent="0.25">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row>
    <row r="18" spans="1:26" x14ac:dyDescent="0.25">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row>
    <row r="19" spans="1:26" x14ac:dyDescent="0.25">
      <c r="A19" s="33"/>
      <c r="B19" s="33"/>
      <c r="C19" s="33"/>
      <c r="D19" s="33"/>
      <c r="E19" s="33"/>
      <c r="F19" s="33"/>
      <c r="G19" s="33"/>
      <c r="H19" s="33"/>
      <c r="I19" s="33"/>
      <c r="J19" s="33"/>
      <c r="K19" s="33"/>
      <c r="L19" s="33"/>
      <c r="M19" s="33"/>
      <c r="N19" s="33"/>
      <c r="O19" s="33"/>
      <c r="P19" s="33"/>
      <c r="Q19" s="33"/>
      <c r="S19" s="33"/>
      <c r="T19" s="33"/>
      <c r="U19" s="33"/>
      <c r="V19" s="33"/>
      <c r="W19" s="33"/>
      <c r="X19" s="33"/>
      <c r="Y19" s="33"/>
      <c r="Z19" s="33"/>
    </row>
    <row r="20" spans="1:26" x14ac:dyDescent="0.25">
      <c r="A20" s="33"/>
      <c r="B20" s="33"/>
      <c r="C20" s="33"/>
      <c r="D20" s="33"/>
      <c r="E20" s="33"/>
      <c r="F20" s="33"/>
      <c r="G20" s="33"/>
      <c r="H20" s="33"/>
      <c r="I20" s="33"/>
      <c r="J20" s="33"/>
      <c r="K20" s="33"/>
      <c r="L20" s="33"/>
      <c r="M20" s="33"/>
      <c r="N20" s="33"/>
      <c r="O20" s="33"/>
      <c r="P20" s="33"/>
      <c r="Q20" s="33"/>
      <c r="R20" s="33"/>
      <c r="S20" s="33"/>
      <c r="T20" s="33"/>
      <c r="U20" s="33"/>
      <c r="V20" s="33"/>
      <c r="W20" s="33"/>
      <c r="X20" s="33"/>
      <c r="Y20" s="33"/>
      <c r="Z20" s="33"/>
    </row>
    <row r="21" spans="1:26" x14ac:dyDescent="0.25">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row>
    <row r="22" spans="1:26" x14ac:dyDescent="0.25">
      <c r="A22" s="33"/>
      <c r="B22" s="33"/>
      <c r="C22" s="33"/>
      <c r="D22" s="33"/>
      <c r="E22" s="33"/>
      <c r="F22" s="33"/>
      <c r="G22" s="33"/>
      <c r="H22" s="33"/>
      <c r="I22" s="33"/>
      <c r="J22" s="33"/>
      <c r="K22" s="33"/>
      <c r="L22" s="33"/>
      <c r="M22" s="33"/>
      <c r="N22" s="33"/>
      <c r="O22" s="33"/>
      <c r="P22" s="33"/>
      <c r="Q22" s="33"/>
      <c r="R22" s="33"/>
      <c r="S22" s="33"/>
      <c r="T22" s="33"/>
      <c r="U22" s="33"/>
      <c r="V22" s="33"/>
      <c r="W22" s="33"/>
      <c r="X22" s="33"/>
      <c r="Y22" s="33"/>
      <c r="Z22" s="33"/>
    </row>
    <row r="23" spans="1:26" x14ac:dyDescent="0.25">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row r="24" spans="1:26" x14ac:dyDescent="0.25">
      <c r="A24" s="33"/>
      <c r="B24" s="33"/>
      <c r="C24" s="33"/>
      <c r="D24" s="33"/>
      <c r="E24" s="33"/>
      <c r="F24" s="33"/>
      <c r="G24" s="33"/>
      <c r="H24" s="33"/>
      <c r="I24" s="33"/>
      <c r="J24" s="33"/>
      <c r="K24" s="33"/>
      <c r="L24" s="33"/>
      <c r="M24" s="33"/>
      <c r="N24" s="33"/>
      <c r="O24" s="33"/>
      <c r="P24" s="33"/>
      <c r="Q24" s="33"/>
      <c r="R24" s="33"/>
      <c r="S24" s="33"/>
      <c r="T24" s="33"/>
      <c r="U24" s="33"/>
      <c r="V24" s="33"/>
      <c r="W24" s="33"/>
      <c r="X24" s="33"/>
      <c r="Y24" s="33"/>
      <c r="Z24" s="33"/>
    </row>
    <row r="25" spans="1:26" x14ac:dyDescent="0.25">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row>
    <row r="26" spans="1:26" x14ac:dyDescent="0.25">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row>
    <row r="27" spans="1:26" x14ac:dyDescent="0.25">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row>
    <row r="28" spans="1:26" x14ac:dyDescent="0.25">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row>
    <row r="29" spans="1:26" x14ac:dyDescent="0.25">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row>
    <row r="30" spans="1:26" x14ac:dyDescent="0.25">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row>
    <row r="31" spans="1:26" x14ac:dyDescent="0.25">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row>
    <row r="32" spans="1:26" x14ac:dyDescent="0.25">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row>
    <row r="33" spans="1:26" x14ac:dyDescent="0.25">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row>
    <row r="34" spans="1:26" x14ac:dyDescent="0.25">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row>
  </sheetData>
  <sheetProtection algorithmName="SHA-512" hashValue="xpcapV3uAa65WPcdDk9ji6hMtFJRj4bhFVz8COlyYhisnYbA5SMgayp0gb47cxHHoqAk17dGJFw1ToYt8jXcwQ==" saltValue="56Li1T8ABChA+TDlBiiaaQ==" spinCount="100000" sheet="1" objects="1" scenarios="1" selectLockedCells="1"/>
  <mergeCells count="18">
    <mergeCell ref="B13:P13"/>
    <mergeCell ref="C16:P16"/>
    <mergeCell ref="C14:P14"/>
    <mergeCell ref="C15:P15"/>
    <mergeCell ref="B7:B9"/>
    <mergeCell ref="C7:P7"/>
    <mergeCell ref="C8:P8"/>
    <mergeCell ref="C9:P9"/>
    <mergeCell ref="B10:B12"/>
    <mergeCell ref="C10:P10"/>
    <mergeCell ref="C11:P11"/>
    <mergeCell ref="C12:P12"/>
    <mergeCell ref="B2:P2"/>
    <mergeCell ref="B3:P3"/>
    <mergeCell ref="B4:B6"/>
    <mergeCell ref="C4:P4"/>
    <mergeCell ref="C5:P5"/>
    <mergeCell ref="C6:P6"/>
  </mergeCells>
  <pageMargins left="0.70866141732283472" right="0.70866141732283472" top="0.74803149606299213" bottom="0.74803149606299213" header="0.31496062992125984" footer="0.31496062992125984"/>
  <pageSetup scale="81" orientation="landscape" r:id="rId1"/>
  <headerFooter>
    <oddHeader>&amp;LInschrijfbiljet Upgrade 5G&amp;C10 maart 2026&amp;RABG-organisatie</oddHeader>
    <oddFooter>&amp;Lblz &amp;P van &amp;N&amp;C&amp;A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3D16FDD9B47EE47A4336BB087925828" ma:contentTypeVersion="4" ma:contentTypeDescription="Create a new document." ma:contentTypeScope="" ma:versionID="08cecddedab1e734b98c9227c8272dd9">
  <xsd:schema xmlns:xsd="http://www.w3.org/2001/XMLSchema" xmlns:xs="http://www.w3.org/2001/XMLSchema" xmlns:p="http://schemas.microsoft.com/office/2006/metadata/properties" xmlns:ns2="4a0bab89-77ce-4fce-b888-d3a0b767f81e" targetNamespace="http://schemas.microsoft.com/office/2006/metadata/properties" ma:root="true" ma:fieldsID="51d0db0a3c881475e6e9c8517e31a620" ns2:_="">
    <xsd:import namespace="4a0bab89-77ce-4fce-b888-d3a0b767f8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0bab89-77ce-4fce-b888-d3a0b767f8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B98C3C-0AD4-4B86-BBDC-7AC41A1E5982}">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4a0bab89-77ce-4fce-b888-d3a0b767f81e"/>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3E77B27D-9172-45CA-BBA4-AB14BCD7A89F}">
  <ds:schemaRefs>
    <ds:schemaRef ds:uri="http://schemas.microsoft.com/sharepoint/v3/contenttype/forms"/>
  </ds:schemaRefs>
</ds:datastoreItem>
</file>

<file path=customXml/itemProps3.xml><?xml version="1.0" encoding="utf-8"?>
<ds:datastoreItem xmlns:ds="http://schemas.openxmlformats.org/officeDocument/2006/customXml" ds:itemID="{5BABA514-5C46-4246-9CA1-B5324E5B8F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0bab89-77ce-4fce-b888-d3a0b767f8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5</vt:i4>
      </vt:variant>
    </vt:vector>
  </HeadingPairs>
  <TitlesOfParts>
    <vt:vector size="11" baseType="lpstr">
      <vt:lpstr>Ondertekening</vt:lpstr>
      <vt:lpstr>Aantal OC en passen</vt:lpstr>
      <vt:lpstr>Criteria</vt:lpstr>
      <vt:lpstr>Overzicht 1e jaar in detail</vt:lpstr>
      <vt:lpstr>Overzicht jaar 1 tm 10</vt:lpstr>
      <vt:lpstr>Facturatieschema</vt:lpstr>
      <vt:lpstr>'Aantal OC en passen'!Afdrukbereik</vt:lpstr>
      <vt:lpstr>Facturatieschema!Afdrukbereik</vt:lpstr>
      <vt:lpstr>Ondertekening!Afdrukbereik</vt:lpstr>
      <vt:lpstr>'Overzicht 1e jaar in detail'!Afdrukbereik</vt:lpstr>
      <vt:lpstr>'Overzicht jaar 1 tm 10'!Afdrukbereik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Ferdy van Meel</cp:lastModifiedBy>
  <cp:revision/>
  <cp:lastPrinted>2026-03-04T14:57:21Z</cp:lastPrinted>
  <dcterms:created xsi:type="dcterms:W3CDTF">2026-02-03T12:33:49Z</dcterms:created>
  <dcterms:modified xsi:type="dcterms:W3CDTF">2026-03-18T10:09:14Z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0x01010003D16FDD9B47EE47A4336BB087925828</vt:lpwstr>
  </property>
  <property fmtid="{D5CDD505-2E9C-101B-9397-08002B2CF9AE}" pid="3" name="Order">
    <vt:r8>184600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