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10_Projecten\42_Delft\50_Vervanging-Obsurv\20_Publicatie\20260310\"/>
    </mc:Choice>
  </mc:AlternateContent>
  <xr:revisionPtr revIDLastSave="0" documentId="13_ncr:1_{D1B0DE01-D55D-420A-8B43-E09C141875FB}" xr6:coauthVersionLast="47" xr6:coauthVersionMax="47" xr10:uidLastSave="{00000000-0000-0000-0000-000000000000}"/>
  <bookViews>
    <workbookView xWindow="28680" yWindow="-120" windowWidth="29040" windowHeight="18240" tabRatio="502" xr2:uid="{00000000-000D-0000-FFFF-FFFF00000000}"/>
  </bookViews>
  <sheets>
    <sheet name="Voorblad" sheetId="5" r:id="rId1"/>
    <sheet name="2 - Schrijfwijzer" sheetId="7" r:id="rId2"/>
    <sheet name="3 -Prijsopgaveformulier" sheetId="18" r:id="rId3"/>
    <sheet name="ESRI_MAPINFO_SHEET" sheetId="28" state="veryHidden" r:id="rId4"/>
  </sheets>
  <externalReferences>
    <externalReference r:id="rId5"/>
    <externalReference r:id="rId6"/>
    <externalReference r:id="rId7"/>
  </externalReferences>
  <definedNames>
    <definedName name="__123Graph_A" hidden="1">'[1]Offerteformulier 1'!#REF!</definedName>
    <definedName name="_xlnm.Print_Area" localSheetId="1">'2 - Schrijfwijzer'!$B$2:$E$30</definedName>
    <definedName name="_xlnm.Print_Area" localSheetId="2">'3 -Prijsopgaveformulier'!$A$1:$G$56</definedName>
    <definedName name="_xlnm.Print_Area" localSheetId="0">Voorblad!$A$1:$G$19</definedName>
    <definedName name="Afdrukbereik_MI">#REF!</definedName>
    <definedName name="jj" hidden="1">'[2]Offerteformulier 1'!#REF!</definedName>
    <definedName name="mm" hidden="1">'[2]Offerteformulier 1'!#REF!</definedName>
    <definedName name="ort">[3]ort!$A$6:$E$78</definedName>
    <definedName name="ow">[3]ow!$A$6:$K$78</definedName>
    <definedName name="resultaat">#REF!</definedName>
    <definedName name="TABEL">[3]Berekeningen!$A$18:$W$90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7" l="1"/>
  <c r="B16" i="7" s="1"/>
  <c r="B17" i="7" s="1"/>
  <c r="B18" i="7" s="1"/>
  <c r="E41" i="18"/>
  <c r="B19" i="7" l="1"/>
  <c r="B20" i="7" s="1"/>
  <c r="B21" i="7" s="1"/>
  <c r="B22" i="7" s="1"/>
  <c r="E42" i="18"/>
  <c r="F33" i="18"/>
  <c r="F23" i="18"/>
  <c r="F27" i="18"/>
  <c r="B23" i="7" l="1"/>
  <c r="B24" i="7" s="1"/>
  <c r="B25" i="7" s="1"/>
  <c r="E7" i="18"/>
  <c r="F7" i="18" s="1"/>
  <c r="E16" i="18"/>
  <c r="F16" i="18" s="1"/>
  <c r="E8" i="18"/>
  <c r="F31" i="18"/>
  <c r="E15" i="18" s="1"/>
  <c r="F15" i="18" s="1"/>
  <c r="B26" i="7" l="1"/>
  <c r="B27" i="7" s="1"/>
  <c r="B28" i="7" s="1"/>
  <c r="F14" i="18"/>
  <c r="F41" i="18" s="1"/>
  <c r="F8" i="18"/>
  <c r="F6" i="18"/>
  <c r="F40" i="18" l="1"/>
  <c r="F42" i="18" s="1"/>
  <c r="F18" i="18"/>
  <c r="F47" i="18" s="1"/>
  <c r="F10" i="18"/>
  <c r="F46" i="18" s="1"/>
  <c r="F48" i="18" l="1"/>
</calcChain>
</file>

<file path=xl/sharedStrings.xml><?xml version="1.0" encoding="utf-8"?>
<sst xmlns="http://schemas.openxmlformats.org/spreadsheetml/2006/main" count="100" uniqueCount="79">
  <si>
    <t>Auteur:</t>
  </si>
  <si>
    <t>Datum:</t>
  </si>
  <si>
    <t>Tabblad 2 - Schrijfwijzer</t>
  </si>
  <si>
    <t>Dit Invulformulier bestaat uit één (1) onderdelen, namelijk:</t>
  </si>
  <si>
    <t>Total Cost of Ownership:</t>
  </si>
  <si>
    <t>-</t>
  </si>
  <si>
    <t>Aandachtspunten voor de Inschrijver:</t>
  </si>
  <si>
    <t>- Projectkosten (eenmalig)</t>
  </si>
  <si>
    <t>Aantal</t>
  </si>
  <si>
    <t>(Stuks)Prijs
excl. BTW</t>
  </si>
  <si>
    <t>Projectkosten (1e jaar)</t>
  </si>
  <si>
    <t>excl. BTW</t>
  </si>
  <si>
    <t>●</t>
  </si>
  <si>
    <t>Inschrijfprijs A</t>
  </si>
  <si>
    <t>- Jaarlijkse kosten (structureel)</t>
  </si>
  <si>
    <t>Aantal
Jaar</t>
  </si>
  <si>
    <t>Prijs per jaar excl. BTW</t>
  </si>
  <si>
    <t>Inschrijfprijs B</t>
  </si>
  <si>
    <t>- Additionele dienstverleningstarieven (Optionele nadere opdrachten)</t>
  </si>
  <si>
    <t>Additionele Kosten</t>
  </si>
  <si>
    <t>Koppelingen</t>
  </si>
  <si>
    <t>Additionele standaard koppelingen (optioneel)</t>
  </si>
  <si>
    <t>[De kosten voor één (1) additionele koppeling dienen hier vermeld te worden.]</t>
  </si>
  <si>
    <t>Opleiding</t>
  </si>
  <si>
    <t>[De kosten voor een extra eindgebruikerstraining dienen hier vermeld te worden.]</t>
  </si>
  <si>
    <t>Inhuur</t>
  </si>
  <si>
    <t>[Tarief voor eventuele inzet gedurende de looptijd van de opdracht.]</t>
  </si>
  <si>
    <t xml:space="preserve"> </t>
  </si>
  <si>
    <t>Projectkosten (Inschrijfprijs A)</t>
  </si>
  <si>
    <t>Jaarlijkse kosten (Inschrijfprijs B)</t>
  </si>
  <si>
    <r>
      <t>Inschrijfprijs Total Cost of Ownership</t>
    </r>
    <r>
      <rPr>
        <b/>
        <sz val="11"/>
        <color rgb="FFFFC000"/>
        <rFont val="Calibri"/>
        <family val="2"/>
        <scheme val="minor"/>
      </rPr>
      <t xml:space="preserve"> </t>
    </r>
    <r>
      <rPr>
        <b/>
        <sz val="11"/>
        <color rgb="FFFF0000"/>
        <rFont val="Calibri"/>
        <family val="2"/>
        <scheme val="minor"/>
      </rPr>
      <t>(14 jaar)</t>
    </r>
  </si>
  <si>
    <t>Naam Inschrijver</t>
  </si>
  <si>
    <r>
      <t xml:space="preserve">Ingevuld door 
</t>
    </r>
    <r>
      <rPr>
        <b/>
        <sz val="11"/>
        <rFont val="Calibri"/>
        <family val="2"/>
        <scheme val="minor"/>
      </rPr>
      <t>(tekenbevoegde functionaris Inschrijver)</t>
    </r>
  </si>
  <si>
    <t>Functie</t>
  </si>
  <si>
    <t>Plaats en datum</t>
  </si>
  <si>
    <t>Handtekening  functionaris</t>
  </si>
  <si>
    <t>Plafondbedrag</t>
  </si>
  <si>
    <t>TOTAL COST of OWNERSHIP (14 jaar)</t>
  </si>
  <si>
    <t>PLAFONDBEDRAG</t>
  </si>
  <si>
    <t>Projectkosten - Implementatie</t>
  </si>
  <si>
    <t>Jaarlijkse kosten - Gebruik &amp; Onderhoud &amp; Support</t>
  </si>
  <si>
    <t xml:space="preserve">PLAFONDBEDRAG </t>
  </si>
  <si>
    <t>Additionele opleiding voor vijf (5) eindgebruikers (optioneel)</t>
  </si>
  <si>
    <t>gemeente Delft</t>
  </si>
  <si>
    <t>Tabblad 3: Prijsopgaveformulier</t>
  </si>
  <si>
    <r>
      <t>Uurtarief consultancy (</t>
    </r>
    <r>
      <rPr>
        <b/>
        <u/>
        <sz val="10"/>
        <color indexed="8"/>
        <rFont val="Arial"/>
        <family val="2"/>
      </rPr>
      <t>uurtarief min. € 90,= en max. € 135,=</t>
    </r>
    <r>
      <rPr>
        <u/>
        <sz val="10"/>
        <color indexed="8"/>
        <rFont val="Arial"/>
        <family val="2"/>
      </rPr>
      <t>)</t>
    </r>
  </si>
  <si>
    <r>
      <t>Inhuur consultancy (optioneel)</t>
    </r>
    <r>
      <rPr>
        <sz val="10"/>
        <rFont val="Calibri"/>
        <family val="2"/>
        <scheme val="minor"/>
      </rPr>
      <t xml:space="preserve"> </t>
    </r>
  </si>
  <si>
    <t xml:space="preserve">Inhuur projectleiding (optioneel) </t>
  </si>
  <si>
    <t>Additionele Standaard Koppelingen (optioneel)</t>
  </si>
  <si>
    <t xml:space="preserve">Additionele Opleiding voor eindgebruikers (optioneel) </t>
  </si>
  <si>
    <r>
      <t>Uurtarief projectleiding (</t>
    </r>
    <r>
      <rPr>
        <b/>
        <u/>
        <sz val="10"/>
        <color indexed="8"/>
        <rFont val="Arial"/>
        <family val="2"/>
      </rPr>
      <t>uurtarief min. € 90,= en max. € 135,=</t>
    </r>
    <r>
      <rPr>
        <u/>
        <sz val="10"/>
        <color indexed="8"/>
        <rFont val="Arial"/>
        <family val="2"/>
      </rPr>
      <t>)</t>
    </r>
  </si>
  <si>
    <t>Kenmerk:</t>
  </si>
  <si>
    <t>10 maart 2026</t>
  </si>
  <si>
    <t>Struturele kosten gedurende looptijd</t>
  </si>
  <si>
    <t>Totale kosten gedurende looptijd</t>
  </si>
  <si>
    <t>Gebruik &amp; Onderhoud &amp; Support (plafondbedrag € 60.000,= per jaar)</t>
  </si>
  <si>
    <t>Implementatie (bodembedrag € 45.000,= en plafondbedrag € 75.000,=)</t>
  </si>
  <si>
    <t>Instructies prijsopgaveformulier</t>
  </si>
  <si>
    <t>Op het prijsopgaveformulier vult u de verzochte prijzen uitsluitend bij de geel gekleurde velden in;</t>
  </si>
  <si>
    <t>Aanpassing of bewerking van de Excelformulieren is op straffe van uitsluiting enkel toegestaan daar waar aangegeven;</t>
  </si>
  <si>
    <t>Als algemene beperking geldt dat negatieve bedragen of een bedrag van “0” niet mogen worden gegeven;</t>
  </si>
  <si>
    <t>Het is niet toegestaan om naast de Inschrijving een korting te geven. Indien een Inschrijver toch een korting wil geven dan dient de korting verwerkt te worden in de afgegeven prijzen in zijn Inschrijving;</t>
  </si>
  <si>
    <t>Alle opgegeven prijzen zijn (minimaal markconforme) all-inprijzen, dat wil zeggen: inclusief alle in de aanbestedingsstukken genoemde eisen, wensen en voorwaarden alsmede toezeggingen gedaan in de uitwerking van de Gunningscriteria. Niet in de prijzen opgenomen kosten zullen niet worden vergoed;</t>
  </si>
  <si>
    <t xml:space="preserve">LET OP: Voor de uurtarieven Projectmanager geldt een minimaal en maximaal uurtarief. Indien hier niet aan wordt voldaan wordt de Inschrijving terzijde gelegd en niet meegenomen voor verdere beoordeling.
 </t>
  </si>
  <si>
    <t>De op te geven prijzen dienen de volledige Opdracht te dekken als opgenomen in de Aanbestedingsstukken en als aangeboden in uw Inschrijving;</t>
  </si>
  <si>
    <t>Berekening van de gewogen scores vindt plaats conform paragraaf 5.7 van de Aanbestedingsleidraad.</t>
  </si>
  <si>
    <t>N.B.</t>
  </si>
  <si>
    <t xml:space="preserve">Aan de hand van het prijsopgavenformulier werkt u uw prijsaanbieding uit voor het Gunningscriterium Prijs. Het Gunningscriterium Prijs heeft in deze aanbesteding een wegingsfactor van 25%. Het niet conformeren aan onderstaande uitgangspunten en instructies leidt tot terzijdelegging van het betreffende prijsonderdeel, tenzij dit disproportioneel is. </t>
  </si>
  <si>
    <t>Inschrijvingen die in de ogen van de Gemeente in verhouding tot de uit te voeren diensten of leveringen abnormaal laag lijken, kunnen door de Gemeente - na verificatie - terzijde worden gelegd;</t>
  </si>
  <si>
    <t>Inschrijver neemt in de uitwerking te allen tijde de gestelde eisen uit het Programma van Eisen in acht;</t>
  </si>
  <si>
    <t>Een daartoe bevoegde functionaris dient het prijsopgaveformulier te ondertekenen;</t>
  </si>
  <si>
    <t>Indien Inschrijver een combinatie betreft dienen alle leden van de combinatie het prijsopgaveformulier te ondertekenen;</t>
  </si>
  <si>
    <t>LET OP: Voor de Implementatiekosten geldt een bodem- en plafondbedrag. Indien hier niet aan wordt voldaan wordt de Inschrijving terzijde gelegd en niet meegenomen voor verdere beoordeling;</t>
  </si>
  <si>
    <t>LET OP: Voor de uurtarieven Consultancy geldt een minimaal en maximaal uurtarief. Indien hier niet aan wordt voldaan wordt de Inschrijving terzijde gelegd en niet meegenomen voor verdere beoordeling;</t>
  </si>
  <si>
    <t>LET OP: Voor het Gebruik &amp; Onderhoud &amp; Support geldt een plafondbedrag. Indien hier niet aan wordt voldaan wordt de Inschrijving terzijde gelegd en niet meegenomen voor verdere beoordeling;</t>
  </si>
  <si>
    <t>Inschrijver dient op het prijsopgaveformulier netto prijzen aan te bieden exclusief btw;</t>
  </si>
  <si>
    <t>Bijlage 10 - Prijsopgaveformulier</t>
  </si>
  <si>
    <t>Tabblad 3 - Project-, Jaarlijkse kosten en Additionele dienstverleningstarieven -
Beheerapplicatie Openbare Ruimte (BOR)</t>
  </si>
  <si>
    <t>ONDERTEKENING t.b.v. het gehele Inschrijfbiljet - Europese Aanbesteding Beheerapplicatie Openbare Ruimte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</si>
</sst>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0.00_);_(&quot;€&quot;* \(#,##0.00\);_(&quot;€&quot;* &quot;-&quot;??_);_(@_)"/>
    <numFmt numFmtId="165" formatCode="_-[$€]\ * #,##0.00_-;_-[$€]\ * #,##0.00\-;_-[$€]\ * &quot;-&quot;??_-;_-@_-"/>
    <numFmt numFmtId="166" formatCode="_-&quot;€&quot;\ * #,##0.00_-;_-&quot;€&quot;\ * #,##0.00\-;_-&quot;€&quot;\ * &quot;-&quot;??_-;_-@_-"/>
    <numFmt numFmtId="167" formatCode="_-&quot;fl&quot;\ * #,##0.00_-;_-&quot;fl&quot;\ * #,##0.00\-;_-&quot;fl&quot;\ * &quot;-&quot;??_-;_-@_-"/>
  </numFmts>
  <fonts count="26" x14ac:knownFonts="1">
    <font>
      <sz val="11"/>
      <color theme="1"/>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b/>
      <sz val="14"/>
      <color theme="1"/>
      <name val="Calibri"/>
      <family val="2"/>
      <scheme val="minor"/>
    </font>
    <font>
      <sz val="11"/>
      <color rgb="FF3F3F76"/>
      <name val="Calibri"/>
      <family val="2"/>
      <scheme val="minor"/>
    </font>
    <font>
      <b/>
      <sz val="11"/>
      <color rgb="FFFA7D00"/>
      <name val="Calibri"/>
      <family val="2"/>
      <scheme val="minor"/>
    </font>
    <font>
      <b/>
      <sz val="11"/>
      <name val="Calibri"/>
      <family val="2"/>
      <scheme val="minor"/>
    </font>
    <font>
      <b/>
      <sz val="12"/>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i/>
      <sz val="10"/>
      <name val="Calibri"/>
      <family val="2"/>
      <scheme val="minor"/>
    </font>
    <font>
      <b/>
      <sz val="11"/>
      <color rgb="FFFF0000"/>
      <name val="Calibri"/>
      <family val="2"/>
      <scheme val="minor"/>
    </font>
    <font>
      <i/>
      <sz val="10"/>
      <color rgb="FF000000"/>
      <name val="Calibri"/>
      <family val="2"/>
      <scheme val="minor"/>
    </font>
    <font>
      <sz val="9"/>
      <name val="Calibri"/>
      <family val="2"/>
    </font>
    <font>
      <sz val="9"/>
      <name val="Calibri"/>
      <family val="2"/>
      <scheme val="minor"/>
    </font>
    <font>
      <u/>
      <sz val="10"/>
      <color indexed="8"/>
      <name val="Arial"/>
      <family val="2"/>
    </font>
    <font>
      <b/>
      <u/>
      <sz val="10"/>
      <color indexed="8"/>
      <name val="Arial"/>
      <family val="2"/>
    </font>
    <font>
      <b/>
      <sz val="10"/>
      <name val="Calibri"/>
      <family val="2"/>
      <scheme val="minor"/>
    </font>
    <font>
      <u/>
      <sz val="10"/>
      <name val="Calibri"/>
      <family val="2"/>
      <scheme val="minor"/>
    </font>
    <font>
      <sz val="10"/>
      <name val="Calibri"/>
      <family val="2"/>
    </font>
    <font>
      <sz val="10"/>
      <name val="Calibri"/>
      <family val="2"/>
      <scheme val="minor"/>
    </font>
    <font>
      <b/>
      <sz val="10"/>
      <color rgb="FFFF0000"/>
      <name val="Calibri"/>
      <family val="2"/>
      <scheme val="minor"/>
    </font>
    <font>
      <b/>
      <sz val="11"/>
      <color rgb="FFFFC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9"/>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s>
  <cellStyleXfs count="12">
    <xf numFmtId="0" fontId="0" fillId="0" borderId="0"/>
    <xf numFmtId="0" fontId="5" fillId="5" borderId="14" applyNumberFormat="0" applyAlignment="0" applyProtection="0"/>
    <xf numFmtId="0" fontId="6" fillId="6" borderId="14" applyNumberFormat="0" applyAlignment="0" applyProtection="0"/>
    <xf numFmtId="0" fontId="9" fillId="0" borderId="0"/>
    <xf numFmtId="165" fontId="9" fillId="0" borderId="0" applyFont="0" applyFill="0" applyBorder="0" applyAlignment="0" applyProtection="0"/>
    <xf numFmtId="9" fontId="9" fillId="0" borderId="0" applyFont="0" applyFill="0" applyBorder="0" applyAlignment="0" applyProtection="0"/>
    <xf numFmtId="0" fontId="10" fillId="0" borderId="0"/>
    <xf numFmtId="165" fontId="10" fillId="0" borderId="0" applyFont="0" applyFill="0" applyBorder="0" applyAlignment="0" applyProtection="0"/>
    <xf numFmtId="166" fontId="9" fillId="0" borderId="0" applyFont="0" applyFill="0" applyBorder="0" applyAlignment="0" applyProtection="0"/>
    <xf numFmtId="164" fontId="12" fillId="0" borderId="0" applyFont="0" applyFill="0" applyBorder="0" applyAlignment="0" applyProtection="0"/>
    <xf numFmtId="9" fontId="10" fillId="0" borderId="0" applyFont="0" applyFill="0" applyBorder="0" applyAlignment="0" applyProtection="0"/>
    <xf numFmtId="167" fontId="10" fillId="0" borderId="0" applyFont="0" applyFill="0" applyBorder="0" applyAlignment="0" applyProtection="0"/>
  </cellStyleXfs>
  <cellXfs count="134">
    <xf numFmtId="0" fontId="0" fillId="0" borderId="0" xfId="0"/>
    <xf numFmtId="0" fontId="0" fillId="2" borderId="0" xfId="0" applyFill="1"/>
    <xf numFmtId="0" fontId="2" fillId="2" borderId="6" xfId="0" applyFont="1" applyFill="1" applyBorder="1" applyAlignment="1">
      <alignment horizontal="center" vertical="center"/>
    </xf>
    <xf numFmtId="0" fontId="0" fillId="2" borderId="7" xfId="0" applyFill="1" applyBorder="1"/>
    <xf numFmtId="0" fontId="0" fillId="2" borderId="8" xfId="0" applyFill="1" applyBorder="1"/>
    <xf numFmtId="0" fontId="0" fillId="2" borderId="9" xfId="0" applyFill="1" applyBorder="1" applyAlignment="1">
      <alignment vertical="center"/>
    </xf>
    <xf numFmtId="0" fontId="0" fillId="2" borderId="10" xfId="0" applyFill="1" applyBorder="1"/>
    <xf numFmtId="0" fontId="3"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xf>
    <xf numFmtId="0" fontId="2" fillId="2" borderId="0" xfId="0" applyFont="1" applyFill="1" applyAlignment="1">
      <alignment vertical="center"/>
    </xf>
    <xf numFmtId="49" fontId="2" fillId="2" borderId="0" xfId="0" applyNumberFormat="1" applyFont="1" applyFill="1" applyAlignment="1">
      <alignment horizontal="left" vertical="center"/>
    </xf>
    <xf numFmtId="0" fontId="2" fillId="2" borderId="12" xfId="0" applyFont="1" applyFill="1" applyBorder="1" applyAlignment="1">
      <alignment horizontal="left" vertical="center"/>
    </xf>
    <xf numFmtId="0" fontId="0" fillId="2" borderId="13" xfId="0" applyFill="1" applyBorder="1"/>
    <xf numFmtId="0" fontId="3" fillId="2" borderId="0" xfId="0" applyFont="1" applyFill="1" applyAlignment="1">
      <alignment horizontal="justify" vertical="center"/>
    </xf>
    <xf numFmtId="0" fontId="1" fillId="2" borderId="0" xfId="0" applyFont="1" applyFill="1"/>
    <xf numFmtId="0" fontId="0" fillId="2" borderId="0" xfId="0" applyFill="1" applyAlignment="1">
      <alignment vertical="center"/>
    </xf>
    <xf numFmtId="0" fontId="0" fillId="2" borderId="0" xfId="0" applyFill="1" applyAlignment="1">
      <alignment vertical="top"/>
    </xf>
    <xf numFmtId="0" fontId="0" fillId="2" borderId="27" xfId="0" applyFill="1" applyBorder="1" applyAlignment="1">
      <alignment horizontal="center" vertical="top"/>
    </xf>
    <xf numFmtId="0" fontId="0" fillId="2" borderId="22" xfId="0" applyFill="1" applyBorder="1" applyAlignment="1">
      <alignment horizontal="center" vertical="top"/>
    </xf>
    <xf numFmtId="0" fontId="0" fillId="2" borderId="23" xfId="0" applyFill="1" applyBorder="1" applyAlignment="1">
      <alignment horizontal="center" vertical="top"/>
    </xf>
    <xf numFmtId="0" fontId="11" fillId="9" borderId="0" xfId="6" applyFont="1" applyFill="1"/>
    <xf numFmtId="0" fontId="2" fillId="2" borderId="9" xfId="0" applyFont="1" applyFill="1" applyBorder="1" applyAlignment="1">
      <alignment horizontal="right" vertical="center"/>
    </xf>
    <xf numFmtId="0" fontId="2" fillId="2" borderId="11" xfId="0" applyFont="1" applyFill="1" applyBorder="1" applyAlignment="1">
      <alignment horizontal="right" vertical="center"/>
    </xf>
    <xf numFmtId="164" fontId="11" fillId="7" borderId="1" xfId="9" applyFont="1" applyFill="1" applyBorder="1" applyProtection="1"/>
    <xf numFmtId="0" fontId="11" fillId="9" borderId="0" xfId="6" applyFont="1" applyFill="1" applyAlignment="1">
      <alignment vertical="center"/>
    </xf>
    <xf numFmtId="0" fontId="16" fillId="9" borderId="31" xfId="6" applyFont="1" applyFill="1" applyBorder="1" applyAlignment="1">
      <alignment horizontal="center" vertical="center"/>
    </xf>
    <xf numFmtId="0" fontId="17" fillId="9" borderId="5" xfId="6" applyFont="1" applyFill="1" applyBorder="1"/>
    <xf numFmtId="0" fontId="11" fillId="9" borderId="5" xfId="6" applyFont="1" applyFill="1" applyBorder="1"/>
    <xf numFmtId="0" fontId="7" fillId="7" borderId="3" xfId="3" applyFont="1" applyFill="1" applyBorder="1" applyAlignment="1">
      <alignment vertical="center" wrapText="1"/>
    </xf>
    <xf numFmtId="0" fontId="2" fillId="2" borderId="0" xfId="0" applyFont="1" applyFill="1" applyAlignment="1">
      <alignment horizontal="left" vertical="center"/>
    </xf>
    <xf numFmtId="0" fontId="4" fillId="2" borderId="0" xfId="0" applyFont="1" applyFill="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horizontal="left" vertical="center"/>
    </xf>
    <xf numFmtId="0" fontId="20" fillId="0" borderId="33" xfId="3" applyFont="1" applyBorder="1" applyAlignment="1">
      <alignment vertical="center" wrapText="1"/>
    </xf>
    <xf numFmtId="0" fontId="22" fillId="9" borderId="31" xfId="6" applyFont="1" applyFill="1" applyBorder="1" applyAlignment="1">
      <alignment horizontal="center" vertical="center"/>
    </xf>
    <xf numFmtId="0" fontId="23" fillId="9" borderId="31" xfId="6" applyFont="1" applyFill="1" applyBorder="1"/>
    <xf numFmtId="0" fontId="23" fillId="9" borderId="5" xfId="6" applyFont="1" applyFill="1" applyBorder="1"/>
    <xf numFmtId="164" fontId="7" fillId="7" borderId="1" xfId="9" applyFont="1" applyFill="1" applyBorder="1" applyAlignment="1" applyProtection="1">
      <alignment horizontal="center" vertical="center"/>
    </xf>
    <xf numFmtId="0" fontId="11" fillId="2" borderId="33" xfId="6" applyFont="1" applyFill="1" applyBorder="1" applyAlignment="1">
      <alignment horizontal="center" vertical="center"/>
    </xf>
    <xf numFmtId="0" fontId="11" fillId="2" borderId="34" xfId="6" applyFont="1" applyFill="1" applyBorder="1"/>
    <xf numFmtId="0" fontId="14" fillId="7" borderId="4" xfId="0" applyFont="1" applyFill="1" applyBorder="1" applyAlignment="1">
      <alignment vertical="center" wrapText="1"/>
    </xf>
    <xf numFmtId="0" fontId="11" fillId="2" borderId="39" xfId="6" applyFont="1" applyFill="1" applyBorder="1" applyAlignment="1">
      <alignment vertical="center"/>
    </xf>
    <xf numFmtId="0" fontId="21" fillId="2" borderId="33" xfId="6" applyFont="1" applyFill="1" applyBorder="1"/>
    <xf numFmtId="0" fontId="15" fillId="2" borderId="33" xfId="0" applyFont="1" applyFill="1" applyBorder="1" applyAlignment="1">
      <alignment horizontal="left" vertical="center" wrapText="1"/>
    </xf>
    <xf numFmtId="0" fontId="11" fillId="2" borderId="33" xfId="6" applyFont="1" applyFill="1" applyBorder="1" applyAlignment="1">
      <alignment vertical="center"/>
    </xf>
    <xf numFmtId="0" fontId="11" fillId="2" borderId="39" xfId="6" applyFont="1" applyFill="1" applyBorder="1" applyAlignment="1">
      <alignment horizontal="center" vertical="center"/>
    </xf>
    <xf numFmtId="0" fontId="23" fillId="2" borderId="33" xfId="6" applyFont="1" applyFill="1" applyBorder="1"/>
    <xf numFmtId="0" fontId="11" fillId="2" borderId="38" xfId="6" applyFont="1" applyFill="1" applyBorder="1" applyAlignment="1">
      <alignment vertical="center"/>
    </xf>
    <xf numFmtId="0" fontId="11" fillId="9" borderId="35" xfId="6" applyFont="1" applyFill="1" applyBorder="1"/>
    <xf numFmtId="44" fontId="23" fillId="9" borderId="37" xfId="6" applyNumberFormat="1" applyFont="1" applyFill="1" applyBorder="1"/>
    <xf numFmtId="44" fontId="23" fillId="9" borderId="38" xfId="6" applyNumberFormat="1" applyFont="1" applyFill="1" applyBorder="1"/>
    <xf numFmtId="0" fontId="14" fillId="7" borderId="2" xfId="3" applyFont="1" applyFill="1" applyBorder="1" applyAlignment="1">
      <alignment vertical="center" wrapText="1"/>
    </xf>
    <xf numFmtId="0" fontId="7" fillId="7" borderId="46" xfId="3" applyFont="1" applyFill="1" applyBorder="1" applyAlignment="1">
      <alignment horizontal="center" vertical="center" wrapText="1"/>
    </xf>
    <xf numFmtId="0" fontId="1" fillId="7" borderId="35" xfId="0" applyFont="1" applyFill="1" applyBorder="1" applyAlignment="1">
      <alignment vertical="center" wrapText="1"/>
    </xf>
    <xf numFmtId="0" fontId="1" fillId="7" borderId="36" xfId="0" applyFont="1" applyFill="1" applyBorder="1" applyAlignment="1">
      <alignment vertical="center" wrapText="1"/>
    </xf>
    <xf numFmtId="0" fontId="1" fillId="7" borderId="5"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20" fillId="2" borderId="33" xfId="6" applyFont="1" applyFill="1" applyBorder="1"/>
    <xf numFmtId="0" fontId="20" fillId="9" borderId="18" xfId="6" applyFont="1" applyFill="1" applyBorder="1"/>
    <xf numFmtId="0" fontId="20" fillId="9" borderId="32" xfId="6" applyFont="1" applyFill="1" applyBorder="1"/>
    <xf numFmtId="164" fontId="7" fillId="7" borderId="1" xfId="9" applyFont="1" applyFill="1" applyBorder="1" applyProtection="1"/>
    <xf numFmtId="164" fontId="23" fillId="3" borderId="39" xfId="6" applyNumberFormat="1" applyFont="1" applyFill="1" applyBorder="1" applyAlignment="1" applyProtection="1">
      <alignment vertical="center"/>
      <protection locked="0"/>
    </xf>
    <xf numFmtId="164" fontId="23" fillId="2" borderId="33" xfId="6" applyNumberFormat="1" applyFont="1" applyFill="1" applyBorder="1" applyAlignment="1">
      <alignment vertical="center"/>
    </xf>
    <xf numFmtId="164" fontId="23" fillId="2" borderId="38" xfId="9" applyFont="1" applyFill="1" applyBorder="1" applyAlignment="1" applyProtection="1">
      <alignment vertical="center"/>
    </xf>
    <xf numFmtId="0" fontId="24" fillId="7" borderId="4" xfId="0" applyFont="1" applyFill="1" applyBorder="1" applyAlignment="1">
      <alignment vertical="center" wrapText="1"/>
    </xf>
    <xf numFmtId="164" fontId="13" fillId="2" borderId="39" xfId="6" applyNumberFormat="1" applyFont="1" applyFill="1" applyBorder="1" applyAlignment="1">
      <alignment vertical="center"/>
    </xf>
    <xf numFmtId="164" fontId="23" fillId="2" borderId="39" xfId="6" applyNumberFormat="1" applyFont="1" applyFill="1" applyBorder="1" applyAlignment="1">
      <alignment vertical="center"/>
    </xf>
    <xf numFmtId="0" fontId="23" fillId="2" borderId="39" xfId="6" applyFont="1" applyFill="1" applyBorder="1" applyAlignment="1">
      <alignment vertical="center"/>
    </xf>
    <xf numFmtId="164" fontId="23" fillId="0" borderId="39" xfId="6" applyNumberFormat="1" applyFont="1" applyBorder="1" applyAlignment="1">
      <alignment vertical="center"/>
    </xf>
    <xf numFmtId="0" fontId="23" fillId="2" borderId="38" xfId="6" applyFont="1" applyFill="1" applyBorder="1" applyAlignment="1">
      <alignment vertical="center"/>
    </xf>
    <xf numFmtId="0" fontId="13" fillId="2" borderId="39" xfId="6" applyFont="1" applyFill="1" applyBorder="1" applyAlignment="1">
      <alignment vertical="center"/>
    </xf>
    <xf numFmtId="164" fontId="13" fillId="2" borderId="38" xfId="9" applyFont="1" applyFill="1" applyBorder="1" applyAlignment="1" applyProtection="1">
      <alignment horizontal="center" vertical="center"/>
    </xf>
    <xf numFmtId="44" fontId="23" fillId="9" borderId="36" xfId="6" applyNumberFormat="1" applyFont="1" applyFill="1" applyBorder="1"/>
    <xf numFmtId="44" fontId="23" fillId="9" borderId="34" xfId="6" applyNumberFormat="1" applyFont="1" applyFill="1" applyBorder="1"/>
    <xf numFmtId="44" fontId="1" fillId="7" borderId="3" xfId="0" applyNumberFormat="1" applyFont="1" applyFill="1" applyBorder="1" applyAlignment="1">
      <alignment vertical="center" wrapText="1"/>
    </xf>
    <xf numFmtId="44" fontId="1" fillId="7" borderId="2" xfId="0" applyNumberFormat="1" applyFont="1" applyFill="1" applyBorder="1" applyAlignment="1">
      <alignment vertical="center" wrapText="1"/>
    </xf>
    <xf numFmtId="164" fontId="7" fillId="7" borderId="1" xfId="9" applyFont="1" applyFill="1" applyBorder="1" applyAlignment="1" applyProtection="1">
      <alignment horizontal="center" vertical="center" wrapText="1"/>
    </xf>
    <xf numFmtId="164" fontId="11" fillId="2" borderId="37" xfId="9" applyFont="1" applyFill="1" applyBorder="1" applyAlignment="1" applyProtection="1">
      <alignment horizontal="center" vertical="center"/>
    </xf>
    <xf numFmtId="164" fontId="11" fillId="2" borderId="38" xfId="9" applyFont="1" applyFill="1" applyBorder="1" applyAlignment="1" applyProtection="1">
      <alignment horizontal="center" vertical="center"/>
    </xf>
    <xf numFmtId="0" fontId="0" fillId="0" borderId="0" xfId="0" applyAlignment="1">
      <alignment horizontal="left" vertical="center"/>
    </xf>
    <xf numFmtId="0" fontId="20" fillId="9" borderId="35" xfId="6" applyFont="1" applyFill="1" applyBorder="1"/>
    <xf numFmtId="0" fontId="20" fillId="9" borderId="5" xfId="6" applyFont="1" applyFill="1" applyBorder="1"/>
    <xf numFmtId="0" fontId="14" fillId="7" borderId="1" xfId="3" applyFont="1" applyFill="1" applyBorder="1" applyAlignment="1">
      <alignment vertical="center" wrapText="1"/>
    </xf>
    <xf numFmtId="0" fontId="20" fillId="7" borderId="47" xfId="3" applyFont="1" applyFill="1" applyBorder="1" applyAlignment="1">
      <alignment horizontal="center" vertical="center" wrapText="1"/>
    </xf>
    <xf numFmtId="0" fontId="0" fillId="2" borderId="1" xfId="0" applyFill="1" applyBorder="1"/>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2" xfId="0" applyFont="1" applyFill="1" applyBorder="1" applyAlignment="1">
      <alignment horizontal="center" vertical="center"/>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2" borderId="3" xfId="0" applyFill="1" applyBorder="1" applyAlignment="1">
      <alignment horizontal="left" wrapText="1"/>
    </xf>
    <xf numFmtId="0" fontId="0" fillId="2" borderId="4" xfId="0" applyFill="1" applyBorder="1" applyAlignment="1">
      <alignment horizontal="left" wrapText="1"/>
    </xf>
    <xf numFmtId="0" fontId="0" fillId="2" borderId="2" xfId="0" applyFill="1" applyBorder="1" applyAlignment="1">
      <alignment horizontal="left" wrapText="1"/>
    </xf>
    <xf numFmtId="0" fontId="0" fillId="2" borderId="24" xfId="0" applyFill="1" applyBorder="1" applyAlignment="1">
      <alignment horizontal="left" vertical="top" wrapText="1"/>
    </xf>
    <xf numFmtId="0" fontId="0" fillId="2" borderId="25" xfId="0" applyFill="1" applyBorder="1" applyAlignment="1">
      <alignment horizontal="left" vertical="top" wrapText="1"/>
    </xf>
    <xf numFmtId="0" fontId="0" fillId="2" borderId="26" xfId="0" applyFill="1" applyBorder="1" applyAlignment="1">
      <alignment horizontal="left" vertical="top" wrapText="1"/>
    </xf>
    <xf numFmtId="0" fontId="7" fillId="7" borderId="37" xfId="3" applyFont="1" applyFill="1" applyBorder="1" applyAlignment="1">
      <alignment horizontal="center" vertical="center" wrapText="1"/>
    </xf>
    <xf numFmtId="0" fontId="7" fillId="7" borderId="38" xfId="3" applyFont="1" applyFill="1" applyBorder="1" applyAlignment="1">
      <alignment horizontal="center" vertical="center" wrapText="1"/>
    </xf>
    <xf numFmtId="0" fontId="7" fillId="7" borderId="35" xfId="3" applyFont="1" applyFill="1" applyBorder="1" applyAlignment="1">
      <alignment horizontal="center" vertical="center" wrapText="1"/>
    </xf>
    <xf numFmtId="0" fontId="7" fillId="7" borderId="5" xfId="3" applyFont="1" applyFill="1" applyBorder="1" applyAlignment="1">
      <alignment horizontal="center" vertical="center" wrapText="1"/>
    </xf>
    <xf numFmtId="0" fontId="7" fillId="7" borderId="36" xfId="3" quotePrefix="1" applyFont="1" applyFill="1" applyBorder="1" applyAlignment="1">
      <alignment horizontal="left" vertical="center" wrapText="1"/>
    </xf>
    <xf numFmtId="0" fontId="7" fillId="7" borderId="34" xfId="3" quotePrefix="1" applyFont="1" applyFill="1" applyBorder="1" applyAlignment="1">
      <alignment horizontal="lef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3" borderId="17"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3" borderId="42" xfId="0" applyFill="1" applyBorder="1" applyAlignment="1" applyProtection="1">
      <alignment horizontal="left" vertical="center"/>
      <protection locked="0"/>
    </xf>
    <xf numFmtId="0" fontId="8" fillId="6" borderId="16" xfId="2" applyFont="1" applyBorder="1" applyAlignment="1" applyProtection="1">
      <alignment horizontal="left" vertical="center"/>
    </xf>
    <xf numFmtId="0" fontId="8" fillId="6" borderId="41" xfId="2" applyFont="1" applyBorder="1" applyAlignment="1" applyProtection="1">
      <alignment horizontal="left" vertical="center"/>
    </xf>
    <xf numFmtId="0" fontId="8" fillId="6" borderId="17" xfId="2" applyFont="1" applyBorder="1" applyAlignment="1" applyProtection="1">
      <alignment horizontal="left" vertical="center"/>
    </xf>
    <xf numFmtId="0" fontId="8" fillId="6" borderId="42" xfId="2" applyFont="1" applyBorder="1" applyAlignment="1" applyProtection="1">
      <alignment horizontal="left" vertical="center"/>
    </xf>
    <xf numFmtId="0" fontId="1" fillId="7" borderId="3"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8" fillId="6" borderId="15" xfId="2" applyFont="1" applyBorder="1" applyAlignment="1" applyProtection="1">
      <alignment horizontal="left" vertical="center"/>
    </xf>
    <xf numFmtId="0" fontId="8" fillId="6" borderId="40" xfId="2" applyFont="1" applyBorder="1" applyAlignment="1" applyProtection="1">
      <alignment horizontal="left" vertical="center"/>
    </xf>
    <xf numFmtId="0" fontId="8" fillId="6" borderId="16" xfId="2" applyFont="1" applyBorder="1" applyAlignment="1" applyProtection="1">
      <alignment horizontal="left" vertical="center" wrapText="1"/>
    </xf>
    <xf numFmtId="0" fontId="8" fillId="6" borderId="41" xfId="2" applyFont="1" applyBorder="1" applyAlignment="1" applyProtection="1">
      <alignment horizontal="left" vertical="center" wrapText="1"/>
    </xf>
    <xf numFmtId="0" fontId="8" fillId="4" borderId="3" xfId="1" applyFont="1" applyFill="1" applyBorder="1" applyAlignment="1" applyProtection="1">
      <alignment horizontal="left" vertical="center" wrapText="1"/>
    </xf>
    <xf numFmtId="0" fontId="8" fillId="4" borderId="4"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3" borderId="15" xfId="0" applyFill="1" applyBorder="1" applyAlignment="1" applyProtection="1">
      <alignment horizontal="left" vertical="center"/>
      <protection locked="0"/>
    </xf>
    <xf numFmtId="0" fontId="0" fillId="3" borderId="43"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7" fillId="7" borderId="37" xfId="3" quotePrefix="1" applyFont="1" applyFill="1" applyBorder="1" applyAlignment="1">
      <alignment horizontal="left" vertical="center" wrapText="1"/>
    </xf>
    <xf numFmtId="0" fontId="7" fillId="7" borderId="38" xfId="3" quotePrefix="1" applyFont="1" applyFill="1" applyBorder="1" applyAlignment="1">
      <alignment horizontal="left" vertical="center" wrapText="1"/>
    </xf>
  </cellXfs>
  <cellStyles count="12">
    <cellStyle name="Berekening" xfId="2" builtinId="22"/>
    <cellStyle name="Euro" xfId="4" xr:uid="{00000000-0005-0000-0000-000001000000}"/>
    <cellStyle name="Euro 2" xfId="7" xr:uid="{00000000-0005-0000-0000-000002000000}"/>
    <cellStyle name="Euro_Deel II, bijlage 4, assortimentslijst" xfId="8" xr:uid="{00000000-0005-0000-0000-000003000000}"/>
    <cellStyle name="Invoer" xfId="1" builtinId="20"/>
    <cellStyle name="Procent 2" xfId="5" xr:uid="{00000000-0005-0000-0000-000005000000}"/>
    <cellStyle name="Procent 3" xfId="10" xr:uid="{00000000-0005-0000-0000-000006000000}"/>
    <cellStyle name="Standaard" xfId="0" builtinId="0"/>
    <cellStyle name="Standaard 2" xfId="3" xr:uid="{00000000-0005-0000-0000-000008000000}"/>
    <cellStyle name="Standaard 2 2" xfId="6" xr:uid="{00000000-0005-0000-0000-000009000000}"/>
    <cellStyle name="Valuta" xfId="9" builtinId="4"/>
    <cellStyle name="Valuta 2" xfId="11" xr:uid="{00000000-0005-0000-0000-00000C000000}"/>
  </cellStyles>
  <dxfs count="7">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1</xdr:row>
      <xdr:rowOff>142875</xdr:rowOff>
    </xdr:from>
    <xdr:to>
      <xdr:col>5</xdr:col>
      <xdr:colOff>1129840</xdr:colOff>
      <xdr:row>6</xdr:row>
      <xdr:rowOff>0</xdr:rowOff>
    </xdr:to>
    <xdr:pic>
      <xdr:nvPicPr>
        <xdr:cNvPr id="2" name="Afbeelding 1">
          <a:extLst>
            <a:ext uri="{FF2B5EF4-FFF2-40B4-BE49-F238E27FC236}">
              <a16:creationId xmlns:a16="http://schemas.microsoft.com/office/drawing/2014/main" id="{0749C58E-9E04-4D73-8E9B-C6B70291C1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333375"/>
          <a:ext cx="2577640" cy="8096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xdr:row>
      <xdr:rowOff>190499</xdr:rowOff>
    </xdr:from>
    <xdr:to>
      <xdr:col>4</xdr:col>
      <xdr:colOff>2577640</xdr:colOff>
      <xdr:row>8</xdr:row>
      <xdr:rowOff>47624</xdr:rowOff>
    </xdr:to>
    <xdr:pic>
      <xdr:nvPicPr>
        <xdr:cNvPr id="2" name="Afbeelding 1">
          <a:extLst>
            <a:ext uri="{FF2B5EF4-FFF2-40B4-BE49-F238E27FC236}">
              <a16:creationId xmlns:a16="http://schemas.microsoft.com/office/drawing/2014/main" id="{B1BB2152-1534-0EAF-8136-9515A8106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885824"/>
          <a:ext cx="2577640" cy="8096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528821</xdr:colOff>
      <xdr:row>8</xdr:row>
      <xdr:rowOff>126965</xdr:rowOff>
    </xdr:to>
    <xdr:sp macro="" textlink="">
      <xdr:nvSpPr>
        <xdr:cNvPr id="2" name="EsriDoNotEdit">
          <a:extLst>
            <a:ext uri="{FF2B5EF4-FFF2-40B4-BE49-F238E27FC236}">
              <a16:creationId xmlns:a16="http://schemas.microsoft.com/office/drawing/2014/main" id="{AF501156-86BE-49B9-82C0-2CD5E868D793}"/>
            </a:ext>
          </a:extLst>
        </xdr:cNvPr>
        <xdr:cNvSpPr/>
      </xdr:nvSpPr>
      <xdr:spPr>
        <a:xfrm>
          <a:off x="0" y="0"/>
          <a:ext cx="10892021" cy="1650965"/>
        </a:xfrm>
        <a:prstGeom prst="rect">
          <a:avLst/>
        </a:prstGeom>
        <a:noFill/>
      </xdr:spPr>
      <xdr:txBody>
        <a:bodyPr wrap="none" lIns="91440" tIns="45720" rIns="91440" bIns="45720">
          <a:spAutoFit/>
        </a:bodyPr>
        <a:lstStyle/>
        <a:p>
          <a:pPr algn="ctr"/>
          <a:r>
            <a:rPr lang="nl-NL"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NIET BEWERKEN </a:t>
          </a:r>
        </a:p>
        <a:p>
          <a:pPr algn="ctr"/>
          <a:r>
            <a:rPr lang="nl-NL"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Alleen voor gebruik door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izob.sharepoint.com/Projecten/Catering/981.035Fuji/corresp/Model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F19"/>
  <sheetViews>
    <sheetView tabSelected="1" zoomScaleNormal="100" workbookViewId="0"/>
  </sheetViews>
  <sheetFormatPr defaultColWidth="9.140625" defaultRowHeight="15" x14ac:dyDescent="0.25"/>
  <cols>
    <col min="1" max="1" width="4.5703125" style="1" customWidth="1"/>
    <col min="2" max="2" width="30.5703125" style="1" customWidth="1"/>
    <col min="3" max="3" width="20.5703125" style="1" customWidth="1"/>
    <col min="4" max="4" width="2.5703125" style="1" customWidth="1"/>
    <col min="5" max="6" width="20.5703125" style="1" customWidth="1"/>
    <col min="7" max="7" width="4.5703125" style="1" customWidth="1"/>
    <col min="8" max="16384" width="9.140625" style="1"/>
  </cols>
  <sheetData>
    <row r="1" spans="2:6" ht="15" customHeight="1" x14ac:dyDescent="0.25"/>
    <row r="2" spans="2:6" ht="15" customHeight="1" x14ac:dyDescent="0.25">
      <c r="B2" s="2"/>
      <c r="C2" s="3"/>
      <c r="D2" s="3"/>
      <c r="E2" s="3"/>
      <c r="F2" s="4"/>
    </row>
    <row r="3" spans="2:6" ht="15" customHeight="1" x14ac:dyDescent="0.25">
      <c r="B3" s="5"/>
      <c r="F3" s="6"/>
    </row>
    <row r="4" spans="2:6" ht="15" customHeight="1" x14ac:dyDescent="0.25">
      <c r="B4" s="7"/>
      <c r="F4" s="6"/>
    </row>
    <row r="5" spans="2:6" ht="15" customHeight="1" x14ac:dyDescent="0.25">
      <c r="B5" s="7"/>
      <c r="F5" s="6"/>
    </row>
    <row r="6" spans="2:6" ht="15" customHeight="1" x14ac:dyDescent="0.25">
      <c r="B6" s="7"/>
      <c r="F6" s="6"/>
    </row>
    <row r="7" spans="2:6" ht="15" customHeight="1" x14ac:dyDescent="0.25">
      <c r="B7" s="7"/>
      <c r="F7" s="6"/>
    </row>
    <row r="8" spans="2:6" ht="24.95" customHeight="1" x14ac:dyDescent="0.25">
      <c r="B8" s="8"/>
      <c r="C8" s="33" t="s">
        <v>76</v>
      </c>
      <c r="D8" s="31"/>
      <c r="E8" s="33"/>
      <c r="F8" s="32"/>
    </row>
    <row r="9" spans="2:6" ht="24.95" customHeight="1" x14ac:dyDescent="0.3">
      <c r="B9" s="7"/>
      <c r="C9" s="9"/>
      <c r="D9" s="9"/>
      <c r="E9" s="9"/>
      <c r="F9" s="6"/>
    </row>
    <row r="10" spans="2:6" ht="15" customHeight="1" x14ac:dyDescent="0.25">
      <c r="B10" s="7"/>
      <c r="F10" s="6"/>
    </row>
    <row r="11" spans="2:6" ht="15" customHeight="1" x14ac:dyDescent="0.25">
      <c r="B11" s="7"/>
      <c r="F11" s="6"/>
    </row>
    <row r="12" spans="2:6" ht="24.95" customHeight="1" x14ac:dyDescent="0.25">
      <c r="B12" s="22" t="s">
        <v>0</v>
      </c>
      <c r="C12" s="30" t="s">
        <v>43</v>
      </c>
      <c r="D12" s="10"/>
      <c r="E12" s="10"/>
      <c r="F12" s="6"/>
    </row>
    <row r="13" spans="2:6" ht="24.95" customHeight="1" x14ac:dyDescent="0.25">
      <c r="B13" s="22" t="s">
        <v>1</v>
      </c>
      <c r="C13" s="11" t="s">
        <v>52</v>
      </c>
      <c r="D13" s="11"/>
      <c r="E13" s="11"/>
      <c r="F13" s="6"/>
    </row>
    <row r="14" spans="2:6" ht="24.95" customHeight="1" x14ac:dyDescent="0.25">
      <c r="B14" s="22" t="s">
        <v>51</v>
      </c>
      <c r="C14" s="80">
        <v>60442246</v>
      </c>
      <c r="D14" s="10"/>
      <c r="E14" s="10"/>
      <c r="F14" s="6"/>
    </row>
    <row r="15" spans="2:6" ht="24.95" customHeight="1" x14ac:dyDescent="0.25">
      <c r="B15" s="22"/>
      <c r="C15" s="30"/>
      <c r="D15" s="30"/>
      <c r="E15" s="30"/>
      <c r="F15" s="6"/>
    </row>
    <row r="16" spans="2:6" ht="15" customHeight="1" x14ac:dyDescent="0.25">
      <c r="B16" s="22"/>
      <c r="C16" s="30"/>
      <c r="D16" s="30"/>
      <c r="E16" s="30"/>
      <c r="F16" s="6"/>
    </row>
    <row r="17" spans="2:6" ht="15" customHeight="1" x14ac:dyDescent="0.25">
      <c r="B17" s="23"/>
      <c r="C17" s="12"/>
      <c r="D17" s="12"/>
      <c r="E17" s="12"/>
      <c r="F17" s="13"/>
    </row>
    <row r="18" spans="2:6" ht="15" customHeight="1" x14ac:dyDescent="0.25">
      <c r="B18" s="14"/>
    </row>
    <row r="19" spans="2:6" ht="15" customHeight="1" x14ac:dyDescent="0.25"/>
  </sheetData>
  <sheetProtection algorithmName="SHA-512" hashValue="raHW9G2Mv4GrzMD9DMmkyw6i34OpgbybrdjhbRtX3WeYQTF23O1IcdhRVF2fj3vgQGOdhVhw0v6EICUWP/pHAw==" saltValue="Kt+tPZcOM6Zs+n75MZDPTw==" spinCount="100000" sheet="1" objects="1" scenarios="1"/>
  <pageMargins left="0.78740157480314965" right="0.70866141732283472" top="0.74803149606299213" bottom="0.74803149606299213"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B1:E30"/>
  <sheetViews>
    <sheetView zoomScale="145" zoomScaleNormal="145" workbookViewId="0"/>
  </sheetViews>
  <sheetFormatPr defaultColWidth="9.140625" defaultRowHeight="15" x14ac:dyDescent="0.25"/>
  <cols>
    <col min="1" max="1" width="4.5703125" style="1" customWidth="1"/>
    <col min="2" max="2" width="4.7109375" style="1" customWidth="1"/>
    <col min="3" max="3" width="35.5703125" style="1" customWidth="1"/>
    <col min="4" max="5" width="40.5703125" style="1" customWidth="1"/>
    <col min="6" max="6" width="4.5703125" style="1" customWidth="1"/>
    <col min="7" max="7" width="7.42578125" style="1" bestFit="1" customWidth="1"/>
    <col min="8" max="8" width="89.42578125" style="1" bestFit="1" customWidth="1"/>
    <col min="9" max="16384" width="9.140625" style="1"/>
  </cols>
  <sheetData>
    <row r="1" spans="2:5" ht="15" customHeight="1" thickBot="1" x14ac:dyDescent="0.3"/>
    <row r="2" spans="2:5" s="16" customFormat="1" ht="24.95" customHeight="1" thickBot="1" x14ac:dyDescent="0.3">
      <c r="B2" s="86" t="s">
        <v>2</v>
      </c>
      <c r="C2" s="87"/>
      <c r="D2" s="87"/>
      <c r="E2" s="88"/>
    </row>
    <row r="3" spans="2:5" ht="15" customHeight="1" x14ac:dyDescent="0.25"/>
    <row r="4" spans="2:5" ht="15" customHeight="1" x14ac:dyDescent="0.25"/>
    <row r="5" spans="2:5" ht="15" customHeight="1" x14ac:dyDescent="0.25">
      <c r="B5" s="1" t="s">
        <v>3</v>
      </c>
    </row>
    <row r="6" spans="2:5" ht="15" customHeight="1" x14ac:dyDescent="0.25">
      <c r="C6" s="15" t="s">
        <v>4</v>
      </c>
    </row>
    <row r="7" spans="2:5" ht="15" customHeight="1" x14ac:dyDescent="0.25">
      <c r="B7" s="1" t="s">
        <v>5</v>
      </c>
      <c r="C7" s="1" t="s">
        <v>44</v>
      </c>
    </row>
    <row r="8" spans="2:5" ht="15" customHeight="1" x14ac:dyDescent="0.25"/>
    <row r="9" spans="2:5" ht="15" customHeight="1" x14ac:dyDescent="0.25"/>
    <row r="10" spans="2:5" ht="15" customHeight="1" thickBot="1" x14ac:dyDescent="0.3">
      <c r="B10" s="15" t="s">
        <v>57</v>
      </c>
    </row>
    <row r="11" spans="2:5" ht="45" customHeight="1" thickBot="1" x14ac:dyDescent="0.3">
      <c r="B11" s="85"/>
      <c r="C11" s="95" t="s">
        <v>67</v>
      </c>
      <c r="D11" s="96"/>
      <c r="E11" s="97"/>
    </row>
    <row r="12" spans="2:5" ht="15" customHeight="1" x14ac:dyDescent="0.25"/>
    <row r="13" spans="2:5" ht="15" customHeight="1" thickBot="1" x14ac:dyDescent="0.3">
      <c r="B13" s="15" t="s">
        <v>6</v>
      </c>
    </row>
    <row r="14" spans="2:5" s="17" customFormat="1" ht="15" customHeight="1" x14ac:dyDescent="0.25">
      <c r="B14" s="18">
        <v>1</v>
      </c>
      <c r="C14" s="92" t="s">
        <v>58</v>
      </c>
      <c r="D14" s="93"/>
      <c r="E14" s="94"/>
    </row>
    <row r="15" spans="2:5" s="17" customFormat="1" ht="15" customHeight="1" x14ac:dyDescent="0.25">
      <c r="B15" s="19">
        <f t="shared" ref="B15:B28" si="0">B14+1</f>
        <v>2</v>
      </c>
      <c r="C15" s="89" t="s">
        <v>59</v>
      </c>
      <c r="D15" s="90"/>
      <c r="E15" s="91"/>
    </row>
    <row r="16" spans="2:5" s="17" customFormat="1" ht="15" customHeight="1" x14ac:dyDescent="0.25">
      <c r="B16" s="19">
        <f t="shared" si="0"/>
        <v>3</v>
      </c>
      <c r="C16" s="89" t="s">
        <v>60</v>
      </c>
      <c r="D16" s="90"/>
      <c r="E16" s="91"/>
    </row>
    <row r="17" spans="2:5" s="17" customFormat="1" ht="30" customHeight="1" x14ac:dyDescent="0.25">
      <c r="B17" s="19">
        <f t="shared" si="0"/>
        <v>4</v>
      </c>
      <c r="C17" s="89" t="s">
        <v>68</v>
      </c>
      <c r="D17" s="90"/>
      <c r="E17" s="91"/>
    </row>
    <row r="18" spans="2:5" s="17" customFormat="1" ht="30" customHeight="1" x14ac:dyDescent="0.25">
      <c r="B18" s="19">
        <f t="shared" si="0"/>
        <v>5</v>
      </c>
      <c r="C18" s="89" t="s">
        <v>64</v>
      </c>
      <c r="D18" s="90"/>
      <c r="E18" s="91"/>
    </row>
    <row r="19" spans="2:5" s="17" customFormat="1" ht="15" customHeight="1" x14ac:dyDescent="0.25">
      <c r="B19" s="19">
        <f t="shared" si="0"/>
        <v>6</v>
      </c>
      <c r="C19" s="89" t="s">
        <v>75</v>
      </c>
      <c r="D19" s="90"/>
      <c r="E19" s="91"/>
    </row>
    <row r="20" spans="2:5" s="17" customFormat="1" ht="30" customHeight="1" x14ac:dyDescent="0.25">
      <c r="B20" s="19">
        <f t="shared" si="0"/>
        <v>7</v>
      </c>
      <c r="C20" s="89" t="s">
        <v>61</v>
      </c>
      <c r="D20" s="90"/>
      <c r="E20" s="91"/>
    </row>
    <row r="21" spans="2:5" s="17" customFormat="1" ht="45" customHeight="1" x14ac:dyDescent="0.25">
      <c r="B21" s="19">
        <f t="shared" si="0"/>
        <v>8</v>
      </c>
      <c r="C21" s="89" t="s">
        <v>62</v>
      </c>
      <c r="D21" s="90"/>
      <c r="E21" s="91"/>
    </row>
    <row r="22" spans="2:5" s="17" customFormat="1" ht="15" customHeight="1" x14ac:dyDescent="0.25">
      <c r="B22" s="19">
        <f t="shared" si="0"/>
        <v>9</v>
      </c>
      <c r="C22" s="89" t="s">
        <v>69</v>
      </c>
      <c r="D22" s="90"/>
      <c r="E22" s="91"/>
    </row>
    <row r="23" spans="2:5" s="17" customFormat="1" ht="15" customHeight="1" x14ac:dyDescent="0.25">
      <c r="B23" s="19">
        <f t="shared" si="0"/>
        <v>10</v>
      </c>
      <c r="C23" s="89" t="s">
        <v>70</v>
      </c>
      <c r="D23" s="90"/>
      <c r="E23" s="91"/>
    </row>
    <row r="24" spans="2:5" s="17" customFormat="1" ht="15" customHeight="1" x14ac:dyDescent="0.25">
      <c r="B24" s="19">
        <f t="shared" si="0"/>
        <v>11</v>
      </c>
      <c r="C24" s="89" t="s">
        <v>71</v>
      </c>
      <c r="D24" s="90"/>
      <c r="E24" s="91"/>
    </row>
    <row r="25" spans="2:5" s="17" customFormat="1" ht="30" customHeight="1" x14ac:dyDescent="0.25">
      <c r="B25" s="19">
        <f t="shared" si="0"/>
        <v>12</v>
      </c>
      <c r="C25" s="89" t="s">
        <v>72</v>
      </c>
      <c r="D25" s="90"/>
      <c r="E25" s="91"/>
    </row>
    <row r="26" spans="2:5" s="17" customFormat="1" ht="30" customHeight="1" x14ac:dyDescent="0.25">
      <c r="B26" s="19">
        <f t="shared" si="0"/>
        <v>13</v>
      </c>
      <c r="C26" s="89" t="s">
        <v>74</v>
      </c>
      <c r="D26" s="90"/>
      <c r="E26" s="91"/>
    </row>
    <row r="27" spans="2:5" s="17" customFormat="1" ht="30" customHeight="1" x14ac:dyDescent="0.25">
      <c r="B27" s="19">
        <f t="shared" si="0"/>
        <v>14</v>
      </c>
      <c r="C27" s="89" t="s">
        <v>73</v>
      </c>
      <c r="D27" s="90"/>
      <c r="E27" s="91"/>
    </row>
    <row r="28" spans="2:5" s="17" customFormat="1" ht="30" customHeight="1" thickBot="1" x14ac:dyDescent="0.3">
      <c r="B28" s="20">
        <f t="shared" si="0"/>
        <v>15</v>
      </c>
      <c r="C28" s="98" t="s">
        <v>63</v>
      </c>
      <c r="D28" s="99"/>
      <c r="E28" s="100"/>
    </row>
    <row r="29" spans="2:5" ht="15" customHeight="1" thickBot="1" x14ac:dyDescent="0.3"/>
    <row r="30" spans="2:5" ht="15" customHeight="1" thickBot="1" x14ac:dyDescent="0.3">
      <c r="B30" s="85" t="s">
        <v>66</v>
      </c>
      <c r="C30" s="95" t="s">
        <v>65</v>
      </c>
      <c r="D30" s="96"/>
      <c r="E30" s="97"/>
    </row>
  </sheetData>
  <sheetProtection algorithmName="SHA-512" hashValue="+3CB8xnqfWTq/x5PF+On86d4YtJqXlaN10J5WDOEnnhvyB+6zNYBp3m4ALLX9DiS56Depv2YzF4WEZNsXaE4wA==" saltValue="QfSBC5T0QyathI6DSOa9/w==" spinCount="100000" sheet="1" objects="1" scenarios="1"/>
  <mergeCells count="18">
    <mergeCell ref="C27:E27"/>
    <mergeCell ref="C28:E28"/>
    <mergeCell ref="C24:E24"/>
    <mergeCell ref="C30:E30"/>
    <mergeCell ref="C15:E15"/>
    <mergeCell ref="C16:E16"/>
    <mergeCell ref="C26:E26"/>
    <mergeCell ref="B2:E2"/>
    <mergeCell ref="C17:E17"/>
    <mergeCell ref="C14:E14"/>
    <mergeCell ref="C11:E11"/>
    <mergeCell ref="C25:E25"/>
    <mergeCell ref="C18:E18"/>
    <mergeCell ref="C19:E19"/>
    <mergeCell ref="C20:E20"/>
    <mergeCell ref="C21:E21"/>
    <mergeCell ref="C22:E22"/>
    <mergeCell ref="C23:E23"/>
  </mergeCells>
  <pageMargins left="0.78740157480314965" right="0.70866141732283472" top="0.74803149606299213" bottom="0.74803149606299213" header="0.31496062992125984" footer="0.31496062992125984"/>
  <pageSetup paperSize="9" orientation="landscape" r:id="rId1"/>
  <headerFooter>
    <oddFooter>&amp;L&amp;F&amp;RTabblad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B1:N55"/>
  <sheetViews>
    <sheetView zoomScale="130" zoomScaleNormal="130" zoomScaleSheetLayoutView="100" workbookViewId="0"/>
  </sheetViews>
  <sheetFormatPr defaultRowHeight="15" x14ac:dyDescent="0.25"/>
  <cols>
    <col min="1" max="2" width="2.5703125" style="21" customWidth="1"/>
    <col min="3" max="3" width="65.5703125" style="21" customWidth="1"/>
    <col min="4" max="4" width="8.5703125" style="21" customWidth="1"/>
    <col min="5" max="5" width="18.5703125" style="21" customWidth="1"/>
    <col min="6" max="6" width="30.7109375" style="21" customWidth="1"/>
    <col min="7" max="7" width="2.5703125" style="21" customWidth="1"/>
    <col min="8" max="255" width="9.140625" style="21"/>
    <col min="256" max="256" width="2.85546875" style="21" customWidth="1"/>
    <col min="257" max="257" width="59.5703125" style="21" customWidth="1"/>
    <col min="258" max="259" width="22.140625" style="21" customWidth="1"/>
    <col min="260" max="260" width="2.85546875" style="21" customWidth="1"/>
    <col min="261" max="511" width="9.140625" style="21"/>
    <col min="512" max="512" width="2.85546875" style="21" customWidth="1"/>
    <col min="513" max="513" width="59.5703125" style="21" customWidth="1"/>
    <col min="514" max="515" width="22.140625" style="21" customWidth="1"/>
    <col min="516" max="516" width="2.85546875" style="21" customWidth="1"/>
    <col min="517" max="767" width="9.140625" style="21"/>
    <col min="768" max="768" width="2.85546875" style="21" customWidth="1"/>
    <col min="769" max="769" width="59.5703125" style="21" customWidth="1"/>
    <col min="770" max="771" width="22.140625" style="21" customWidth="1"/>
    <col min="772" max="772" width="2.85546875" style="21" customWidth="1"/>
    <col min="773" max="1023" width="9.140625" style="21"/>
    <col min="1024" max="1024" width="2.85546875" style="21" customWidth="1"/>
    <col min="1025" max="1025" width="59.5703125" style="21" customWidth="1"/>
    <col min="1026" max="1027" width="22.140625" style="21" customWidth="1"/>
    <col min="1028" max="1028" width="2.85546875" style="21" customWidth="1"/>
    <col min="1029" max="1279" width="9.140625" style="21"/>
    <col min="1280" max="1280" width="2.85546875" style="21" customWidth="1"/>
    <col min="1281" max="1281" width="59.5703125" style="21" customWidth="1"/>
    <col min="1282" max="1283" width="22.140625" style="21" customWidth="1"/>
    <col min="1284" max="1284" width="2.85546875" style="21" customWidth="1"/>
    <col min="1285" max="1535" width="9.140625" style="21"/>
    <col min="1536" max="1536" width="2.85546875" style="21" customWidth="1"/>
    <col min="1537" max="1537" width="59.5703125" style="21" customWidth="1"/>
    <col min="1538" max="1539" width="22.140625" style="21" customWidth="1"/>
    <col min="1540" max="1540" width="2.85546875" style="21" customWidth="1"/>
    <col min="1541" max="1791" width="9.140625" style="21"/>
    <col min="1792" max="1792" width="2.85546875" style="21" customWidth="1"/>
    <col min="1793" max="1793" width="59.5703125" style="21" customWidth="1"/>
    <col min="1794" max="1795" width="22.140625" style="21" customWidth="1"/>
    <col min="1796" max="1796" width="2.85546875" style="21" customWidth="1"/>
    <col min="1797" max="2047" width="9.140625" style="21"/>
    <col min="2048" max="2048" width="2.85546875" style="21" customWidth="1"/>
    <col min="2049" max="2049" width="59.5703125" style="21" customWidth="1"/>
    <col min="2050" max="2051" width="22.140625" style="21" customWidth="1"/>
    <col min="2052" max="2052" width="2.85546875" style="21" customWidth="1"/>
    <col min="2053" max="2303" width="9.140625" style="21"/>
    <col min="2304" max="2304" width="2.85546875" style="21" customWidth="1"/>
    <col min="2305" max="2305" width="59.5703125" style="21" customWidth="1"/>
    <col min="2306" max="2307" width="22.140625" style="21" customWidth="1"/>
    <col min="2308" max="2308" width="2.85546875" style="21" customWidth="1"/>
    <col min="2309" max="2559" width="9.140625" style="21"/>
    <col min="2560" max="2560" width="2.85546875" style="21" customWidth="1"/>
    <col min="2561" max="2561" width="59.5703125" style="21" customWidth="1"/>
    <col min="2562" max="2563" width="22.140625" style="21" customWidth="1"/>
    <col min="2564" max="2564" width="2.85546875" style="21" customWidth="1"/>
    <col min="2565" max="2815" width="9.140625" style="21"/>
    <col min="2816" max="2816" width="2.85546875" style="21" customWidth="1"/>
    <col min="2817" max="2817" width="59.5703125" style="21" customWidth="1"/>
    <col min="2818" max="2819" width="22.140625" style="21" customWidth="1"/>
    <col min="2820" max="2820" width="2.85546875" style="21" customWidth="1"/>
    <col min="2821" max="3071" width="9.140625" style="21"/>
    <col min="3072" max="3072" width="2.85546875" style="21" customWidth="1"/>
    <col min="3073" max="3073" width="59.5703125" style="21" customWidth="1"/>
    <col min="3074" max="3075" width="22.140625" style="21" customWidth="1"/>
    <col min="3076" max="3076" width="2.85546875" style="21" customWidth="1"/>
    <col min="3077" max="3327" width="9.140625" style="21"/>
    <col min="3328" max="3328" width="2.85546875" style="21" customWidth="1"/>
    <col min="3329" max="3329" width="59.5703125" style="21" customWidth="1"/>
    <col min="3330" max="3331" width="22.140625" style="21" customWidth="1"/>
    <col min="3332" max="3332" width="2.85546875" style="21" customWidth="1"/>
    <col min="3333" max="3583" width="9.140625" style="21"/>
    <col min="3584" max="3584" width="2.85546875" style="21" customWidth="1"/>
    <col min="3585" max="3585" width="59.5703125" style="21" customWidth="1"/>
    <col min="3586" max="3587" width="22.140625" style="21" customWidth="1"/>
    <col min="3588" max="3588" width="2.85546875" style="21" customWidth="1"/>
    <col min="3589" max="3839" width="9.140625" style="21"/>
    <col min="3840" max="3840" width="2.85546875" style="21" customWidth="1"/>
    <col min="3841" max="3841" width="59.5703125" style="21" customWidth="1"/>
    <col min="3842" max="3843" width="22.140625" style="21" customWidth="1"/>
    <col min="3844" max="3844" width="2.85546875" style="21" customWidth="1"/>
    <col min="3845" max="4095" width="9.140625" style="21"/>
    <col min="4096" max="4096" width="2.85546875" style="21" customWidth="1"/>
    <col min="4097" max="4097" width="59.5703125" style="21" customWidth="1"/>
    <col min="4098" max="4099" width="22.140625" style="21" customWidth="1"/>
    <col min="4100" max="4100" width="2.85546875" style="21" customWidth="1"/>
    <col min="4101" max="4351" width="9.140625" style="21"/>
    <col min="4352" max="4352" width="2.85546875" style="21" customWidth="1"/>
    <col min="4353" max="4353" width="59.5703125" style="21" customWidth="1"/>
    <col min="4354" max="4355" width="22.140625" style="21" customWidth="1"/>
    <col min="4356" max="4356" width="2.85546875" style="21" customWidth="1"/>
    <col min="4357" max="4607" width="9.140625" style="21"/>
    <col min="4608" max="4608" width="2.85546875" style="21" customWidth="1"/>
    <col min="4609" max="4609" width="59.5703125" style="21" customWidth="1"/>
    <col min="4610" max="4611" width="22.140625" style="21" customWidth="1"/>
    <col min="4612" max="4612" width="2.85546875" style="21" customWidth="1"/>
    <col min="4613" max="4863" width="9.140625" style="21"/>
    <col min="4864" max="4864" width="2.85546875" style="21" customWidth="1"/>
    <col min="4865" max="4865" width="59.5703125" style="21" customWidth="1"/>
    <col min="4866" max="4867" width="22.140625" style="21" customWidth="1"/>
    <col min="4868" max="4868" width="2.85546875" style="21" customWidth="1"/>
    <col min="4869" max="5119" width="9.140625" style="21"/>
    <col min="5120" max="5120" width="2.85546875" style="21" customWidth="1"/>
    <col min="5121" max="5121" width="59.5703125" style="21" customWidth="1"/>
    <col min="5122" max="5123" width="22.140625" style="21" customWidth="1"/>
    <col min="5124" max="5124" width="2.85546875" style="21" customWidth="1"/>
    <col min="5125" max="5375" width="9.140625" style="21"/>
    <col min="5376" max="5376" width="2.85546875" style="21" customWidth="1"/>
    <col min="5377" max="5377" width="59.5703125" style="21" customWidth="1"/>
    <col min="5378" max="5379" width="22.140625" style="21" customWidth="1"/>
    <col min="5380" max="5380" width="2.85546875" style="21" customWidth="1"/>
    <col min="5381" max="5631" width="9.140625" style="21"/>
    <col min="5632" max="5632" width="2.85546875" style="21" customWidth="1"/>
    <col min="5633" max="5633" width="59.5703125" style="21" customWidth="1"/>
    <col min="5634" max="5635" width="22.140625" style="21" customWidth="1"/>
    <col min="5636" max="5636" width="2.85546875" style="21" customWidth="1"/>
    <col min="5637" max="5887" width="9.140625" style="21"/>
    <col min="5888" max="5888" width="2.85546875" style="21" customWidth="1"/>
    <col min="5889" max="5889" width="59.5703125" style="21" customWidth="1"/>
    <col min="5890" max="5891" width="22.140625" style="21" customWidth="1"/>
    <col min="5892" max="5892" width="2.85546875" style="21" customWidth="1"/>
    <col min="5893" max="6143" width="9.140625" style="21"/>
    <col min="6144" max="6144" width="2.85546875" style="21" customWidth="1"/>
    <col min="6145" max="6145" width="59.5703125" style="21" customWidth="1"/>
    <col min="6146" max="6147" width="22.140625" style="21" customWidth="1"/>
    <col min="6148" max="6148" width="2.85546875" style="21" customWidth="1"/>
    <col min="6149" max="6399" width="9.140625" style="21"/>
    <col min="6400" max="6400" width="2.85546875" style="21" customWidth="1"/>
    <col min="6401" max="6401" width="59.5703125" style="21" customWidth="1"/>
    <col min="6402" max="6403" width="22.140625" style="21" customWidth="1"/>
    <col min="6404" max="6404" width="2.85546875" style="21" customWidth="1"/>
    <col min="6405" max="6655" width="9.140625" style="21"/>
    <col min="6656" max="6656" width="2.85546875" style="21" customWidth="1"/>
    <col min="6657" max="6657" width="59.5703125" style="21" customWidth="1"/>
    <col min="6658" max="6659" width="22.140625" style="21" customWidth="1"/>
    <col min="6660" max="6660" width="2.85546875" style="21" customWidth="1"/>
    <col min="6661" max="6911" width="9.140625" style="21"/>
    <col min="6912" max="6912" width="2.85546875" style="21" customWidth="1"/>
    <col min="6913" max="6913" width="59.5703125" style="21" customWidth="1"/>
    <col min="6914" max="6915" width="22.140625" style="21" customWidth="1"/>
    <col min="6916" max="6916" width="2.85546875" style="21" customWidth="1"/>
    <col min="6917" max="7167" width="9.140625" style="21"/>
    <col min="7168" max="7168" width="2.85546875" style="21" customWidth="1"/>
    <col min="7169" max="7169" width="59.5703125" style="21" customWidth="1"/>
    <col min="7170" max="7171" width="22.140625" style="21" customWidth="1"/>
    <col min="7172" max="7172" width="2.85546875" style="21" customWidth="1"/>
    <col min="7173" max="7423" width="9.140625" style="21"/>
    <col min="7424" max="7424" width="2.85546875" style="21" customWidth="1"/>
    <col min="7425" max="7425" width="59.5703125" style="21" customWidth="1"/>
    <col min="7426" max="7427" width="22.140625" style="21" customWidth="1"/>
    <col min="7428" max="7428" width="2.85546875" style="21" customWidth="1"/>
    <col min="7429" max="7679" width="9.140625" style="21"/>
    <col min="7680" max="7680" width="2.85546875" style="21" customWidth="1"/>
    <col min="7681" max="7681" width="59.5703125" style="21" customWidth="1"/>
    <col min="7682" max="7683" width="22.140625" style="21" customWidth="1"/>
    <col min="7684" max="7684" width="2.85546875" style="21" customWidth="1"/>
    <col min="7685" max="7935" width="9.140625" style="21"/>
    <col min="7936" max="7936" width="2.85546875" style="21" customWidth="1"/>
    <col min="7937" max="7937" width="59.5703125" style="21" customWidth="1"/>
    <col min="7938" max="7939" width="22.140625" style="21" customWidth="1"/>
    <col min="7940" max="7940" width="2.85546875" style="21" customWidth="1"/>
    <col min="7941" max="8191" width="9.140625" style="21"/>
    <col min="8192" max="8192" width="2.85546875" style="21" customWidth="1"/>
    <col min="8193" max="8193" width="59.5703125" style="21" customWidth="1"/>
    <col min="8194" max="8195" width="22.140625" style="21" customWidth="1"/>
    <col min="8196" max="8196" width="2.85546875" style="21" customWidth="1"/>
    <col min="8197" max="8447" width="9.140625" style="21"/>
    <col min="8448" max="8448" width="2.85546875" style="21" customWidth="1"/>
    <col min="8449" max="8449" width="59.5703125" style="21" customWidth="1"/>
    <col min="8450" max="8451" width="22.140625" style="21" customWidth="1"/>
    <col min="8452" max="8452" width="2.85546875" style="21" customWidth="1"/>
    <col min="8453" max="8703" width="9.140625" style="21"/>
    <col min="8704" max="8704" width="2.85546875" style="21" customWidth="1"/>
    <col min="8705" max="8705" width="59.5703125" style="21" customWidth="1"/>
    <col min="8706" max="8707" width="22.140625" style="21" customWidth="1"/>
    <col min="8708" max="8708" width="2.85546875" style="21" customWidth="1"/>
    <col min="8709" max="8959" width="9.140625" style="21"/>
    <col min="8960" max="8960" width="2.85546875" style="21" customWidth="1"/>
    <col min="8961" max="8961" width="59.5703125" style="21" customWidth="1"/>
    <col min="8962" max="8963" width="22.140625" style="21" customWidth="1"/>
    <col min="8964" max="8964" width="2.85546875" style="21" customWidth="1"/>
    <col min="8965" max="9215" width="9.140625" style="21"/>
    <col min="9216" max="9216" width="2.85546875" style="21" customWidth="1"/>
    <col min="9217" max="9217" width="59.5703125" style="21" customWidth="1"/>
    <col min="9218" max="9219" width="22.140625" style="21" customWidth="1"/>
    <col min="9220" max="9220" width="2.85546875" style="21" customWidth="1"/>
    <col min="9221" max="9471" width="9.140625" style="21"/>
    <col min="9472" max="9472" width="2.85546875" style="21" customWidth="1"/>
    <col min="9473" max="9473" width="59.5703125" style="21" customWidth="1"/>
    <col min="9474" max="9475" width="22.140625" style="21" customWidth="1"/>
    <col min="9476" max="9476" width="2.85546875" style="21" customWidth="1"/>
    <col min="9477" max="9727" width="9.140625" style="21"/>
    <col min="9728" max="9728" width="2.85546875" style="21" customWidth="1"/>
    <col min="9729" max="9729" width="59.5703125" style="21" customWidth="1"/>
    <col min="9730" max="9731" width="22.140625" style="21" customWidth="1"/>
    <col min="9732" max="9732" width="2.85546875" style="21" customWidth="1"/>
    <col min="9733" max="9983" width="9.140625" style="21"/>
    <col min="9984" max="9984" width="2.85546875" style="21" customWidth="1"/>
    <col min="9985" max="9985" width="59.5703125" style="21" customWidth="1"/>
    <col min="9986" max="9987" width="22.140625" style="21" customWidth="1"/>
    <col min="9988" max="9988" width="2.85546875" style="21" customWidth="1"/>
    <col min="9989" max="10239" width="9.140625" style="21"/>
    <col min="10240" max="10240" width="2.85546875" style="21" customWidth="1"/>
    <col min="10241" max="10241" width="59.5703125" style="21" customWidth="1"/>
    <col min="10242" max="10243" width="22.140625" style="21" customWidth="1"/>
    <col min="10244" max="10244" width="2.85546875" style="21" customWidth="1"/>
    <col min="10245" max="10495" width="9.140625" style="21"/>
    <col min="10496" max="10496" width="2.85546875" style="21" customWidth="1"/>
    <col min="10497" max="10497" width="59.5703125" style="21" customWidth="1"/>
    <col min="10498" max="10499" width="22.140625" style="21" customWidth="1"/>
    <col min="10500" max="10500" width="2.85546875" style="21" customWidth="1"/>
    <col min="10501" max="10751" width="9.140625" style="21"/>
    <col min="10752" max="10752" width="2.85546875" style="21" customWidth="1"/>
    <col min="10753" max="10753" width="59.5703125" style="21" customWidth="1"/>
    <col min="10754" max="10755" width="22.140625" style="21" customWidth="1"/>
    <col min="10756" max="10756" width="2.85546875" style="21" customWidth="1"/>
    <col min="10757" max="11007" width="9.140625" style="21"/>
    <col min="11008" max="11008" width="2.85546875" style="21" customWidth="1"/>
    <col min="11009" max="11009" width="59.5703125" style="21" customWidth="1"/>
    <col min="11010" max="11011" width="22.140625" style="21" customWidth="1"/>
    <col min="11012" max="11012" width="2.85546875" style="21" customWidth="1"/>
    <col min="11013" max="11263" width="9.140625" style="21"/>
    <col min="11264" max="11264" width="2.85546875" style="21" customWidth="1"/>
    <col min="11265" max="11265" width="59.5703125" style="21" customWidth="1"/>
    <col min="11266" max="11267" width="22.140625" style="21" customWidth="1"/>
    <col min="11268" max="11268" width="2.85546875" style="21" customWidth="1"/>
    <col min="11269" max="11519" width="9.140625" style="21"/>
    <col min="11520" max="11520" width="2.85546875" style="21" customWidth="1"/>
    <col min="11521" max="11521" width="59.5703125" style="21" customWidth="1"/>
    <col min="11522" max="11523" width="22.140625" style="21" customWidth="1"/>
    <col min="11524" max="11524" width="2.85546875" style="21" customWidth="1"/>
    <col min="11525" max="11775" width="9.140625" style="21"/>
    <col min="11776" max="11776" width="2.85546875" style="21" customWidth="1"/>
    <col min="11777" max="11777" width="59.5703125" style="21" customWidth="1"/>
    <col min="11778" max="11779" width="22.140625" style="21" customWidth="1"/>
    <col min="11780" max="11780" width="2.85546875" style="21" customWidth="1"/>
    <col min="11781" max="12031" width="9.140625" style="21"/>
    <col min="12032" max="12032" width="2.85546875" style="21" customWidth="1"/>
    <col min="12033" max="12033" width="59.5703125" style="21" customWidth="1"/>
    <col min="12034" max="12035" width="22.140625" style="21" customWidth="1"/>
    <col min="12036" max="12036" width="2.85546875" style="21" customWidth="1"/>
    <col min="12037" max="12287" width="9.140625" style="21"/>
    <col min="12288" max="12288" width="2.85546875" style="21" customWidth="1"/>
    <col min="12289" max="12289" width="59.5703125" style="21" customWidth="1"/>
    <col min="12290" max="12291" width="22.140625" style="21" customWidth="1"/>
    <col min="12292" max="12292" width="2.85546875" style="21" customWidth="1"/>
    <col min="12293" max="12543" width="9.140625" style="21"/>
    <col min="12544" max="12544" width="2.85546875" style="21" customWidth="1"/>
    <col min="12545" max="12545" width="59.5703125" style="21" customWidth="1"/>
    <col min="12546" max="12547" width="22.140625" style="21" customWidth="1"/>
    <col min="12548" max="12548" width="2.85546875" style="21" customWidth="1"/>
    <col min="12549" max="12799" width="9.140625" style="21"/>
    <col min="12800" max="12800" width="2.85546875" style="21" customWidth="1"/>
    <col min="12801" max="12801" width="59.5703125" style="21" customWidth="1"/>
    <col min="12802" max="12803" width="22.140625" style="21" customWidth="1"/>
    <col min="12804" max="12804" width="2.85546875" style="21" customWidth="1"/>
    <col min="12805" max="13055" width="9.140625" style="21"/>
    <col min="13056" max="13056" width="2.85546875" style="21" customWidth="1"/>
    <col min="13057" max="13057" width="59.5703125" style="21" customWidth="1"/>
    <col min="13058" max="13059" width="22.140625" style="21" customWidth="1"/>
    <col min="13060" max="13060" width="2.85546875" style="21" customWidth="1"/>
    <col min="13061" max="13311" width="9.140625" style="21"/>
    <col min="13312" max="13312" width="2.85546875" style="21" customWidth="1"/>
    <col min="13313" max="13313" width="59.5703125" style="21" customWidth="1"/>
    <col min="13314" max="13315" width="22.140625" style="21" customWidth="1"/>
    <col min="13316" max="13316" width="2.85546875" style="21" customWidth="1"/>
    <col min="13317" max="13567" width="9.140625" style="21"/>
    <col min="13568" max="13568" width="2.85546875" style="21" customWidth="1"/>
    <col min="13569" max="13569" width="59.5703125" style="21" customWidth="1"/>
    <col min="13570" max="13571" width="22.140625" style="21" customWidth="1"/>
    <col min="13572" max="13572" width="2.85546875" style="21" customWidth="1"/>
    <col min="13573" max="13823" width="9.140625" style="21"/>
    <col min="13824" max="13824" width="2.85546875" style="21" customWidth="1"/>
    <col min="13825" max="13825" width="59.5703125" style="21" customWidth="1"/>
    <col min="13826" max="13827" width="22.140625" style="21" customWidth="1"/>
    <col min="13828" max="13828" width="2.85546875" style="21" customWidth="1"/>
    <col min="13829" max="14079" width="9.140625" style="21"/>
    <col min="14080" max="14080" width="2.85546875" style="21" customWidth="1"/>
    <col min="14081" max="14081" width="59.5703125" style="21" customWidth="1"/>
    <col min="14082" max="14083" width="22.140625" style="21" customWidth="1"/>
    <col min="14084" max="14084" width="2.85546875" style="21" customWidth="1"/>
    <col min="14085" max="14335" width="9.140625" style="21"/>
    <col min="14336" max="14336" width="2.85546875" style="21" customWidth="1"/>
    <col min="14337" max="14337" width="59.5703125" style="21" customWidth="1"/>
    <col min="14338" max="14339" width="22.140625" style="21" customWidth="1"/>
    <col min="14340" max="14340" width="2.85546875" style="21" customWidth="1"/>
    <col min="14341" max="14591" width="9.140625" style="21"/>
    <col min="14592" max="14592" width="2.85546875" style="21" customWidth="1"/>
    <col min="14593" max="14593" width="59.5703125" style="21" customWidth="1"/>
    <col min="14594" max="14595" width="22.140625" style="21" customWidth="1"/>
    <col min="14596" max="14596" width="2.85546875" style="21" customWidth="1"/>
    <col min="14597" max="14847" width="9.140625" style="21"/>
    <col min="14848" max="14848" width="2.85546875" style="21" customWidth="1"/>
    <col min="14849" max="14849" width="59.5703125" style="21" customWidth="1"/>
    <col min="14850" max="14851" width="22.140625" style="21" customWidth="1"/>
    <col min="14852" max="14852" width="2.85546875" style="21" customWidth="1"/>
    <col min="14853" max="15103" width="9.140625" style="21"/>
    <col min="15104" max="15104" width="2.85546875" style="21" customWidth="1"/>
    <col min="15105" max="15105" width="59.5703125" style="21" customWidth="1"/>
    <col min="15106" max="15107" width="22.140625" style="21" customWidth="1"/>
    <col min="15108" max="15108" width="2.85546875" style="21" customWidth="1"/>
    <col min="15109" max="15359" width="9.140625" style="21"/>
    <col min="15360" max="15360" width="2.85546875" style="21" customWidth="1"/>
    <col min="15361" max="15361" width="59.5703125" style="21" customWidth="1"/>
    <col min="15362" max="15363" width="22.140625" style="21" customWidth="1"/>
    <col min="15364" max="15364" width="2.85546875" style="21" customWidth="1"/>
    <col min="15365" max="15615" width="9.140625" style="21"/>
    <col min="15616" max="15616" width="2.85546875" style="21" customWidth="1"/>
    <col min="15617" max="15617" width="59.5703125" style="21" customWidth="1"/>
    <col min="15618" max="15619" width="22.140625" style="21" customWidth="1"/>
    <col min="15620" max="15620" width="2.85546875" style="21" customWidth="1"/>
    <col min="15621" max="15871" width="9.140625" style="21"/>
    <col min="15872" max="15872" width="2.85546875" style="21" customWidth="1"/>
    <col min="15873" max="15873" width="59.5703125" style="21" customWidth="1"/>
    <col min="15874" max="15875" width="22.140625" style="21" customWidth="1"/>
    <col min="15876" max="15876" width="2.85546875" style="21" customWidth="1"/>
    <col min="15877" max="16127" width="9.140625" style="21"/>
    <col min="16128" max="16128" width="2.85546875" style="21" customWidth="1"/>
    <col min="16129" max="16129" width="59.5703125" style="21" customWidth="1"/>
    <col min="16130" max="16131" width="22.140625" style="21" customWidth="1"/>
    <col min="16132" max="16132" width="2.85546875" style="21" customWidth="1"/>
    <col min="16133" max="16384" width="9.140625" style="21"/>
  </cols>
  <sheetData>
    <row r="1" spans="2:9" ht="15.75" thickBot="1" x14ac:dyDescent="0.3"/>
    <row r="2" spans="2:9" ht="36.75" customHeight="1" thickBot="1" x14ac:dyDescent="0.3">
      <c r="B2" s="107" t="s">
        <v>77</v>
      </c>
      <c r="C2" s="108"/>
      <c r="D2" s="108"/>
      <c r="E2" s="108"/>
      <c r="F2" s="109"/>
    </row>
    <row r="3" spans="2:9" ht="15.75" thickBot="1" x14ac:dyDescent="0.3"/>
    <row r="4" spans="2:9" ht="15" customHeight="1" x14ac:dyDescent="0.25">
      <c r="B4" s="103">
        <v>1</v>
      </c>
      <c r="C4" s="105" t="s">
        <v>7</v>
      </c>
      <c r="D4" s="101" t="s">
        <v>8</v>
      </c>
      <c r="E4" s="101" t="s">
        <v>9</v>
      </c>
      <c r="F4" s="84" t="s">
        <v>10</v>
      </c>
    </row>
    <row r="5" spans="2:9" ht="15" customHeight="1" thickBot="1" x14ac:dyDescent="0.3">
      <c r="B5" s="104"/>
      <c r="C5" s="106"/>
      <c r="D5" s="102"/>
      <c r="E5" s="102"/>
      <c r="F5" s="53" t="s">
        <v>11</v>
      </c>
    </row>
    <row r="6" spans="2:9" ht="15" customHeight="1" x14ac:dyDescent="0.25">
      <c r="B6" s="26" t="s">
        <v>12</v>
      </c>
      <c r="C6" s="58" t="s">
        <v>56</v>
      </c>
      <c r="D6" s="39">
        <v>1</v>
      </c>
      <c r="E6" s="62"/>
      <c r="F6" s="67">
        <f t="shared" ref="F6:F8" si="0">D6*E6</f>
        <v>0</v>
      </c>
    </row>
    <row r="7" spans="2:9" ht="15" customHeight="1" x14ac:dyDescent="0.25">
      <c r="B7" s="26" t="s">
        <v>12</v>
      </c>
      <c r="C7" s="58" t="s">
        <v>48</v>
      </c>
      <c r="D7" s="39">
        <v>1</v>
      </c>
      <c r="E7" s="63">
        <f>F23</f>
        <v>0</v>
      </c>
      <c r="F7" s="67">
        <f t="shared" ref="F7" si="1">D7*E7</f>
        <v>0</v>
      </c>
    </row>
    <row r="8" spans="2:9" ht="15" customHeight="1" x14ac:dyDescent="0.25">
      <c r="B8" s="26" t="s">
        <v>12</v>
      </c>
      <c r="C8" s="58" t="s">
        <v>49</v>
      </c>
      <c r="D8" s="39">
        <v>1</v>
      </c>
      <c r="E8" s="63">
        <f>F27</f>
        <v>0</v>
      </c>
      <c r="F8" s="63">
        <f t="shared" si="0"/>
        <v>0</v>
      </c>
    </row>
    <row r="9" spans="2:9" ht="9.9499999999999993" customHeight="1" thickBot="1" x14ac:dyDescent="0.3">
      <c r="B9" s="27"/>
      <c r="C9" s="40"/>
      <c r="D9" s="39"/>
      <c r="E9" s="64"/>
      <c r="F9" s="64"/>
    </row>
    <row r="10" spans="2:9" ht="15" customHeight="1" thickBot="1" x14ac:dyDescent="0.3">
      <c r="B10" s="29"/>
      <c r="C10" s="41" t="s">
        <v>13</v>
      </c>
      <c r="D10" s="41"/>
      <c r="E10" s="65"/>
      <c r="F10" s="61">
        <f>SUM(F6:F9)</f>
        <v>0</v>
      </c>
    </row>
    <row r="11" spans="2:9" ht="9.9499999999999993" customHeight="1" thickBot="1" x14ac:dyDescent="0.3"/>
    <row r="12" spans="2:9" ht="15" customHeight="1" x14ac:dyDescent="0.25">
      <c r="B12" s="103">
        <v>2</v>
      </c>
      <c r="C12" s="105" t="s">
        <v>14</v>
      </c>
      <c r="D12" s="101" t="s">
        <v>15</v>
      </c>
      <c r="E12" s="101" t="s">
        <v>16</v>
      </c>
      <c r="F12" s="84" t="s">
        <v>53</v>
      </c>
      <c r="I12" s="25"/>
    </row>
    <row r="13" spans="2:9" ht="15" customHeight="1" thickBot="1" x14ac:dyDescent="0.3">
      <c r="B13" s="104"/>
      <c r="C13" s="106"/>
      <c r="D13" s="102"/>
      <c r="E13" s="102"/>
      <c r="F13" s="53" t="s">
        <v>11</v>
      </c>
      <c r="I13" s="25"/>
    </row>
    <row r="14" spans="2:9" ht="15" customHeight="1" x14ac:dyDescent="0.25">
      <c r="B14" s="26" t="s">
        <v>12</v>
      </c>
      <c r="C14" s="58" t="s">
        <v>55</v>
      </c>
      <c r="D14" s="39">
        <v>14</v>
      </c>
      <c r="E14" s="62"/>
      <c r="F14" s="67">
        <f>D14*E14</f>
        <v>0</v>
      </c>
    </row>
    <row r="15" spans="2:9" ht="15" customHeight="1" x14ac:dyDescent="0.25">
      <c r="B15" s="26" t="s">
        <v>12</v>
      </c>
      <c r="C15" s="58" t="s">
        <v>46</v>
      </c>
      <c r="D15" s="39">
        <v>13</v>
      </c>
      <c r="E15" s="63">
        <f>F31</f>
        <v>0</v>
      </c>
      <c r="F15" s="67">
        <f>D15*E15</f>
        <v>0</v>
      </c>
    </row>
    <row r="16" spans="2:9" ht="15" customHeight="1" x14ac:dyDescent="0.25">
      <c r="B16" s="26" t="s">
        <v>12</v>
      </c>
      <c r="C16" s="58" t="s">
        <v>47</v>
      </c>
      <c r="D16" s="39">
        <v>13</v>
      </c>
      <c r="E16" s="63">
        <f>F33</f>
        <v>0</v>
      </c>
      <c r="F16" s="67">
        <f>D16*E16</f>
        <v>0</v>
      </c>
    </row>
    <row r="17" spans="2:6" ht="9.9499999999999993" customHeight="1" thickBot="1" x14ac:dyDescent="0.3">
      <c r="B17" s="28"/>
      <c r="C17" s="40"/>
      <c r="D17" s="39"/>
      <c r="E17" s="64"/>
      <c r="F17" s="64"/>
    </row>
    <row r="18" spans="2:6" ht="15" customHeight="1" thickBot="1" x14ac:dyDescent="0.3">
      <c r="B18" s="29"/>
      <c r="C18" s="41" t="s">
        <v>17</v>
      </c>
      <c r="D18" s="41"/>
      <c r="E18" s="65"/>
      <c r="F18" s="61">
        <f>SUM(F14:F16)</f>
        <v>0</v>
      </c>
    </row>
    <row r="19" spans="2:6" ht="9.9499999999999993" customHeight="1" thickBot="1" x14ac:dyDescent="0.3"/>
    <row r="20" spans="2:6" ht="15" customHeight="1" x14ac:dyDescent="0.25">
      <c r="B20" s="103">
        <v>3</v>
      </c>
      <c r="C20" s="105" t="s">
        <v>18</v>
      </c>
      <c r="D20" s="101" t="s">
        <v>8</v>
      </c>
      <c r="E20" s="101" t="s">
        <v>9</v>
      </c>
      <c r="F20" s="84" t="s">
        <v>19</v>
      </c>
    </row>
    <row r="21" spans="2:6" ht="15" customHeight="1" thickBot="1" x14ac:dyDescent="0.3">
      <c r="B21" s="104"/>
      <c r="C21" s="106"/>
      <c r="D21" s="102"/>
      <c r="E21" s="102"/>
      <c r="F21" s="53" t="s">
        <v>11</v>
      </c>
    </row>
    <row r="22" spans="2:6" ht="15" customHeight="1" x14ac:dyDescent="0.25">
      <c r="B22" s="35"/>
      <c r="C22" s="34" t="s">
        <v>20</v>
      </c>
      <c r="D22" s="39"/>
      <c r="E22" s="69"/>
      <c r="F22" s="66"/>
    </row>
    <row r="23" spans="2:6" ht="15" customHeight="1" x14ac:dyDescent="0.25">
      <c r="B23" s="35" t="s">
        <v>12</v>
      </c>
      <c r="C23" s="43" t="s">
        <v>21</v>
      </c>
      <c r="D23" s="39">
        <v>1</v>
      </c>
      <c r="E23" s="62">
        <v>0</v>
      </c>
      <c r="F23" s="66">
        <f t="shared" ref="F23" si="2">D23*E23</f>
        <v>0</v>
      </c>
    </row>
    <row r="24" spans="2:6" ht="15" customHeight="1" x14ac:dyDescent="0.25">
      <c r="B24" s="36"/>
      <c r="C24" s="44" t="s">
        <v>22</v>
      </c>
      <c r="D24" s="39"/>
      <c r="E24" s="67"/>
      <c r="F24" s="66"/>
    </row>
    <row r="25" spans="2:6" ht="9.9499999999999993" customHeight="1" x14ac:dyDescent="0.25">
      <c r="B25" s="35"/>
      <c r="C25" s="44"/>
      <c r="D25" s="39"/>
      <c r="E25" s="67"/>
      <c r="F25" s="66"/>
    </row>
    <row r="26" spans="2:6" ht="15" customHeight="1" x14ac:dyDescent="0.25">
      <c r="B26" s="35"/>
      <c r="C26" s="34" t="s">
        <v>23</v>
      </c>
      <c r="D26" s="39"/>
      <c r="E26" s="69"/>
      <c r="F26" s="66"/>
    </row>
    <row r="27" spans="2:6" ht="15" customHeight="1" x14ac:dyDescent="0.25">
      <c r="B27" s="35" t="s">
        <v>12</v>
      </c>
      <c r="C27" s="43" t="s">
        <v>42</v>
      </c>
      <c r="D27" s="39">
        <v>1</v>
      </c>
      <c r="E27" s="62">
        <v>0</v>
      </c>
      <c r="F27" s="66">
        <f t="shared" ref="F27" si="3">D27*E27</f>
        <v>0</v>
      </c>
    </row>
    <row r="28" spans="2:6" ht="15" customHeight="1" x14ac:dyDescent="0.25">
      <c r="B28" s="36"/>
      <c r="C28" s="44" t="s">
        <v>24</v>
      </c>
      <c r="D28" s="45"/>
      <c r="E28" s="68"/>
      <c r="F28" s="71"/>
    </row>
    <row r="29" spans="2:6" ht="9.9499999999999993" customHeight="1" x14ac:dyDescent="0.25">
      <c r="B29" s="35"/>
      <c r="C29" s="44"/>
      <c r="D29" s="39"/>
      <c r="E29" s="67"/>
      <c r="F29" s="66"/>
    </row>
    <row r="30" spans="2:6" ht="15" customHeight="1" x14ac:dyDescent="0.25">
      <c r="B30" s="35"/>
      <c r="C30" s="34" t="s">
        <v>25</v>
      </c>
      <c r="D30" s="39"/>
      <c r="E30" s="67"/>
      <c r="F30" s="66"/>
    </row>
    <row r="31" spans="2:6" ht="15" customHeight="1" x14ac:dyDescent="0.25">
      <c r="B31" s="35" t="s">
        <v>12</v>
      </c>
      <c r="C31" s="43" t="s">
        <v>45</v>
      </c>
      <c r="D31" s="46">
        <v>80</v>
      </c>
      <c r="E31" s="62"/>
      <c r="F31" s="66">
        <f>D31*E31</f>
        <v>0</v>
      </c>
    </row>
    <row r="32" spans="2:6" ht="15" customHeight="1" x14ac:dyDescent="0.25">
      <c r="B32" s="36"/>
      <c r="C32" s="44" t="s">
        <v>26</v>
      </c>
      <c r="D32" s="42"/>
      <c r="E32" s="68"/>
      <c r="F32" s="71"/>
    </row>
    <row r="33" spans="2:14" ht="15" customHeight="1" x14ac:dyDescent="0.25">
      <c r="B33" s="35" t="s">
        <v>12</v>
      </c>
      <c r="C33" s="43" t="s">
        <v>50</v>
      </c>
      <c r="D33" s="46">
        <v>16</v>
      </c>
      <c r="E33" s="62"/>
      <c r="F33" s="66">
        <f>D33*E33</f>
        <v>0</v>
      </c>
    </row>
    <row r="34" spans="2:14" ht="15" customHeight="1" x14ac:dyDescent="0.25">
      <c r="B34" s="35"/>
      <c r="C34" s="44" t="s">
        <v>26</v>
      </c>
      <c r="D34" s="42"/>
      <c r="E34" s="68"/>
      <c r="F34" s="71"/>
    </row>
    <row r="35" spans="2:14" ht="9.9499999999999993" customHeight="1" thickBot="1" x14ac:dyDescent="0.3">
      <c r="B35" s="37"/>
      <c r="C35" s="47"/>
      <c r="D35" s="48"/>
      <c r="E35" s="70"/>
      <c r="F35" s="72"/>
    </row>
    <row r="36" spans="2:14" ht="15.75" thickBot="1" x14ac:dyDescent="0.3">
      <c r="B36" s="29"/>
      <c r="C36" s="41"/>
      <c r="D36" s="41"/>
      <c r="E36" s="41"/>
      <c r="F36" s="24"/>
    </row>
    <row r="37" spans="2:14" ht="9.9499999999999993" customHeight="1" thickBot="1" x14ac:dyDescent="0.3">
      <c r="N37" s="21" t="s">
        <v>27</v>
      </c>
    </row>
    <row r="38" spans="2:14" ht="15" customHeight="1" x14ac:dyDescent="0.25">
      <c r="B38" s="103"/>
      <c r="C38" s="132" t="s">
        <v>38</v>
      </c>
      <c r="D38" s="54"/>
      <c r="E38" s="55"/>
      <c r="F38" s="84" t="s">
        <v>54</v>
      </c>
    </row>
    <row r="39" spans="2:14" ht="15" customHeight="1" thickBot="1" x14ac:dyDescent="0.3">
      <c r="B39" s="104"/>
      <c r="C39" s="133"/>
      <c r="D39" s="56"/>
      <c r="E39" s="57" t="s">
        <v>36</v>
      </c>
      <c r="F39" s="53" t="s">
        <v>11</v>
      </c>
    </row>
    <row r="40" spans="2:14" ht="15" customHeight="1" x14ac:dyDescent="0.25">
      <c r="B40" s="35" t="s">
        <v>12</v>
      </c>
      <c r="C40" s="81" t="s">
        <v>39</v>
      </c>
      <c r="D40" s="49"/>
      <c r="E40" s="73">
        <v>75000</v>
      </c>
      <c r="F40" s="78">
        <f>F6</f>
        <v>0</v>
      </c>
    </row>
    <row r="41" spans="2:14" ht="15" customHeight="1" thickBot="1" x14ac:dyDescent="0.3">
      <c r="B41" s="35" t="s">
        <v>12</v>
      </c>
      <c r="C41" s="82" t="s">
        <v>40</v>
      </c>
      <c r="D41" s="28"/>
      <c r="E41" s="74">
        <f>60000*D14</f>
        <v>840000</v>
      </c>
      <c r="F41" s="79">
        <f>F14</f>
        <v>0</v>
      </c>
    </row>
    <row r="42" spans="2:14" ht="30" customHeight="1" thickBot="1" x14ac:dyDescent="0.3">
      <c r="B42" s="29"/>
      <c r="C42" s="83" t="s">
        <v>41</v>
      </c>
      <c r="D42" s="75"/>
      <c r="E42" s="76">
        <f>E40+E41</f>
        <v>915000</v>
      </c>
      <c r="F42" s="38">
        <f>F41+F40</f>
        <v>0</v>
      </c>
    </row>
    <row r="43" spans="2:14" ht="9.9499999999999993" customHeight="1" thickBot="1" x14ac:dyDescent="0.3"/>
    <row r="44" spans="2:14" ht="15" customHeight="1" x14ac:dyDescent="0.25">
      <c r="B44" s="103"/>
      <c r="C44" s="105" t="s">
        <v>37</v>
      </c>
      <c r="D44" s="54"/>
      <c r="E44" s="55"/>
      <c r="F44" s="84" t="s">
        <v>54</v>
      </c>
    </row>
    <row r="45" spans="2:14" ht="15" customHeight="1" thickBot="1" x14ac:dyDescent="0.3">
      <c r="B45" s="104"/>
      <c r="C45" s="106"/>
      <c r="D45" s="56"/>
      <c r="E45" s="57"/>
      <c r="F45" s="53" t="s">
        <v>11</v>
      </c>
    </row>
    <row r="46" spans="2:14" ht="15" customHeight="1" x14ac:dyDescent="0.25">
      <c r="B46" s="35" t="s">
        <v>12</v>
      </c>
      <c r="C46" s="59" t="s">
        <v>28</v>
      </c>
      <c r="D46" s="49"/>
      <c r="E46" s="73"/>
      <c r="F46" s="50">
        <f>F10</f>
        <v>0</v>
      </c>
    </row>
    <row r="47" spans="2:14" ht="15" customHeight="1" thickBot="1" x14ac:dyDescent="0.3">
      <c r="B47" s="35" t="s">
        <v>12</v>
      </c>
      <c r="C47" s="60" t="s">
        <v>29</v>
      </c>
      <c r="D47" s="28"/>
      <c r="E47" s="74"/>
      <c r="F47" s="51">
        <f>F18</f>
        <v>0</v>
      </c>
    </row>
    <row r="48" spans="2:14" ht="30" customHeight="1" thickBot="1" x14ac:dyDescent="0.3">
      <c r="B48" s="29"/>
      <c r="C48" s="52" t="s">
        <v>30</v>
      </c>
      <c r="D48" s="117"/>
      <c r="E48" s="118"/>
      <c r="F48" s="77">
        <f>IF(F42&gt;E42,"Inschrijving boven plafondbedrag",F47+F46)</f>
        <v>0</v>
      </c>
    </row>
    <row r="49" spans="2:6" ht="15.75" thickBot="1" x14ac:dyDescent="0.3"/>
    <row r="50" spans="2:6" ht="30" customHeight="1" thickBot="1" x14ac:dyDescent="0.3">
      <c r="B50" s="123" t="s">
        <v>78</v>
      </c>
      <c r="C50" s="124"/>
      <c r="D50" s="124"/>
      <c r="E50" s="124"/>
      <c r="F50" s="125"/>
    </row>
    <row r="51" spans="2:6" ht="30" customHeight="1" x14ac:dyDescent="0.25">
      <c r="B51" s="119" t="s">
        <v>31</v>
      </c>
      <c r="C51" s="120"/>
      <c r="D51" s="126"/>
      <c r="E51" s="127"/>
      <c r="F51" s="128"/>
    </row>
    <row r="52" spans="2:6" ht="30" customHeight="1" x14ac:dyDescent="0.25">
      <c r="B52" s="121" t="s">
        <v>32</v>
      </c>
      <c r="C52" s="122"/>
      <c r="D52" s="129"/>
      <c r="E52" s="130"/>
      <c r="F52" s="131"/>
    </row>
    <row r="53" spans="2:6" ht="30" customHeight="1" x14ac:dyDescent="0.25">
      <c r="B53" s="113" t="s">
        <v>33</v>
      </c>
      <c r="C53" s="114"/>
      <c r="D53" s="129"/>
      <c r="E53" s="130"/>
      <c r="F53" s="131"/>
    </row>
    <row r="54" spans="2:6" ht="30" customHeight="1" x14ac:dyDescent="0.25">
      <c r="B54" s="113" t="s">
        <v>34</v>
      </c>
      <c r="C54" s="114"/>
      <c r="D54" s="129"/>
      <c r="E54" s="130"/>
      <c r="F54" s="131"/>
    </row>
    <row r="55" spans="2:6" ht="30" customHeight="1" thickBot="1" x14ac:dyDescent="0.3">
      <c r="B55" s="115" t="s">
        <v>35</v>
      </c>
      <c r="C55" s="116"/>
      <c r="D55" s="110"/>
      <c r="E55" s="111"/>
      <c r="F55" s="112"/>
    </row>
  </sheetData>
  <sheetProtection algorithmName="SHA-512" hashValue="yhwY/J4/tyBMcXQEGU4wn6BrCRhL53hShGitVe3QWW4eb5CFhM7IPP+t34DJO1geWtki9D2WaV572+CnEzIH8w==" saltValue="ccZzoJhpZ9wYU/ZST/wxbA==" spinCount="100000" sheet="1" objects="1" scenarios="1"/>
  <mergeCells count="29">
    <mergeCell ref="B2:F2"/>
    <mergeCell ref="D55:F55"/>
    <mergeCell ref="B53:C53"/>
    <mergeCell ref="B54:C54"/>
    <mergeCell ref="B55:C55"/>
    <mergeCell ref="D48:E48"/>
    <mergeCell ref="B51:C51"/>
    <mergeCell ref="B52:C52"/>
    <mergeCell ref="B50:F50"/>
    <mergeCell ref="D51:F51"/>
    <mergeCell ref="D52:F52"/>
    <mergeCell ref="D53:F53"/>
    <mergeCell ref="D54:F54"/>
    <mergeCell ref="C38:C39"/>
    <mergeCell ref="E4:E5"/>
    <mergeCell ref="E20:E21"/>
    <mergeCell ref="E12:E13"/>
    <mergeCell ref="B44:B45"/>
    <mergeCell ref="C44:C45"/>
    <mergeCell ref="B4:B5"/>
    <mergeCell ref="C4:C5"/>
    <mergeCell ref="D4:D5"/>
    <mergeCell ref="C20:C21"/>
    <mergeCell ref="B20:B21"/>
    <mergeCell ref="D20:D21"/>
    <mergeCell ref="B12:B13"/>
    <mergeCell ref="C12:C13"/>
    <mergeCell ref="D12:D13"/>
    <mergeCell ref="B38:B39"/>
  </mergeCells>
  <conditionalFormatting sqref="F40">
    <cfRule type="cellIs" dxfId="6" priority="1" operator="greaterThan">
      <formula>$E$40</formula>
    </cfRule>
    <cfRule type="cellIs" dxfId="5" priority="2" operator="between">
      <formula>1</formula>
      <formula>$E$40</formula>
    </cfRule>
  </conditionalFormatting>
  <conditionalFormatting sqref="F41">
    <cfRule type="cellIs" dxfId="4" priority="4" operator="between">
      <formula>1</formula>
      <formula>$E$41</formula>
    </cfRule>
    <cfRule type="cellIs" dxfId="3" priority="5" operator="greaterThan">
      <formula>$E$41</formula>
    </cfRule>
  </conditionalFormatting>
  <conditionalFormatting sqref="F42">
    <cfRule type="cellIs" dxfId="2" priority="6" operator="between">
      <formula>1</formula>
      <formula>680000</formula>
    </cfRule>
    <cfRule type="cellIs" dxfId="1" priority="7" operator="greaterThan">
      <formula>680000</formula>
    </cfRule>
  </conditionalFormatting>
  <conditionalFormatting sqref="F48">
    <cfRule type="cellIs" dxfId="0" priority="3" operator="equal">
      <formula>"Inschrijving boven plafondbedrag"</formula>
    </cfRule>
  </conditionalFormatting>
  <dataValidations count="3">
    <dataValidation type="decimal" allowBlank="1" showInputMessage="1" showErrorMessage="1" errorTitle="Onjuist uurtarief" error="Het ingevoerde uurtarief ligt buiten de gevraagde bandbreedte" prompt="Het ingevoerde uurtarief moet binnen de gevraagde bandbreedte liggen" sqref="E33 E31" xr:uid="{1FE0EBE2-D811-4CB7-B429-6610E5E9C478}">
      <formula1>90</formula1>
      <formula2>135</formula2>
    </dataValidation>
    <dataValidation type="decimal" operator="lessThanOrEqual" allowBlank="1" showInputMessage="1" showErrorMessage="1" prompt="Het ingevoerde bedrag moet onder het plafondbedrag liggen" sqref="E14" xr:uid="{EFDD6BDB-98A4-4B16-B722-29E62A2E35F6}">
      <formula1>60000</formula1>
    </dataValidation>
    <dataValidation type="decimal" allowBlank="1" showInputMessage="1" showErrorMessage="1" prompt="Het ingevoerde bedrag moet onder het plafondbedrag liggen" sqref="E6" xr:uid="{566EB11B-092B-4FCE-9FD5-4A6EF8FA4185}">
      <formula1>45000</formula1>
      <formula2>75000</formula2>
    </dataValidation>
  </dataValidations>
  <pageMargins left="0.62992125984251968" right="0.62992125984251968" top="0.55118110236220474" bottom="0.55118110236220474" header="0.31496062992125984" footer="0.31496062992125984"/>
  <pageSetup paperSize="9" scale="63" orientation="portrait" r:id="rId1"/>
  <headerFooter alignWithMargins="0">
    <oddFooter>&amp;L&amp;F&amp;RTabblad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104DC41B6B8C4DA564362BF3145611" ma:contentTypeVersion="17" ma:contentTypeDescription="Een nieuw document maken." ma:contentTypeScope="" ma:versionID="acaddb33642f8d1cde2283e9f00ebf3f">
  <xsd:schema xmlns:xsd="http://www.w3.org/2001/XMLSchema" xmlns:xs="http://www.w3.org/2001/XMLSchema" xmlns:p="http://schemas.microsoft.com/office/2006/metadata/properties" xmlns:ns2="9e2f9c9b-1340-49e4-8449-5d6347f58ead" xmlns:ns3="101a541a-6587-42c2-acc1-ac2e2129e628" targetNamespace="http://schemas.microsoft.com/office/2006/metadata/properties" ma:root="true" ma:fieldsID="7c2b284c65ff1a9398fd56ce0ed79287" ns2:_="" ns3:_="">
    <xsd:import namespace="9e2f9c9b-1340-49e4-8449-5d6347f58ead"/>
    <xsd:import namespace="101a541a-6587-42c2-acc1-ac2e2129e6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f9c9b-1340-49e4-8449-5d6347f58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a9af3217-ea80-4b95-a773-10da8bc7f67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Afmeldingsstatus" ma:internalName="Afmeldings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a541a-6587-42c2-acc1-ac2e2129e62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92ba9b-fb92-4488-a01a-58c5478d69e7}" ma:internalName="TaxCatchAll" ma:showField="CatchAllData" ma:web="101a541a-6587-42c2-acc1-ac2e2129e62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2f9c9b-1340-49e4-8449-5d6347f58ead">
      <Terms xmlns="http://schemas.microsoft.com/office/infopath/2007/PartnerControls"/>
    </lcf76f155ced4ddcb4097134ff3c332f>
    <TaxCatchAll xmlns="101a541a-6587-42c2-acc1-ac2e2129e628" xsi:nil="true"/>
    <_Flow_SignoffStatus xmlns="9e2f9c9b-1340-49e4-8449-5d6347f58e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615A66-0E82-4B04-9170-FD462E295B8D}"/>
</file>

<file path=customXml/itemProps2.xml><?xml version="1.0" encoding="utf-8"?>
<ds:datastoreItem xmlns:ds="http://schemas.openxmlformats.org/officeDocument/2006/customXml" ds:itemID="{9D7DEFAD-6616-4F7A-9B7C-632F04934C7D}">
  <ds:schemaRefs>
    <ds:schemaRef ds:uri="http://schemas.microsoft.com/office/2006/documentManagement/types"/>
    <ds:schemaRef ds:uri="6aafd684-b0bc-4b83-8457-ddc7dcef3031"/>
    <ds:schemaRef ds:uri="http://schemas.openxmlformats.org/package/2006/metadata/core-properties"/>
    <ds:schemaRef ds:uri="http://www.w3.org/XML/1998/namespace"/>
    <ds:schemaRef ds:uri="http://schemas.microsoft.com/office/infopath/2007/PartnerControls"/>
    <ds:schemaRef ds:uri="http://purl.org/dc/dcmitype/"/>
    <ds:schemaRef ds:uri="http://purl.org/dc/term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D29A9727-9363-4930-906C-81AF49764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Voorblad</vt:lpstr>
      <vt:lpstr>2 - Schrijfwijzer</vt:lpstr>
      <vt:lpstr>3 -Prijsopgaveformulier</vt:lpstr>
      <vt:lpstr>'2 - Schrijfwijzer'!Afdrukbereik</vt:lpstr>
      <vt:lpstr>'3 -Prijsopgaveformulier'!Afdrukbereik</vt:lpstr>
      <vt:lpstr>Voorblad!Afdrukbereik</vt:lpstr>
    </vt:vector>
  </TitlesOfParts>
  <Manager/>
  <Company>Gemeente Asten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Quik</dc:creator>
  <cp:keywords/>
  <dc:description/>
  <cp:lastModifiedBy>Guido Quik</cp:lastModifiedBy>
  <cp:revision/>
  <dcterms:created xsi:type="dcterms:W3CDTF">2016-11-02T11:27:30Z</dcterms:created>
  <dcterms:modified xsi:type="dcterms:W3CDTF">2026-03-12T10:53:30Z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63d13556fc6f47bd85ff69366a77dc63</vt:lpwstr>
  </property>
  <property fmtid="{D5CDD505-2E9C-101B-9397-08002B2CF9AE}" pid="3" name="ContentTypeId">
    <vt:lpwstr>0x0101001E104DC41B6B8C4DA564362BF3145611</vt:lpwstr>
  </property>
</Properties>
</file>