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humiqtrial.sharepoint.com/sites/INNOCYAlgemeen/Gedeelde documenten/001 - Domeinen/03 - Veiligheid/Projecten/ProRail/Project meettrein/Algemeen/"/>
    </mc:Choice>
  </mc:AlternateContent>
  <xr:revisionPtr revIDLastSave="108" documentId="8_{0DF2562E-57D2-463D-BE25-42B3DD4A7EE5}" xr6:coauthVersionLast="47" xr6:coauthVersionMax="47" xr10:uidLastSave="{7883FBD4-D70F-4EAA-AD09-716EF227821B}"/>
  <bookViews>
    <workbookView xWindow="-28920" yWindow="-810" windowWidth="29040" windowHeight="15720" tabRatio="789" activeTab="4" xr2:uid="{00000000-000D-0000-FFFF-FFFF00000000}"/>
  </bookViews>
  <sheets>
    <sheet name="Voorblad" sheetId="7" r:id="rId1"/>
    <sheet name="BTO keuzes" sheetId="9" r:id="rId2"/>
    <sheet name="2.1 Elektr+Aanr gevaar" sheetId="2" r:id="rId3"/>
    <sheet name="2.2 Niet spoorspecif.risico's" sheetId="6" r:id="rId4"/>
    <sheet name="2.3 Risico's naar de omgeving" sheetId="5" r:id="rId5"/>
    <sheet name="2.4 Milieurisico's" sheetId="4" r:id="rId6"/>
    <sheet name="EF matrix" sheetId="3" r:id="rId7"/>
  </sheets>
  <definedNames>
    <definedName name="_xlnm._FilterDatabase" localSheetId="5" hidden="1">'2.4 Milieurisico''s'!$A$1:$R$16</definedName>
    <definedName name="_xlnm.Print_Area" localSheetId="2">'2.1 Elektr+Aanr gevaar'!$A$1:$R$24</definedName>
    <definedName name="_xlnm.Print_Area" localSheetId="6">'EF matrix'!$A$3:$I$28</definedName>
    <definedName name="_xlnm.Print_Titles" localSheetId="2">'2.1 Elektr+Aanr gevaar'!$1:$4</definedName>
    <definedName name="_xlnm.Print_Titles" localSheetId="3">'2.2 Niet spoorspecif.risico''s'!$1:$4</definedName>
    <definedName name="_xlnm.Print_Titles" localSheetId="4">'2.3 Risico''s naar de omgeving'!$1:$4</definedName>
    <definedName name="_xlnm.Print_Titles" localSheetId="5">'2.4 Milieurisico''s'!$1:$4</definedName>
    <definedName name="_xlnm.Print_Titles" localSheetId="1">'BTO keuzes'!$1:$3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2" l="1"/>
  <c r="Q19" i="2" s="1"/>
  <c r="P31" i="2"/>
  <c r="Q31" i="2" s="1"/>
  <c r="H29" i="2"/>
  <c r="I29" i="2" s="1"/>
  <c r="H8" i="4"/>
  <c r="H7" i="4"/>
  <c r="H6" i="4"/>
  <c r="H5" i="4"/>
  <c r="P7" i="5"/>
  <c r="Q7" i="5" s="1"/>
  <c r="H5" i="5"/>
  <c r="I5" i="5" s="1"/>
  <c r="P27" i="5"/>
  <c r="Q27" i="5" s="1"/>
  <c r="H25" i="5"/>
  <c r="I25" i="5" s="1"/>
  <c r="P33" i="6"/>
  <c r="Q33" i="6" s="1"/>
  <c r="P68" i="6"/>
  <c r="Q68" i="6" s="1"/>
  <c r="P67" i="6"/>
  <c r="Q67" i="6" s="1"/>
  <c r="H65" i="6"/>
  <c r="I65" i="6" s="1"/>
  <c r="P64" i="6"/>
  <c r="Q64" i="6" s="1"/>
  <c r="P63" i="6"/>
  <c r="Q63" i="6" s="1"/>
  <c r="H61" i="6"/>
  <c r="I61" i="6" s="1"/>
  <c r="P59" i="6"/>
  <c r="Q59" i="6" s="1"/>
  <c r="H57" i="6"/>
  <c r="I57" i="6" s="1"/>
  <c r="P55" i="6"/>
  <c r="Q55" i="6" s="1"/>
  <c r="H53" i="6"/>
  <c r="I53" i="6" s="1"/>
  <c r="P52" i="6"/>
  <c r="Q52" i="6" s="1"/>
  <c r="P51" i="6"/>
  <c r="Q51" i="6" s="1"/>
  <c r="H49" i="6"/>
  <c r="I49" i="6" s="1"/>
  <c r="P47" i="6"/>
  <c r="Q47" i="6" s="1"/>
  <c r="H45" i="6"/>
  <c r="I45" i="6" s="1"/>
  <c r="P43" i="6"/>
  <c r="Q43" i="6" s="1"/>
  <c r="H41" i="6"/>
  <c r="I41" i="6" s="1"/>
  <c r="P40" i="6"/>
  <c r="Q40" i="6" s="1"/>
  <c r="P39" i="6"/>
  <c r="Q39" i="6" s="1"/>
  <c r="H37" i="6"/>
  <c r="I37" i="6" s="1"/>
  <c r="P35" i="6"/>
  <c r="Q35" i="6" s="1"/>
  <c r="H33" i="6"/>
  <c r="I33" i="6" s="1"/>
  <c r="P32" i="6"/>
  <c r="Q32" i="6" s="1"/>
  <c r="P31" i="6"/>
  <c r="Q31" i="6" s="1"/>
  <c r="H29" i="6"/>
  <c r="I29" i="6" s="1"/>
  <c r="P28" i="6"/>
  <c r="Q28" i="6" s="1"/>
  <c r="P27" i="6"/>
  <c r="Q27" i="6" s="1"/>
  <c r="H25" i="6"/>
  <c r="I25" i="6" s="1"/>
  <c r="P27" i="2" l="1"/>
  <c r="Q27" i="2" s="1"/>
  <c r="H25" i="2"/>
  <c r="I25" i="2" s="1"/>
  <c r="P15" i="4"/>
  <c r="Q15" i="4" s="1"/>
  <c r="H13" i="4"/>
  <c r="I13" i="4" s="1"/>
  <c r="P11" i="4"/>
  <c r="Q11" i="4" s="1"/>
  <c r="H9" i="4"/>
  <c r="I9" i="4" s="1"/>
  <c r="P7" i="4"/>
  <c r="Q7" i="4" s="1"/>
  <c r="I5" i="4"/>
  <c r="P4" i="4"/>
  <c r="Q4" i="4" s="1"/>
  <c r="H4" i="4"/>
  <c r="I4" i="4" s="1"/>
  <c r="P23" i="5"/>
  <c r="Q23" i="5" s="1"/>
  <c r="H21" i="5"/>
  <c r="I21" i="5" s="1"/>
  <c r="P19" i="5"/>
  <c r="Q19" i="5" s="1"/>
  <c r="H17" i="5"/>
  <c r="I17" i="5" s="1"/>
  <c r="P15" i="5"/>
  <c r="Q15" i="5" s="1"/>
  <c r="H13" i="5"/>
  <c r="I13" i="5" s="1"/>
  <c r="P9" i="5"/>
  <c r="Q9" i="5" s="1"/>
  <c r="H9" i="5"/>
  <c r="I9" i="5" s="1"/>
  <c r="P4" i="5"/>
  <c r="Q4" i="5" s="1"/>
  <c r="H4" i="5"/>
  <c r="I4" i="5" s="1"/>
  <c r="P24" i="6"/>
  <c r="Q24" i="6" s="1"/>
  <c r="P23" i="6"/>
  <c r="Q23" i="6" s="1"/>
  <c r="P22" i="6"/>
  <c r="Q22" i="6" s="1"/>
  <c r="H21" i="6"/>
  <c r="I21" i="6" s="1"/>
  <c r="P17" i="6"/>
  <c r="Q17" i="6" s="1"/>
  <c r="H17" i="6"/>
  <c r="I17" i="6" s="1"/>
  <c r="P15" i="6"/>
  <c r="Q15" i="6" s="1"/>
  <c r="P13" i="6"/>
  <c r="Q13" i="6" s="1"/>
  <c r="H13" i="6"/>
  <c r="I13" i="6" s="1"/>
  <c r="P11" i="6"/>
  <c r="Q11" i="6" s="1"/>
  <c r="H9" i="6"/>
  <c r="I9" i="6" s="1"/>
  <c r="P7" i="6"/>
  <c r="Q7" i="6" s="1"/>
  <c r="H5" i="6"/>
  <c r="I5" i="6" s="1"/>
  <c r="P4" i="6"/>
  <c r="Q4" i="6" s="1"/>
  <c r="H4" i="6"/>
  <c r="I4" i="6" s="1"/>
  <c r="P7" i="2" l="1"/>
  <c r="Q7" i="2" s="1"/>
  <c r="P9" i="2"/>
  <c r="Q9" i="2" s="1"/>
  <c r="P11" i="2"/>
  <c r="Q11" i="2" s="1"/>
  <c r="P13" i="2"/>
  <c r="Q13" i="2" s="1"/>
  <c r="P17" i="2"/>
  <c r="Q17" i="2" s="1"/>
  <c r="P23" i="2"/>
  <c r="Q23" i="2" s="1"/>
  <c r="P5" i="2"/>
  <c r="Q5" i="2" s="1"/>
  <c r="H13" i="2"/>
  <c r="I13" i="2" s="1"/>
  <c r="H17" i="2"/>
  <c r="I17" i="2" s="1"/>
  <c r="H21" i="2"/>
  <c r="I21" i="2" s="1"/>
  <c r="H9" i="2"/>
  <c r="I9" i="2" s="1"/>
  <c r="H5" i="2"/>
  <c r="I5" i="2" s="1"/>
  <c r="P4" i="2"/>
  <c r="Q4" i="2" s="1"/>
  <c r="H4" i="2"/>
  <c r="I4" i="2" s="1"/>
</calcChain>
</file>

<file path=xl/sharedStrings.xml><?xml version="1.0" encoding="utf-8"?>
<sst xmlns="http://schemas.openxmlformats.org/spreadsheetml/2006/main" count="709" uniqueCount="263">
  <si>
    <t>Schatting na maatregelen</t>
  </si>
  <si>
    <t>In te vullen door V&amp;G CO</t>
  </si>
  <si>
    <t>in te vullen door V&amp;G CO en aan te vullen door V&amp;G CU (zie instructie)</t>
  </si>
  <si>
    <t>Nr.</t>
  </si>
  <si>
    <t>Locatie</t>
  </si>
  <si>
    <t>Activiteit</t>
  </si>
  <si>
    <t>V&amp;G gevaar/risico</t>
  </si>
  <si>
    <t>Waarschijnlijkheid</t>
  </si>
  <si>
    <t>Blootstelling</t>
  </si>
  <si>
    <t>Effect</t>
  </si>
  <si>
    <t>Risicoscore</t>
  </si>
  <si>
    <t>risicogrootte</t>
  </si>
  <si>
    <t>(1,2,3,4)</t>
  </si>
  <si>
    <t>Motivatie evt. afdaling AHS</t>
  </si>
  <si>
    <t>Te nemen maatregelen</t>
  </si>
  <si>
    <t>Restrisico na nemen maatregelen</t>
  </si>
  <si>
    <t xml:space="preserve"> </t>
  </si>
  <si>
    <t>AHS</t>
  </si>
  <si>
    <t xml:space="preserve">Risico = </t>
  </si>
  <si>
    <t>x</t>
  </si>
  <si>
    <t>Absoluut Onmogelijk</t>
  </si>
  <si>
    <t>Vrijwel onmogelijk</t>
  </si>
  <si>
    <t>Zeer onwaarschijnlijk</t>
  </si>
  <si>
    <t>Alleen op lange termijn</t>
  </si>
  <si>
    <t>Ongewoon, maar mogelijk</t>
  </si>
  <si>
    <t>Goed mogelijk</t>
  </si>
  <si>
    <t>Zeer waarschijnlijk</t>
  </si>
  <si>
    <t xml:space="preserve">
Blootstelling</t>
  </si>
  <si>
    <t>Zeer zelden</t>
  </si>
  <si>
    <t>Enkele malen per jaar</t>
  </si>
  <si>
    <t>Maandelijks</t>
  </si>
  <si>
    <t>Wekelijks of incidenteel</t>
  </si>
  <si>
    <t>Dagelijks tijdens werkzaamheden</t>
  </si>
  <si>
    <t>Voortdurend</t>
  </si>
  <si>
    <t>Betekenisvol</t>
  </si>
  <si>
    <t>Belangrijk</t>
  </si>
  <si>
    <t>Aanzienlijk</t>
  </si>
  <si>
    <t>Zeer ernstig</t>
  </si>
  <si>
    <t>Ramp</t>
  </si>
  <si>
    <t>Catastrofe</t>
  </si>
  <si>
    <t xml:space="preserve">
Eerste hulp vereist</t>
  </si>
  <si>
    <t>Arbeidsverzuim</t>
  </si>
  <si>
    <t>Ernstig letsel</t>
  </si>
  <si>
    <t>Een dode</t>
  </si>
  <si>
    <t>Verschillende doden</t>
  </si>
  <si>
    <t>Vele doden</t>
  </si>
  <si>
    <r>
      <t xml:space="preserve">Legenda Niveau </t>
    </r>
    <r>
      <rPr>
        <sz val="10"/>
        <color theme="1"/>
        <rFont val="Arial"/>
        <family val="2"/>
      </rPr>
      <t>(NVW H 4 De Arbeidshygiënische strategie)</t>
    </r>
  </si>
  <si>
    <t>&gt;320</t>
  </si>
  <si>
    <t>Zwart</t>
  </si>
  <si>
    <t>Werkzaamheden stoppen</t>
  </si>
  <si>
    <t>1. Bronaanpak (elimineren)</t>
  </si>
  <si>
    <t>160-320</t>
  </si>
  <si>
    <t>Rood</t>
  </si>
  <si>
    <t>Direct verbetering vereist</t>
  </si>
  <si>
    <t>2. Afschermen (isoleren)</t>
  </si>
  <si>
    <t>70-160</t>
  </si>
  <si>
    <t>Oranje</t>
  </si>
  <si>
    <t>Maatregelen vereist</t>
  </si>
  <si>
    <t>3. Collectieve bescherming</t>
  </si>
  <si>
    <t>20-70</t>
  </si>
  <si>
    <t>D. Groen</t>
  </si>
  <si>
    <t>Aandacht gevraagd</t>
  </si>
  <si>
    <t>4. Individuele bescherming</t>
  </si>
  <si>
    <t>&lt;20</t>
  </si>
  <si>
    <t>L. Groen</t>
  </si>
  <si>
    <t>Acceptabel</t>
  </si>
  <si>
    <r>
      <rPr>
        <b/>
        <sz val="10"/>
        <rFont val="Calibri"/>
        <family val="2"/>
      </rPr>
      <t>§</t>
    </r>
    <r>
      <rPr>
        <b/>
        <sz val="8"/>
        <rFont val="Arial"/>
        <family val="2"/>
      </rPr>
      <t>2.2 Niet spoorspecif.risico's  v</t>
    </r>
    <r>
      <rPr>
        <b/>
        <sz val="10"/>
        <rFont val="Arial"/>
        <family val="2"/>
      </rPr>
      <t>ersie datum 01-11-2023                               Schatting voor maatregelen</t>
    </r>
  </si>
  <si>
    <r>
      <rPr>
        <b/>
        <sz val="10"/>
        <color rgb="FFFFFFFF"/>
        <rFont val="Calibri"/>
        <family val="2"/>
      </rPr>
      <t>§</t>
    </r>
    <r>
      <rPr>
        <b/>
        <sz val="8"/>
        <color rgb="FFFFFFFF"/>
        <rFont val="Arial"/>
        <family val="2"/>
      </rPr>
      <t>2.3 Risico's naar de omgeving  v</t>
    </r>
    <r>
      <rPr>
        <b/>
        <sz val="10"/>
        <color rgb="FFFFFFFF"/>
        <rFont val="Arial"/>
      </rPr>
      <t>ersie datum 01-11-2023                               Schatting voor maatregelen</t>
    </r>
  </si>
  <si>
    <r>
      <rPr>
        <b/>
        <sz val="10"/>
        <color rgb="FFFFFFFF"/>
        <rFont val="Calibri"/>
        <family val="2"/>
      </rPr>
      <t>§</t>
    </r>
    <r>
      <rPr>
        <b/>
        <sz val="8"/>
        <color rgb="FFFFFFFF"/>
        <rFont val="Arial"/>
        <family val="2"/>
      </rPr>
      <t>2.1  Elektr + Aanr.gevaar  v</t>
    </r>
    <r>
      <rPr>
        <b/>
        <sz val="10"/>
        <color rgb="FFFFFFFF"/>
        <rFont val="Arial"/>
      </rPr>
      <t>ersie datum 01-11-2023                               Schatting voor maatregelen</t>
    </r>
  </si>
  <si>
    <r>
      <rPr>
        <b/>
        <sz val="10"/>
        <color rgb="FFFFFFFF"/>
        <rFont val="Calibri"/>
        <family val="2"/>
      </rPr>
      <t>§</t>
    </r>
    <r>
      <rPr>
        <b/>
        <sz val="8"/>
        <color rgb="FFFFFFFF"/>
        <rFont val="Arial"/>
        <family val="2"/>
      </rPr>
      <t>2.4 Milieurisico's  v</t>
    </r>
    <r>
      <rPr>
        <b/>
        <sz val="10"/>
        <color rgb="FFFFFFFF"/>
        <rFont val="Arial"/>
      </rPr>
      <t>ersie datum 01-11-2023                               Schatting voor maatregelen</t>
    </r>
  </si>
  <si>
    <t>Restrisico</t>
  </si>
  <si>
    <t>Motivatie</t>
  </si>
  <si>
    <t>Sloopfase</t>
  </si>
  <si>
    <t>Gebruikfase</t>
  </si>
  <si>
    <t>Realisatie fase</t>
  </si>
  <si>
    <t>Keuze</t>
  </si>
  <si>
    <t>Opmerking</t>
  </si>
  <si>
    <t>Studies/documenten/
RI&amp;E</t>
  </si>
  <si>
    <t>Organisatorisch</t>
  </si>
  <si>
    <t>Technisch</t>
  </si>
  <si>
    <t>Bouwkundig</t>
  </si>
  <si>
    <t>Beheersvarianten</t>
  </si>
  <si>
    <t>Risico scenario</t>
  </si>
  <si>
    <t>Fase</t>
  </si>
  <si>
    <t>Onderbouwing</t>
  </si>
  <si>
    <t>Risico inventariseren</t>
  </si>
  <si>
    <t>BTO keuzes vastlegging</t>
  </si>
  <si>
    <t>Op het spoorterrein</t>
  </si>
  <si>
    <t>Het aan-/ afvoer van personeel en handgereedschap van en naar de meettrein</t>
  </si>
  <si>
    <t>Aanrijdgevaar door treinen door het bedoeld/ onbedoeld betreden van de gevarenzone van 1 of meerdere sporen</t>
  </si>
  <si>
    <t>Op het spoorterrein in de werkplaats</t>
  </si>
  <si>
    <t xml:space="preserve">Plegen (gepland) onderhoud/ reparaties aan de buitenzijde van de meettrein </t>
  </si>
  <si>
    <t xml:space="preserve">Aanrijdgevaar door treinen door het werken in de gevarenzone </t>
  </si>
  <si>
    <t>Binnen 1,5 meter van de bovenleiding</t>
  </si>
  <si>
    <t xml:space="preserve">Plegen (gepland) onderhoud/ reparaties op de bovenzijde van de meettrein </t>
  </si>
  <si>
    <t>Letsel t.g.v. elektrocutiegevaar bovenleiding</t>
  </si>
  <si>
    <t>Het betreden van het spoorterrein door medewerkers/ derden die geen spoorkennis hebben.</t>
  </si>
  <si>
    <t>Aanrijdgevaar door treinen ivm het ontbreken van spoorkennis</t>
  </si>
  <si>
    <t xml:space="preserve">Plegen (gepland) onderhoud/ reparaties aan de meettrein </t>
  </si>
  <si>
    <t>Onbedoeld gaan rollen van het materieel (meettrein)</t>
  </si>
  <si>
    <t>Op het spoorterrein in een buitendienststelling</t>
  </si>
  <si>
    <t>Uitvoeren meetritten tijdens een buitendienststelling</t>
  </si>
  <si>
    <t>Aanrijdgevaar door aanwezigheid van werktreinen binnen de BD</t>
  </si>
  <si>
    <t xml:space="preserve">Bronaanpak </t>
  </si>
  <si>
    <t xml:space="preserve">Wanneer bronaanpak niet mogelijk is </t>
  </si>
  <si>
    <t xml:space="preserve">Onderhoud bijvoorkeur uitvoeren in de werkplaats. </t>
  </si>
  <si>
    <t>Indien bronaanpak niet mogelijk is door spoedreparatie</t>
  </si>
  <si>
    <t>Indien men een spoed reparatie moet uitvoeren wat niet in de werkplaats kan geschieden dient dit te gebeuren op een opstelterrein volgens de VWAM. Waarbij ook gelet moet worden op het aanrijdgevaar van eventuele naastliggende sporen.
Op de overige spoorterreinen is het in geen enkel geval toegestaan werkzaamheden aan de buitenzijde van het materieel uit te voeren.</t>
  </si>
  <si>
    <t xml:space="preserve">Afschermen van de gehele looproute naar de werktrein is niet mogelijk. </t>
  </si>
  <si>
    <t xml:space="preserve">Afschermen van de gehele werkroute van de werktrein is niet mogelijk. </t>
  </si>
  <si>
    <t>Onderhoud bijvoorkeur uitvoeren in de werkplaats. Indien men een spoed reparatie moet uitvoeren is dit alleen toegestaan op een opstelterrein waar het spoor niet voorzien is van een bovenleiding.</t>
  </si>
  <si>
    <t>Onderhoud bijvoorkeur uitvoeren in de werkplaats. Materieel altijd vooraf op de rem zetten en werken volgens de VWAM.</t>
  </si>
  <si>
    <t>Aanrijdgevaar door treinen door het bedoeld/ onbedoeld betreden van de gevarenzone van 1 of meerdere sporen.</t>
  </si>
  <si>
    <t>Aanrijdgevaar door treinen door het werken in de gevarenzone.</t>
  </si>
  <si>
    <t>Letsel t.g.v. elektrocutiegevaar bovenleiding.</t>
  </si>
  <si>
    <t>Aanrijdgevaar door treinen ivm het ontbreken van spoorkennis.</t>
  </si>
  <si>
    <t>Onbedoeld gaan rollen van het materieel (meettrein).</t>
  </si>
  <si>
    <t>Aanrijdgevaar door aanwezigheid van werktreinen binnen de BD.</t>
  </si>
  <si>
    <t>Op en nabij de werkplek</t>
  </si>
  <si>
    <t>Aan-/afvoer van en naar de meettrein</t>
  </si>
  <si>
    <t>Letsel door struikelen of vallen door onvlak/ ruw terrein, opliggende gaten met name in de nacht</t>
  </si>
  <si>
    <t>Op en nabij overwegen en openbare wegen</t>
  </si>
  <si>
    <t>Aan- en afvoer via de openbare weg</t>
  </si>
  <si>
    <t>Fysiek letsel werkenden door aanrijdgevaar weggebruikers en -verkeer.</t>
  </si>
  <si>
    <t>Op de meettrein</t>
  </si>
  <si>
    <t>Werken aan de bovenzijde van de meettrein</t>
  </si>
  <si>
    <t>Lichamelijk letsel werkende(n) als gevolg van stoot/ knelgevaar bij inzet materieel.</t>
  </si>
  <si>
    <t xml:space="preserve">Aan de meettrein </t>
  </si>
  <si>
    <t xml:space="preserve">Werkzaamheden aan elektrische installatie
</t>
  </si>
  <si>
    <t>Letsel door elektrocutie door in aanraking komen met onder spanning staande delen</t>
  </si>
  <si>
    <t>Uitvoeren las-/ brand-/ slijpwerkzaamheden</t>
  </si>
  <si>
    <t>Vrijkomen vonken of wegspatten delen/ splinters, brandgevaar dan wel inademen lasrook, met lichamelijk letsel/ lasogen werkenden tot gevolg</t>
  </si>
  <si>
    <t>Werken met machines en gereedschap</t>
  </si>
  <si>
    <t>Lichamelijk letsel, gehoorschade en oogschade door werken met gereedschap en machines</t>
  </si>
  <si>
    <t>Aan/ in de meettrein</t>
  </si>
  <si>
    <t>Uitvoeren onderhoud aan en/ of in de meettrein</t>
  </si>
  <si>
    <t>Gezondheidsschade door in contact te komen met oliën, vetten, verven, schoonmaak- en/of reinigingsmiddelen</t>
  </si>
  <si>
    <t xml:space="preserve">Uitvoeren onderhoud aan en/ of in de meettrein met draaiende motoren </t>
  </si>
  <si>
    <t>Gezondheidsschade door inademen uitlaatgassen</t>
  </si>
  <si>
    <t>Uitvoeren onderhoud/ reparatie werkzaamheden en aanbrengen nieuwe meetinstallaties</t>
  </si>
  <si>
    <t>Fysieke overbelasting/ letsel door: 
- Lichamelijke zwaar werk
- Tillen, dragen, duwen van zware lasten
- Werkhoudingen
- Knelgevaar</t>
  </si>
  <si>
    <t>Werken aan geconserveerde delen van de meettrein</t>
  </si>
  <si>
    <t>Gezondheidsschade door in contact te komen met Chroom VI</t>
  </si>
  <si>
    <t>Koppelen van de meettrein met andere voertuigen</t>
  </si>
  <si>
    <t>Lichamelijk letsel door knelgevaar bij koppelen van de voertuigen</t>
  </si>
  <si>
    <t>In-/ uitstappen van de meettrein</t>
  </si>
  <si>
    <t>Lichamelijk letsel door valgevaar bij het verkeerd in-/ uitstappen van de meettrein en stoten hoofd aan de onderdelen van de trein</t>
  </si>
  <si>
    <t>In of aan de meettrein</t>
  </si>
  <si>
    <t xml:space="preserve">Gebruik maken meettrein </t>
  </si>
  <si>
    <t>Lichamelijk letsel/ schade door defecten aan de trein</t>
  </si>
  <si>
    <t>In de meettrein</t>
  </si>
  <si>
    <t>Uitvoeren activiteiten in de meettrein</t>
  </si>
  <si>
    <t xml:space="preserve">Lichamelijk lestel door val/ knelgevaar wanneer de meettrein (on)bedoeld in beweging komt of door los opgestelde voorwerpen </t>
  </si>
  <si>
    <t>Nabij de meetinstallatie</t>
  </si>
  <si>
    <t>Uitvoeren van onderhoud aan of het instellen van de meetinstallatie</t>
  </si>
  <si>
    <t>Oogletsel door infraroodlampen en/ of laserlicht</t>
  </si>
  <si>
    <t>Op de werkplek</t>
  </si>
  <si>
    <t>Uitvoering werkzaamheden</t>
  </si>
  <si>
    <t>Lichamelijke of gezondheidsschade na blootstelling biologische agentia</t>
  </si>
  <si>
    <t>- Zoveel mogelijk gebruik maken van de beschikbare looppaden
- Zorgen voor voldoende verlichting voor het aan-/afvoeren in de nacht
- Duidelijke instructie geven.</t>
  </si>
  <si>
    <t>- Vooraf aangeven waar men de auto moet parkeren
- Personeel instrueren auto's buiten obstakelvrije zone, min. 0,5 meter buiten de rijbaan te parkeren, waarbij het zicht op de overweg voor derden dient te worden gehandhaafd 
- Werkenden dragen oranje fluorescerende veiligheidskleding conform NEN-EN 20471</t>
  </si>
  <si>
    <t xml:space="preserve">Bijvoorkeur werkzaamheden uitvoeren in de werkplaats volgens de daarvoor geldende regels. </t>
  </si>
  <si>
    <t>Voor het werken op de meettrein dient men valgevaar te voorkomen (Bijvoorbeeld door het gebruik maken van een werkplek op hoogte voorzien van een leuningwerk).</t>
  </si>
  <si>
    <t>Installatie vooraf spanningsloosstellen alvorens werkzaamheden aan de installatie mogen worden aangevangen.</t>
  </si>
  <si>
    <t xml:space="preserve">- Om liggende activiteiten/ werkzaamheden scheiden in plaats en/of tijd
- Brandgevoelige objecten niet in de omgeving opstellen of afschermen. </t>
  </si>
  <si>
    <t>- Werk laten uitvoeren door daarvoor opgeleid personeel met gekeurd gereedschap voorzien van de benodigde beveiligingen (zoals beschermkappen, noodstop ed)
- Zorgen voor de juiste blusmiddelen op de werklocatie</t>
  </si>
  <si>
    <t xml:space="preserve">De juiste PBM's gebruiken (bijv. Veiligheidsbril, Halfgelaatsmasker, laskelding, etc.) </t>
  </si>
  <si>
    <t>- Gebruik wordt gemaakt van gecertificeerd en gekeurd gereedschap voorzien van de nodige beveiligingen (noodstop, beschermkappen) ook voor vochtige ruimtes
- Instructie personeel</t>
  </si>
  <si>
    <t>Gebruik PBM (gehoorbescherming, veiligheidsbril)</t>
  </si>
  <si>
    <t xml:space="preserve">Gebruik PBM volgens de veiligheidsinformatiebladen (bijv. (Chemicaliën bestendige) handschoenen en veiligheidsbril, adembescherming en werkkleding) </t>
  </si>
  <si>
    <t>Gebruik PBM (werkhandschoenen, veiligheidsschoenen)</t>
  </si>
  <si>
    <t>- Gebruik maken van hulpmiddelen bij til werkzaamheden boven de 23 kg
- Werk afwisselen en zorgen voor voldoende pauze en tilinstructies</t>
  </si>
  <si>
    <t xml:space="preserve">Maatregelen treffen conform Beheersregime Chroom VI v. 2.0 30-04-2022 </t>
  </si>
  <si>
    <t>- Vooraf nagaan of in-/ uitstappen ongehinderd kan geschieden
- Inrichten van een instructie waarin staat aangegeven hoe de betreffende meettrein dient te worden in-/ uitgestapt en personeel hierover instrueren</t>
  </si>
  <si>
    <t>- Dragen PBM (Veiligheidsschoenen en veiligheidshelm)</t>
  </si>
  <si>
    <t>Vooraf meettrein nagaan op defecten.
Niet eerder gebruik maken van de meettrein tot dat de defecten zijn opgelost.</t>
  </si>
  <si>
    <t xml:space="preserve">- Inrichten van een instructie waarin staat aangegeven hoe men dient te handelen de betreffende meettrein en personeel hierover instrueren.
- Wanneer de meettrein in beweging is dient men allemaal op een aanwezige stoel of bank te gaan zitten. Alle voorwerpen dienen te worden vastgezet of te worden opgeborgen in de daarvoor bedoelde voorzieningen in de trein. </t>
  </si>
  <si>
    <t>Geen lasers of infraroodlampen in de ogen schijnen (uitzetten installatie). Personeel instrueren niet in de lampen en of de lasers te kijken.</t>
  </si>
  <si>
    <t>- Materieel waarmogelijk vooraf schoonmaken
- Hygiënische voorzieningen beschikbaar stellen om handen te wassen
- Personeel instrueren niet te eten, drinken en roken tijdens het werk alleen bij de daarvoor bedoelde voorzieningen</t>
  </si>
  <si>
    <t>Gebruik juiste PBM (bijv. werkhandschoenen)</t>
  </si>
  <si>
    <t>Gebruik geschikte veiligheidsbrillen voor werken met infrarood/laser.</t>
  </si>
  <si>
    <t>Bron is niet weg te nemen.</t>
  </si>
  <si>
    <t xml:space="preserve">Afschermen is voor dit risico niet mogelijk. </t>
  </si>
  <si>
    <t>Bronaanpak</t>
  </si>
  <si>
    <t>In aanvulling op bronaanpak</t>
  </si>
  <si>
    <t>Collectieve maatregel</t>
  </si>
  <si>
    <t xml:space="preserve">Las-, brand- en slijpwerkzaamheden moeten worden uitgevoerd en hierdoor is bronaanpak niet mogelijk. </t>
  </si>
  <si>
    <t>In aanvulling op collectieve maatregel.</t>
  </si>
  <si>
    <t xml:space="preserve">Afschermen </t>
  </si>
  <si>
    <t>In aanvulling op afschermen.</t>
  </si>
  <si>
    <t xml:space="preserve">Bronaanpak is niet mogelijk omdat er met gereedschap en machines moet worden gewerkt. </t>
  </si>
  <si>
    <t xml:space="preserve">Zwaar werk kan niet licht gemaakt worden en hierdoor is bronaanpak niet mogelijk. </t>
  </si>
  <si>
    <t xml:space="preserve">Er moet met de meettrein worden gemeten en hierdoor is bronaanpak niet mogelijk. </t>
  </si>
  <si>
    <t>Voertuigen moeten worden gekoppeld en hierdoor is bronaanpak niet mogelijk.</t>
  </si>
  <si>
    <t>Er moet worden in- en uitgestapt en hierdoor is bronaapak niet mogelijk.</t>
  </si>
  <si>
    <t>Meettrein moet worden gebruikt en defecten kunnen altijd optreden, hierdoor is bronaanpak niet mogelijk.</t>
  </si>
  <si>
    <t>Er moet met meettrein worden gewerkt, hierdoor is bronaanpak niet mogelijk.</t>
  </si>
  <si>
    <t>Er moet met infrarood/laser worden gemeten, hierdoor is bronaanpak niet mogelijk.</t>
  </si>
  <si>
    <t xml:space="preserve">Er kan altijd biologische agentia voorkomen op of naast de spoorban, hierdoor is bronaanpak niet mogelijk. </t>
  </si>
  <si>
    <t>- Geen werk uitvoeren aan het materieel wanneer de motoren draaien</t>
  </si>
  <si>
    <t>Op of nabij openbare (over)weg</t>
  </si>
  <si>
    <t>Aan- en afvoer via en parkeren voertuigen aan de openbare weg</t>
  </si>
  <si>
    <t>Letsel weggebruikers/ passanten door het gebruik maken van de openbare weg voor het benaderen van de werkplek of het parkeren van de voertuigen.</t>
  </si>
  <si>
    <t>Opstellen/ wegzetten van de meettrein</t>
  </si>
  <si>
    <t>Lichamelijk letsel/ schade derden door het  bedoeld/ onbedoeld betreden van de meettrein</t>
  </si>
  <si>
    <t>Thv de toegangen van het spoorterrein</t>
  </si>
  <si>
    <t>Verschaffen toegang door derden/ vandalen tot het spoorterrein</t>
  </si>
  <si>
    <t>Lichamelijk letsel/ schade derden door het niet afsluiten van het spoorterrein, waardoor derden/ vandalen het terrein bedoeld/ onbedoeld kunnen betreden</t>
  </si>
  <si>
    <t>Spoorterrein</t>
  </si>
  <si>
    <t>Veroorzaken calamiteiten/ incidenten op het spoorterrein</t>
  </si>
  <si>
    <t>Niet juist handelen tijdens een calamiteit of incident waardoor de schade naar de omgeving groter kan worden</t>
  </si>
  <si>
    <t>Calamiteiten/ incidenten op het spoorterrein</t>
  </si>
  <si>
    <t>Beperkte bereikbaarheid van hulpdiensten t.g.v. blokkeren van toegangswegen.</t>
  </si>
  <si>
    <t>Aanrijden personeel/ materieel van andere aanwezige partijen binnen de buitendienststelling</t>
  </si>
  <si>
    <t>Aan- en afvoer moet geschieden via openbare weg en afsluiten weg is niet in verhouding met de werkzaamheden, bron wegnemen is hierdoor niet mogelijk.</t>
  </si>
  <si>
    <t>Meettreinen opstellen op afgesloten/ bewaakte terreinen en materieel goed afsluiten.</t>
  </si>
  <si>
    <t>De hekwerken en technische ruimtes na betreding direct weer afsluiten. Zodat derden of vandalen niet de gelegenheid krijgen het spoorterrein en/ of de technische ruimtes te betreden.</t>
  </si>
  <si>
    <t>Vlucht- , calamiteiten- en toegangswegen vrijhouden. Let hierbij met name op het juist parkeren van de auto's.</t>
  </si>
  <si>
    <t>- Werken c.f. het NVW/ VVW.
- Raakvlakken met andere partijen op de buitendienststelling vooraf vaststellen en extra maatregelen hierover afstemmen</t>
  </si>
  <si>
    <t xml:space="preserve">Derden/vandalen kunnen altijd op het terrein komen, hierdoor is bronaanpak niet mogelijk. </t>
  </si>
  <si>
    <t xml:space="preserve">Afschermen is al gedaan door middel van hekken en afsluitingen. </t>
  </si>
  <si>
    <t>Een calamiteit kan altijd plaatsvinden, hierdoor is bronaanpak niet mogelijk.</t>
  </si>
  <si>
    <t>Toegangswegen kunnen niet en aller tijden vrij worden gehouden, hierdoor is bronaanpak niet mogelijk.</t>
  </si>
  <si>
    <t>Meettrein moet rijden en hierdoor bestaat altijd een aanrijdgevaar, bronaanpak is hierdoor niet mogelijk.</t>
  </si>
  <si>
    <t>Uitvoeren werkzaamheden</t>
  </si>
  <si>
    <t>Achterblijvend afval</t>
  </si>
  <si>
    <t>Het tanken, wassen en onderhouden van materieel</t>
  </si>
  <si>
    <t>Vervuilen omgeving</t>
  </si>
  <si>
    <t>Nabij bewoonde omgeving</t>
  </si>
  <si>
    <t>Geluidshinder naar de omgeving</t>
  </si>
  <si>
    <t xml:space="preserve">Controle werkgebied alvorens dit te verlaten. Afval in de daarvoor bestemde container weggooien. </t>
  </si>
  <si>
    <t xml:space="preserve">Er zal altijd afval ontstaan bij de werkzaamheden, hierdoor is bronaanpak niet mogelijk. </t>
  </si>
  <si>
    <t>Afschermen is in dit geval niet mogelijk.</t>
  </si>
  <si>
    <t>Het tanken, wassen en onderhouden van materieel zodanig uit te voeren dat bodemvervuiling voorkomen wordt, bijvoorkeur in de daarvoor ingerichte werkplaats (c.f. de wet milieubeheer). Hierbij dient ook aandacht te worden besteedt aan het op de juiste wijze verwerken van Chroom VI wanneer dit vrijkomt (door een erkend verwerker).</t>
  </si>
  <si>
    <t>Bronaanpak is niet mogelijk, omdat het tanken, wassen en onderhouden van materieel essentieel is voor de werkzaamheden.</t>
  </si>
  <si>
    <t>Werk zoveel mogelijk op de dag uitvoeren.
Materieel of gereedschappen welke geluidsoverlast veroorzaken dienen niet nodeloos te draaien.</t>
  </si>
  <si>
    <t>Er moet gewerkt worden met luid materieel, hierdoor is bronaanpak niet mogelijk.</t>
  </si>
  <si>
    <t>Het gereedmaken van de trein of het plegen van (gepland) onderhoud/ reparaties aan de buitenzijde van de meettrein.</t>
  </si>
  <si>
    <t>Uitvoeringsfase</t>
  </si>
  <si>
    <t>Aanrijdgevaar door treinen door het werken in de gevarenzone bij gepland en ongepland onderhoud.</t>
  </si>
  <si>
    <t>Onderhoud mag enkel worden uitgevoerd in de werkplaats.</t>
  </si>
  <si>
    <t>Veilig werken aan materieel (VWAM)</t>
  </si>
  <si>
    <t>Bijvoorkeur al het onderhoud uitvoeren in de werkplaats. Ongepland onderhoud wat niet in de werkplaats uitgevoerd kan worden, dient te gebeuren op een opstelterrein zonder bovenleiding volgens de VWAM. Waarbij ook gelet moet worden op het aanrijdgevaar van eventuele naastliggende sporen.</t>
  </si>
  <si>
    <t xml:space="preserve">Niet al het onderhoud kan worden uitgevoerd in de werkplaats, hierdoor is het essentieel onder strenge voorwaarden ook uitzonderingen voor onvoorzien onderhoud op te stellen. </t>
  </si>
  <si>
    <t xml:space="preserve">- Personeel instrueren de machinist onder geen enkele voorwaarde af te leiden tijdens het rijden/meten met de trein. 
- Personeel instrueren tijdens een BHV-geval eerst hun eigen veiligheid te verzekeren en daarna pas eventuele hulp te bieden. </t>
  </si>
  <si>
    <t xml:space="preserve">Het afleiden van de machinist door personeel of externe factoren zoals een BHV-geval, waardoor de trein onbedoeld in beweging kan komen. </t>
  </si>
  <si>
    <t>Werk aan materieel laten uitvoeren door niet gecertificeerd persoon.</t>
  </si>
  <si>
    <t>- Onderhoud wordt uitgevoerd door personeel dat hiervoor niet is opgeleid.  
- Locatie bij onvoorzien onderhoud maakt veilig onderhoud niet altijd mogelijk.</t>
  </si>
  <si>
    <t>Lichamelijk letsel werkende(n) als gevolg van valgevaar bij werken op de bovenzijde van de meettrein.</t>
  </si>
  <si>
    <t>- Maatregelen toepassen c.f. de veiligheidsinformatiebladen van het te gebruiken product
- Registreer de gebruikte producten en instrueren personeel hoe om te gaan met deze producten</t>
  </si>
  <si>
    <t>Indien bronaanpak niet mogelijk is, schaal af naar collectieve en individuele maatregel</t>
  </si>
  <si>
    <t>- Materieel voorzien van roetfilter, katalisator en gebruik zwavelvrije diesel
- Voor verdere maatregelen dient voorafgaand aan de werkzaamheden de DME (dieselmotoremissie) van de NLA te worden geraadpleegd.</t>
  </si>
  <si>
    <t xml:space="preserve">Gezondheidsschade door in contact te komen met Chroom VI en andere gevaarlijke stoffen, zoals zware metalen. </t>
  </si>
  <si>
    <t>Wanneer dit niet mogelijk is, moet vooraf eerst worden vastgesteld hoe de meettrein veilig te bereiken is (via de daarvoor bedoelde looppaden) en hiervoor de juiste maatregelen treffen volgens de VWAM of het NVW/ VVW. Hierbij dient ook gelet te worden op eventuele naastliggende sporen
Ook moet er een instructie worden opgericht waarin staat aangegeven hoe de betreffende meettrein dient te worden in-/ uitgestapt en personeel dient hierover geinstrueerd te worden.</t>
  </si>
  <si>
    <t>Bijvoorkeur alleen onderhoud in de daarvoor bedoelde werkplaats.</t>
  </si>
  <si>
    <t>Indien bronaanpak niet mogelijk is.</t>
  </si>
  <si>
    <t>Anders onwetend personeel begeleiden door een persoon met spoorkennis.</t>
  </si>
  <si>
    <t xml:space="preserve">Bijvoorkeur alleen personeel toelaten met spoorkennis (bijv. iemand in het bezit van een DVP en een instructie). </t>
  </si>
  <si>
    <t>Ten behoeve van de werkzaamheden is treinverkeer gewenst (meettrein).</t>
  </si>
  <si>
    <t>De doorlooptijd bij een FA is onevenredig lang in vergelijking met de doorlooptijd van de te verrichten werkzaamheden.</t>
  </si>
  <si>
    <t>Gebruik niet schadelijke, oplosmiddelvrije en milieuvriendelijke producten.</t>
  </si>
  <si>
    <t>Werk laten uitvoeren door daarvoor opgeleid personeel volgens de daarvoor gestelde procedures.</t>
  </si>
  <si>
    <t xml:space="preserve">Te tijden van calamiteiten handelen c.f. het Handboek Incidentmanagement Rail (netverklaring 2025, hoofdstuk 6.3.4). Op sommige emplacementen (waar met gevaarlijke stoffen wordt gehandeld) geldt naast het handboek ook een overkoepelend emplacementbreed bedrijfsnoodplan (BNP).
Bij het betreden van een emplacement dient men vooraf na te gaan of hier zo een bedrijfsnoodplan van toepassing is en hier naar te handelen.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</si>
</sst>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0"/>
      <color theme="1"/>
      <name val="Arial"/>
      <family val="2"/>
    </font>
    <font>
      <sz val="10"/>
      <color theme="1"/>
      <name val="Arial"/>
      <family val="2"/>
    </font>
    <font>
      <sz val="10"/>
      <name val="Arial"/>
    </font>
    <font>
      <b/>
      <sz val="10"/>
      <name val="Arial"/>
    </font>
    <font>
      <b/>
      <i/>
      <sz val="10"/>
      <name val="Arial"/>
    </font>
    <font>
      <sz val="11"/>
      <color rgb="FF000000"/>
      <name val="Inconsolata"/>
    </font>
    <font>
      <b/>
      <sz val="10"/>
      <color rgb="FFFFFFFF"/>
      <name val="Arial"/>
    </font>
    <font>
      <b/>
      <sz val="10"/>
      <name val="Arial"/>
      <family val="2"/>
    </font>
    <font>
      <sz val="10"/>
      <name val="Arial"/>
      <family val="2"/>
    </font>
    <font>
      <sz val="10"/>
      <color rgb="FF000000"/>
      <name val="Arial"/>
      <family val="2"/>
    </font>
    <font>
      <b/>
      <sz val="14"/>
      <name val="Arial"/>
      <family val="2"/>
    </font>
    <font>
      <b/>
      <sz val="14"/>
      <color rgb="FFFFFFFF"/>
      <name val="Arial"/>
      <family val="2"/>
    </font>
    <font>
      <b/>
      <sz val="14"/>
      <color rgb="FF000000"/>
      <name val="Arial"/>
      <family val="2"/>
    </font>
    <font>
      <sz val="12"/>
      <name val="Arial"/>
      <family val="2"/>
    </font>
    <font>
      <sz val="12"/>
      <color rgb="FFFFFFFF"/>
      <name val="Arial"/>
      <family val="2"/>
    </font>
    <font>
      <sz val="11"/>
      <color rgb="FFFFFFFF"/>
      <name val="Arial"/>
      <family val="2"/>
    </font>
    <font>
      <sz val="11"/>
      <name val="Arial"/>
      <family val="2"/>
    </font>
    <font>
      <b/>
      <sz val="10"/>
      <color rgb="FFFFFFFF"/>
      <name val="Arial"/>
      <family val="2"/>
    </font>
    <font>
      <b/>
      <sz val="10"/>
      <color theme="1"/>
      <name val="Arial"/>
      <family val="2"/>
    </font>
    <font>
      <sz val="11"/>
      <color theme="1"/>
      <name val="Arial"/>
      <family val="2"/>
    </font>
    <font>
      <sz val="8"/>
      <name val="Calibri"/>
      <family val="2"/>
      <scheme val="minor"/>
    </font>
    <font>
      <b/>
      <sz val="10"/>
      <color rgb="FFFFFFFF"/>
      <name val="Calibri"/>
      <family val="2"/>
    </font>
    <font>
      <b/>
      <sz val="8"/>
      <color rgb="FFFFFFFF"/>
      <name val="Arial"/>
      <family val="2"/>
    </font>
    <font>
      <b/>
      <sz val="10"/>
      <name val="Calibri"/>
      <family val="2"/>
    </font>
    <font>
      <b/>
      <sz val="8"/>
      <name val="Arial"/>
      <family val="2"/>
    </font>
    <font>
      <b/>
      <i/>
      <sz val="10"/>
      <name val="Arial"/>
      <family val="2"/>
    </font>
    <font>
      <b/>
      <sz val="12"/>
      <name val="Arial"/>
      <family val="2"/>
    </font>
    <font>
      <b/>
      <i/>
      <sz val="12"/>
      <name val="Arial"/>
      <family val="2"/>
    </font>
    <font>
      <b/>
      <sz val="12"/>
      <color rgb="FFFFFFFF"/>
      <name val="Arial"/>
      <family val="2"/>
    </font>
  </fonts>
  <fills count="16">
    <fill>
      <patternFill patternType="none"/>
    </fill>
    <fill>
      <patternFill patternType="gray125"/>
    </fill>
    <fill>
      <patternFill patternType="solid">
        <fgColor rgb="FFC0D59A"/>
        <bgColor rgb="FFC0D59A"/>
      </patternFill>
    </fill>
    <fill>
      <patternFill patternType="solid">
        <fgColor rgb="FF9BBC5B"/>
        <bgColor rgb="FF9BBC5B"/>
      </patternFill>
    </fill>
    <fill>
      <patternFill patternType="solid">
        <fgColor rgb="FFFFFFFF"/>
        <bgColor rgb="FFFFFFFF"/>
      </patternFill>
    </fill>
    <fill>
      <patternFill patternType="solid">
        <fgColor rgb="FF000000"/>
        <bgColor rgb="FF000000"/>
      </patternFill>
    </fill>
    <fill>
      <patternFill patternType="solid">
        <fgColor rgb="FFFFD966"/>
        <bgColor rgb="FFFFD966"/>
      </patternFill>
    </fill>
    <fill>
      <patternFill patternType="solid">
        <fgColor rgb="FFC24F4F"/>
        <bgColor rgb="FFC24F4F"/>
      </patternFill>
    </fill>
    <fill>
      <patternFill patternType="solid">
        <fgColor rgb="FFF3F3F3"/>
        <bgColor rgb="FFF3F3F3"/>
      </patternFill>
    </fill>
    <fill>
      <patternFill patternType="solid">
        <fgColor theme="8" tint="0.39997558519241921"/>
        <bgColor rgb="FF9BBC5B"/>
      </patternFill>
    </fill>
    <fill>
      <patternFill patternType="solid">
        <fgColor rgb="FF00B0F0"/>
        <bgColor rgb="FF9BBC5B"/>
      </patternFill>
    </fill>
    <fill>
      <patternFill patternType="solid">
        <fgColor rgb="FFFFFF00"/>
        <bgColor rgb="FF9BBC5B"/>
      </patternFill>
    </fill>
    <fill>
      <patternFill patternType="solid">
        <fgColor rgb="FFFF0000"/>
        <bgColor rgb="FF9BBC5B"/>
      </patternFill>
    </fill>
    <fill>
      <patternFill patternType="solid">
        <fgColor rgb="FFFFC000"/>
        <bgColor rgb="FFC0D59A"/>
      </patternFill>
    </fill>
    <fill>
      <patternFill patternType="solid">
        <fgColor rgb="FFFFC000"/>
        <bgColor rgb="FF9BBC5B"/>
      </patternFill>
    </fill>
    <fill>
      <patternFill patternType="solid">
        <fgColor theme="0"/>
        <bgColor indexed="64"/>
      </patternFill>
    </fill>
  </fills>
  <borders count="25">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style="thin">
        <color rgb="FF000000"/>
      </right>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0" fillId="0" borderId="0"/>
    <xf numFmtId="0" fontId="2" fillId="0" borderId="0"/>
  </cellStyleXfs>
  <cellXfs count="165">
    <xf numFmtId="0" fontId="0" fillId="0" borderId="0" xfId="0"/>
    <xf numFmtId="0" fontId="3" fillId="0" borderId="1" xfId="0" applyFont="1" applyBorder="1" applyAlignment="1">
      <alignment horizontal="left" vertical="top" wrapText="1"/>
    </xf>
    <xf numFmtId="0" fontId="3" fillId="0" borderId="1" xfId="0" applyFont="1" applyBorder="1" applyAlignment="1">
      <alignment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center" vertical="center" textRotation="90"/>
    </xf>
    <xf numFmtId="0" fontId="3"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6" fillId="4" borderId="1" xfId="0" applyFont="1" applyFill="1" applyBorder="1" applyAlignment="1">
      <alignment horizontal="center" vertical="top"/>
    </xf>
    <xf numFmtId="0" fontId="7" fillId="3" borderId="0" xfId="0" applyFont="1" applyFill="1"/>
    <xf numFmtId="0" fontId="11" fillId="0" borderId="3" xfId="0" applyFont="1" applyBorder="1" applyAlignment="1">
      <alignment vertical="center"/>
    </xf>
    <xf numFmtId="0" fontId="11" fillId="0" borderId="0" xfId="0" applyFont="1" applyAlignment="1">
      <alignment horizontal="center" vertical="center"/>
    </xf>
    <xf numFmtId="0" fontId="11" fillId="0" borderId="3" xfId="0" applyFont="1" applyBorder="1" applyAlignment="1">
      <alignment horizontal="center" vertical="center"/>
    </xf>
    <xf numFmtId="0" fontId="8" fillId="0" borderId="0" xfId="0" applyFont="1"/>
    <xf numFmtId="0" fontId="8" fillId="4" borderId="0" xfId="0" applyFont="1" applyFill="1"/>
    <xf numFmtId="0" fontId="11" fillId="8" borderId="0" xfId="0" applyFont="1" applyFill="1" applyAlignment="1">
      <alignment horizontal="center"/>
    </xf>
    <xf numFmtId="0" fontId="11" fillId="2" borderId="4" xfId="0" applyFont="1" applyFill="1" applyBorder="1" applyAlignment="1">
      <alignment horizontal="center" wrapText="1"/>
    </xf>
    <xf numFmtId="0" fontId="11" fillId="3" borderId="4" xfId="0" applyFont="1" applyFill="1" applyBorder="1" applyAlignment="1">
      <alignment horizontal="center" wrapText="1"/>
    </xf>
    <xf numFmtId="0" fontId="11" fillId="6" borderId="4" xfId="0" applyFont="1" applyFill="1" applyBorder="1" applyAlignment="1">
      <alignment horizontal="center" wrapText="1"/>
    </xf>
    <xf numFmtId="0" fontId="12" fillId="7" borderId="5" xfId="0" applyFont="1" applyFill="1" applyBorder="1" applyAlignment="1">
      <alignment wrapText="1"/>
    </xf>
    <xf numFmtId="0" fontId="12" fillId="5" borderId="6" xfId="0" applyFont="1" applyFill="1" applyBorder="1" applyAlignment="1">
      <alignment horizontal="center" wrapText="1"/>
    </xf>
    <xf numFmtId="0" fontId="12" fillId="7" borderId="4" xfId="0" applyFont="1" applyFill="1" applyBorder="1" applyAlignment="1">
      <alignment horizontal="center" wrapText="1"/>
    </xf>
    <xf numFmtId="0" fontId="12" fillId="5" borderId="0" xfId="0" applyFont="1" applyFill="1"/>
    <xf numFmtId="0" fontId="11" fillId="8" borderId="0" xfId="0" applyFont="1" applyFill="1"/>
    <xf numFmtId="0" fontId="12" fillId="5" borderId="4" xfId="0" applyFont="1" applyFill="1" applyBorder="1" applyAlignment="1">
      <alignment horizontal="center" wrapText="1"/>
    </xf>
    <xf numFmtId="0" fontId="14" fillId="3" borderId="8" xfId="0" applyFont="1" applyFill="1" applyBorder="1" applyAlignment="1">
      <alignment horizontal="center" wrapText="1"/>
    </xf>
    <xf numFmtId="0" fontId="14" fillId="6" borderId="8" xfId="0" applyFont="1" applyFill="1" applyBorder="1" applyAlignment="1">
      <alignment horizontal="center" wrapText="1"/>
    </xf>
    <xf numFmtId="0" fontId="15" fillId="7" borderId="8" xfId="0" applyFont="1" applyFill="1" applyBorder="1" applyAlignment="1">
      <alignment horizontal="center" wrapText="1"/>
    </xf>
    <xf numFmtId="0" fontId="15" fillId="5" borderId="8" xfId="0" applyFont="1" applyFill="1" applyBorder="1" applyAlignment="1">
      <alignment horizontal="center" wrapText="1"/>
    </xf>
    <xf numFmtId="0" fontId="8" fillId="0" borderId="0" xfId="0" applyFont="1" applyAlignment="1">
      <alignment horizontal="center"/>
    </xf>
    <xf numFmtId="0" fontId="12" fillId="5" borderId="3" xfId="0" applyFont="1" applyFill="1" applyBorder="1" applyAlignment="1">
      <alignment horizontal="center"/>
    </xf>
    <xf numFmtId="0" fontId="12" fillId="5" borderId="3" xfId="0" applyFont="1" applyFill="1" applyBorder="1"/>
    <xf numFmtId="0" fontId="16" fillId="5" borderId="3" xfId="0" applyFont="1" applyFill="1" applyBorder="1"/>
    <xf numFmtId="0" fontId="12" fillId="7" borderId="3" xfId="0" applyFont="1" applyFill="1" applyBorder="1" applyAlignment="1">
      <alignment horizontal="center"/>
    </xf>
    <xf numFmtId="0" fontId="12" fillId="7" borderId="3" xfId="0" applyFont="1" applyFill="1" applyBorder="1"/>
    <xf numFmtId="0" fontId="16" fillId="7" borderId="3" xfId="0" applyFont="1" applyFill="1" applyBorder="1"/>
    <xf numFmtId="0" fontId="11" fillId="6" borderId="3" xfId="0" applyFont="1" applyFill="1" applyBorder="1" applyAlignment="1">
      <alignment horizontal="center"/>
    </xf>
    <xf numFmtId="0" fontId="11" fillId="6" borderId="3" xfId="0" applyFont="1" applyFill="1" applyBorder="1"/>
    <xf numFmtId="0" fontId="17" fillId="6" borderId="3" xfId="0" applyFont="1" applyFill="1" applyBorder="1"/>
    <xf numFmtId="0" fontId="11" fillId="3" borderId="3" xfId="0" applyFont="1" applyFill="1" applyBorder="1" applyAlignment="1">
      <alignment horizontal="center"/>
    </xf>
    <xf numFmtId="0" fontId="11" fillId="3" borderId="3" xfId="0" applyFont="1" applyFill="1" applyBorder="1"/>
    <xf numFmtId="0" fontId="17" fillId="3" borderId="3" xfId="0" applyFont="1" applyFill="1" applyBorder="1"/>
    <xf numFmtId="0" fontId="11" fillId="2" borderId="3" xfId="0" applyFont="1" applyFill="1" applyBorder="1" applyAlignment="1">
      <alignment horizontal="center"/>
    </xf>
    <xf numFmtId="0" fontId="11" fillId="2" borderId="3" xfId="0" applyFont="1" applyFill="1" applyBorder="1"/>
    <xf numFmtId="0" fontId="17" fillId="2" borderId="3" xfId="0" applyFont="1" applyFill="1" applyBorder="1"/>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9" fillId="0" borderId="0" xfId="0" applyFont="1" applyAlignment="1">
      <alignment vertical="center"/>
    </xf>
    <xf numFmtId="0" fontId="10" fillId="0" borderId="0" xfId="0" applyFont="1" applyAlignment="1">
      <alignment horizontal="left" vertical="center" indent="1"/>
    </xf>
    <xf numFmtId="0" fontId="8" fillId="4" borderId="1" xfId="0" applyFont="1" applyFill="1" applyBorder="1" applyAlignment="1">
      <alignment horizontal="center" vertical="center"/>
    </xf>
    <xf numFmtId="0" fontId="9" fillId="2" borderId="9" xfId="0" applyFont="1" applyFill="1" applyBorder="1" applyAlignment="1">
      <alignment horizontal="center" vertical="center"/>
    </xf>
    <xf numFmtId="0" fontId="3" fillId="2" borderId="9" xfId="0" applyFont="1" applyFill="1" applyBorder="1" applyAlignment="1">
      <alignment horizontal="center" textRotation="90"/>
    </xf>
    <xf numFmtId="0" fontId="9" fillId="2" borderId="9" xfId="0" applyFont="1" applyFill="1" applyBorder="1" applyAlignment="1">
      <alignment horizontal="center" textRotation="90"/>
    </xf>
    <xf numFmtId="0" fontId="9" fillId="2" borderId="9" xfId="0" applyFont="1" applyFill="1" applyBorder="1" applyAlignment="1">
      <alignment horizontal="center" vertical="center" wrapText="1"/>
    </xf>
    <xf numFmtId="0" fontId="3" fillId="2" borderId="11" xfId="0" applyFont="1" applyFill="1" applyBorder="1" applyAlignment="1">
      <alignment horizontal="center" textRotation="90"/>
    </xf>
    <xf numFmtId="0" fontId="6" fillId="4" borderId="2" xfId="0" applyFont="1" applyFill="1" applyBorder="1" applyAlignment="1">
      <alignment vertical="center" textRotation="90"/>
    </xf>
    <xf numFmtId="0" fontId="4" fillId="4" borderId="9" xfId="0" applyFont="1" applyFill="1" applyBorder="1" applyAlignment="1">
      <alignment horizontal="center" vertical="center" wrapText="1"/>
    </xf>
    <xf numFmtId="0" fontId="7" fillId="3" borderId="10" xfId="0" applyFont="1" applyFill="1" applyBorder="1"/>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11" fillId="0" borderId="3" xfId="0" applyFont="1" applyBorder="1" applyAlignment="1">
      <alignment horizontal="right" vertical="center"/>
    </xf>
    <xf numFmtId="0" fontId="7" fillId="10" borderId="10" xfId="0" applyFont="1" applyFill="1" applyBorder="1"/>
    <xf numFmtId="0" fontId="7" fillId="10" borderId="0" xfId="0" applyFont="1" applyFill="1"/>
    <xf numFmtId="0" fontId="7" fillId="12" borderId="10" xfId="0" applyFont="1" applyFill="1" applyBorder="1"/>
    <xf numFmtId="0" fontId="7" fillId="12" borderId="0" xfId="0" applyFont="1" applyFill="1"/>
    <xf numFmtId="0" fontId="18" fillId="12" borderId="10" xfId="0" applyFont="1" applyFill="1" applyBorder="1"/>
    <xf numFmtId="0" fontId="8" fillId="11" borderId="10" xfId="0" applyFont="1" applyFill="1" applyBorder="1"/>
    <xf numFmtId="0" fontId="8" fillId="11" borderId="0" xfId="0" applyFont="1" applyFill="1"/>
    <xf numFmtId="0" fontId="18" fillId="10" borderId="10" xfId="0" applyFont="1" applyFill="1" applyBorder="1"/>
    <xf numFmtId="0" fontId="18" fillId="3" borderId="10" xfId="0" applyFont="1" applyFill="1" applyBorder="1"/>
    <xf numFmtId="164" fontId="13" fillId="2" borderId="1" xfId="0" applyNumberFormat="1" applyFont="1" applyFill="1" applyBorder="1" applyAlignment="1">
      <alignment horizontal="center"/>
    </xf>
    <xf numFmtId="164" fontId="13" fillId="3" borderId="1" xfId="0" applyNumberFormat="1" applyFont="1" applyFill="1" applyBorder="1" applyAlignment="1">
      <alignment horizontal="center"/>
    </xf>
    <xf numFmtId="1" fontId="13" fillId="3" borderId="1" xfId="0" applyNumberFormat="1" applyFont="1" applyFill="1" applyBorder="1" applyAlignment="1">
      <alignment horizontal="center"/>
    </xf>
    <xf numFmtId="1" fontId="13" fillId="6" borderId="1" xfId="0" applyNumberFormat="1" applyFont="1" applyFill="1" applyBorder="1" applyAlignment="1">
      <alignment horizontal="center"/>
    </xf>
    <xf numFmtId="1" fontId="12" fillId="7" borderId="1" xfId="0" applyNumberFormat="1" applyFont="1" applyFill="1" applyBorder="1" applyAlignment="1">
      <alignment horizontal="center"/>
    </xf>
    <xf numFmtId="1" fontId="12" fillId="5" borderId="0" xfId="0" applyNumberFormat="1" applyFont="1" applyFill="1" applyAlignment="1">
      <alignment horizontal="center"/>
    </xf>
    <xf numFmtId="1" fontId="11" fillId="3" borderId="1" xfId="0" applyNumberFormat="1" applyFont="1" applyFill="1" applyBorder="1" applyAlignment="1">
      <alignment horizontal="center"/>
    </xf>
    <xf numFmtId="1" fontId="11" fillId="6" borderId="1" xfId="0" applyNumberFormat="1" applyFont="1" applyFill="1" applyBorder="1" applyAlignment="1">
      <alignment horizontal="center"/>
    </xf>
    <xf numFmtId="1" fontId="12" fillId="5" borderId="1" xfId="0" applyNumberFormat="1" applyFont="1" applyFill="1" applyBorder="1" applyAlignment="1">
      <alignment horizontal="center"/>
    </xf>
    <xf numFmtId="1" fontId="12" fillId="7" borderId="2" xfId="0" applyNumberFormat="1" applyFont="1" applyFill="1" applyBorder="1" applyAlignment="1">
      <alignment horizontal="center"/>
    </xf>
    <xf numFmtId="1" fontId="12" fillId="5" borderId="7" xfId="0" applyNumberFormat="1" applyFont="1" applyFill="1" applyBorder="1" applyAlignment="1">
      <alignment horizontal="center"/>
    </xf>
    <xf numFmtId="0" fontId="8" fillId="0" borderId="3" xfId="0" applyFont="1" applyBorder="1" applyAlignment="1">
      <alignment horizontal="center" vertical="top" wrapText="1"/>
    </xf>
    <xf numFmtId="0" fontId="2" fillId="0" borderId="0" xfId="2"/>
    <xf numFmtId="0" fontId="27" fillId="0" borderId="9" xfId="2" applyFont="1" applyBorder="1" applyAlignment="1">
      <alignment horizontal="left" vertical="top" wrapText="1"/>
    </xf>
    <xf numFmtId="0" fontId="14" fillId="4" borderId="9" xfId="2" applyFont="1" applyFill="1" applyBorder="1" applyAlignment="1">
      <alignment horizontal="center" vertical="top" wrapText="1"/>
    </xf>
    <xf numFmtId="0" fontId="27" fillId="0" borderId="9" xfId="2" applyFont="1" applyBorder="1" applyAlignment="1">
      <alignment vertical="top"/>
    </xf>
    <xf numFmtId="0" fontId="27" fillId="0" borderId="9" xfId="2" applyFont="1" applyBorder="1" applyAlignment="1">
      <alignment horizontal="center" vertical="top"/>
    </xf>
    <xf numFmtId="0" fontId="14" fillId="0" borderId="9" xfId="2" applyFont="1" applyBorder="1" applyAlignment="1">
      <alignment vertical="top" wrapText="1"/>
    </xf>
    <xf numFmtId="0" fontId="27" fillId="2" borderId="9" xfId="2" applyFont="1" applyFill="1" applyBorder="1" applyAlignment="1">
      <alignment horizontal="center" vertical="center" wrapText="1"/>
    </xf>
    <xf numFmtId="0" fontId="27" fillId="2" borderId="9" xfId="2" applyFont="1" applyFill="1" applyBorder="1" applyAlignment="1">
      <alignment horizontal="center" vertical="center"/>
    </xf>
    <xf numFmtId="0" fontId="27" fillId="2" borderId="9" xfId="2" applyFont="1" applyFill="1" applyBorder="1" applyAlignment="1">
      <alignment horizontal="center" textRotation="90"/>
    </xf>
    <xf numFmtId="0" fontId="27" fillId="13" borderId="9" xfId="2" applyFont="1" applyFill="1" applyBorder="1" applyAlignment="1">
      <alignment horizontal="center" textRotation="90"/>
    </xf>
    <xf numFmtId="0" fontId="29" fillId="14" borderId="9" xfId="2" applyFont="1" applyFill="1" applyBorder="1" applyAlignment="1">
      <alignment horizontal="center"/>
    </xf>
    <xf numFmtId="0" fontId="29" fillId="10" borderId="9" xfId="2" applyFont="1" applyFill="1" applyBorder="1"/>
    <xf numFmtId="0" fontId="0" fillId="0" borderId="20" xfId="0" applyBorder="1"/>
    <xf numFmtId="0" fontId="9" fillId="15" borderId="9" xfId="0" quotePrefix="1" applyFont="1" applyFill="1" applyBorder="1" applyAlignment="1">
      <alignment horizontal="left" vertical="top" wrapText="1"/>
    </xf>
    <xf numFmtId="0" fontId="3" fillId="4" borderId="1" xfId="0" quotePrefix="1" applyFont="1" applyFill="1" applyBorder="1" applyAlignment="1">
      <alignment horizontal="left" vertical="top" wrapText="1"/>
    </xf>
    <xf numFmtId="0" fontId="9" fillId="4" borderId="3" xfId="0" applyFont="1" applyFill="1" applyBorder="1" applyAlignment="1">
      <alignment horizontal="left" vertical="top" wrapText="1"/>
    </xf>
    <xf numFmtId="0" fontId="3" fillId="4" borderId="22"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4" fillId="4" borderId="23"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4" fillId="4" borderId="24" xfId="0" applyFont="1" applyFill="1" applyBorder="1" applyAlignment="1">
      <alignment horizontal="center" vertical="center" wrapText="1"/>
    </xf>
    <xf numFmtId="0" fontId="0" fillId="0" borderId="9" xfId="0" applyBorder="1"/>
    <xf numFmtId="0" fontId="27" fillId="0" borderId="9" xfId="2" applyFont="1" applyBorder="1" applyAlignment="1">
      <alignment horizontal="center" vertical="center" wrapText="1"/>
    </xf>
    <xf numFmtId="0" fontId="27" fillId="0" borderId="9" xfId="2" applyFont="1" applyBorder="1" applyAlignment="1">
      <alignment horizontal="center" vertical="center"/>
    </xf>
    <xf numFmtId="0" fontId="1" fillId="0" borderId="0" xfId="0" applyFont="1" applyAlignment="1">
      <alignment wrapText="1"/>
    </xf>
    <xf numFmtId="0" fontId="9" fillId="4" borderId="1" xfId="0" applyFont="1" applyFill="1" applyBorder="1" applyAlignment="1">
      <alignment horizontal="left" vertical="top" wrapText="1"/>
    </xf>
    <xf numFmtId="0" fontId="28" fillId="0" borderId="9" xfId="2" applyFont="1" applyBorder="1" applyAlignment="1">
      <alignment horizontal="center" vertical="center" wrapText="1"/>
    </xf>
    <xf numFmtId="0" fontId="14" fillId="0" borderId="9" xfId="2" applyFont="1" applyBorder="1" applyAlignment="1">
      <alignment vertical="top" wrapText="1"/>
    </xf>
    <xf numFmtId="0" fontId="27" fillId="4" borderId="9" xfId="2" applyFont="1" applyFill="1" applyBorder="1" applyAlignment="1">
      <alignment horizontal="center" vertical="top" wrapText="1"/>
    </xf>
    <xf numFmtId="0" fontId="14" fillId="0" borderId="9" xfId="2" applyFont="1" applyBorder="1" applyAlignment="1">
      <alignment horizontal="left" vertical="top" wrapText="1"/>
    </xf>
    <xf numFmtId="0" fontId="14" fillId="15" borderId="9" xfId="2" applyFont="1" applyFill="1" applyBorder="1" applyAlignment="1">
      <alignment vertical="top" wrapText="1"/>
    </xf>
    <xf numFmtId="0" fontId="14" fillId="0" borderId="9" xfId="2" quotePrefix="1" applyFont="1" applyBorder="1" applyAlignment="1">
      <alignment horizontal="center" vertical="center" wrapText="1"/>
    </xf>
    <xf numFmtId="0" fontId="14" fillId="0" borderId="9" xfId="2" applyFont="1" applyBorder="1" applyAlignment="1">
      <alignment horizontal="center" vertical="center" wrapText="1"/>
    </xf>
    <xf numFmtId="0" fontId="27" fillId="4" borderId="9" xfId="2" applyFont="1" applyFill="1" applyBorder="1" applyAlignment="1">
      <alignment horizontal="center" vertical="center" wrapText="1"/>
    </xf>
    <xf numFmtId="0" fontId="29" fillId="10" borderId="9" xfId="2" applyFont="1" applyFill="1" applyBorder="1" applyAlignment="1">
      <alignment horizontal="center"/>
    </xf>
    <xf numFmtId="0" fontId="29" fillId="9" borderId="9" xfId="2" applyFont="1" applyFill="1" applyBorder="1" applyAlignment="1">
      <alignment horizontal="center" vertical="center"/>
    </xf>
    <xf numFmtId="0" fontId="29" fillId="9" borderId="9" xfId="2" applyFont="1" applyFill="1" applyBorder="1" applyAlignment="1">
      <alignment horizontal="center"/>
    </xf>
    <xf numFmtId="0" fontId="4" fillId="0" borderId="4"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9" fillId="0" borderId="8" xfId="0" applyFont="1" applyBorder="1" applyAlignment="1">
      <alignment horizontal="center" vertical="center"/>
    </xf>
    <xf numFmtId="0" fontId="20" fillId="0" borderId="8" xfId="0" applyFont="1" applyBorder="1" applyAlignment="1">
      <alignment horizontal="center" vertical="center"/>
    </xf>
    <xf numFmtId="0" fontId="20" fillId="0" borderId="13" xfId="0" applyFont="1" applyBorder="1" applyAlignment="1">
      <alignment horizontal="center" vertical="center"/>
    </xf>
    <xf numFmtId="0" fontId="8" fillId="0" borderId="8" xfId="0" applyFont="1" applyBorder="1" applyAlignment="1">
      <alignment horizontal="center" vertical="center" textRotation="90" wrapText="1"/>
    </xf>
    <xf numFmtId="0" fontId="20" fillId="0" borderId="8"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9" fillId="0" borderId="4" xfId="0" applyFont="1" applyBorder="1" applyAlignment="1">
      <alignment vertical="top" wrapText="1"/>
    </xf>
    <xf numFmtId="0" fontId="9" fillId="0" borderId="8" xfId="0" applyFont="1" applyBorder="1" applyAlignment="1">
      <alignment vertical="top" wrapText="1"/>
    </xf>
    <xf numFmtId="0" fontId="9" fillId="0" borderId="1" xfId="0" applyFont="1" applyBorder="1" applyAlignment="1">
      <alignment vertical="top" wrapText="1"/>
    </xf>
    <xf numFmtId="0" fontId="3" fillId="0" borderId="4" xfId="0" applyFont="1" applyBorder="1" applyAlignment="1">
      <alignment vertical="top" wrapText="1"/>
    </xf>
    <xf numFmtId="0" fontId="3" fillId="0" borderId="8" xfId="0" applyFont="1" applyBorder="1" applyAlignment="1">
      <alignment vertical="top" wrapText="1"/>
    </xf>
    <xf numFmtId="0" fontId="3" fillId="0" borderId="1" xfId="0" applyFont="1" applyBorder="1" applyAlignment="1">
      <alignment vertical="top" wrapText="1"/>
    </xf>
    <xf numFmtId="0" fontId="18" fillId="9" borderId="9" xfId="0" applyFont="1" applyFill="1" applyBorder="1" applyAlignment="1">
      <alignment horizontal="center"/>
    </xf>
    <xf numFmtId="0" fontId="7" fillId="9" borderId="9" xfId="0" applyFont="1" applyFill="1" applyBorder="1" applyAlignment="1">
      <alignment horizontal="center"/>
    </xf>
    <xf numFmtId="0" fontId="18" fillId="9" borderId="9" xfId="0" applyFont="1" applyFill="1" applyBorder="1" applyAlignment="1">
      <alignment horizontal="center" vertical="center"/>
    </xf>
    <xf numFmtId="0" fontId="7" fillId="9" borderId="9" xfId="0" applyFont="1" applyFill="1" applyBorder="1" applyAlignment="1">
      <alignment horizontal="center" vertical="center"/>
    </xf>
    <xf numFmtId="0" fontId="18" fillId="12" borderId="10" xfId="0" applyFont="1" applyFill="1" applyBorder="1" applyAlignment="1">
      <alignment horizontal="center"/>
    </xf>
    <xf numFmtId="0" fontId="26" fillId="0" borderId="14" xfId="0" applyFont="1" applyBorder="1" applyAlignment="1">
      <alignment horizontal="left" vertical="center" wrapText="1"/>
    </xf>
    <xf numFmtId="0" fontId="0" fillId="0" borderId="15" xfId="0" applyBorder="1" applyAlignment="1">
      <alignment horizontal="left" wrapText="1"/>
    </xf>
    <xf numFmtId="0" fontId="0" fillId="0" borderId="16" xfId="0" applyBorder="1" applyAlignment="1">
      <alignment horizontal="left" wrapText="1"/>
    </xf>
    <xf numFmtId="0" fontId="9" fillId="0" borderId="4" xfId="0" applyFont="1" applyBorder="1" applyAlignment="1">
      <alignment horizontal="left" vertical="top" wrapText="1"/>
    </xf>
    <xf numFmtId="0" fontId="9" fillId="0" borderId="8" xfId="0" applyFont="1" applyBorder="1" applyAlignment="1">
      <alignment horizontal="left" vertical="top" wrapText="1"/>
    </xf>
    <xf numFmtId="0" fontId="9" fillId="0" borderId="1" xfId="0" applyFont="1" applyBorder="1" applyAlignment="1">
      <alignment horizontal="left" vertical="top"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8" fillId="0" borderId="21" xfId="0" applyFont="1" applyBorder="1" applyAlignment="1">
      <alignment horizontal="center" vertical="center" textRotation="90" wrapText="1"/>
    </xf>
    <xf numFmtId="0" fontId="8" fillId="0" borderId="13" xfId="0" applyFont="1" applyBorder="1" applyAlignment="1">
      <alignment horizontal="center" vertical="center" textRotation="90" wrapText="1"/>
    </xf>
    <xf numFmtId="0" fontId="8" fillId="11" borderId="10" xfId="0" applyFont="1" applyFill="1" applyBorder="1" applyAlignment="1">
      <alignment horizontal="center"/>
    </xf>
    <xf numFmtId="0" fontId="18" fillId="10" borderId="10" xfId="0" applyFont="1" applyFill="1" applyBorder="1" applyAlignment="1">
      <alignment horizontal="center"/>
    </xf>
    <xf numFmtId="0" fontId="18" fillId="3" borderId="10" xfId="0" applyFont="1" applyFill="1" applyBorder="1" applyAlignment="1">
      <alignment horizontal="center"/>
    </xf>
    <xf numFmtId="0" fontId="9" fillId="0" borderId="4" xfId="0" applyFont="1" applyBorder="1" applyAlignment="1">
      <alignment horizontal="center" vertical="center"/>
    </xf>
  </cellXfs>
  <cellStyles count="3">
    <cellStyle name="Standaard" xfId="0" builtinId="0"/>
    <cellStyle name="Standaard 2" xfId="1" xr:uid="{00000000-0005-0000-0000-000001000000}"/>
    <cellStyle name="Standaard 3" xfId="2" xr:uid="{4B0BA995-6CA3-4418-BBC7-7796D42FCA86}"/>
  </cellStyles>
  <dxfs count="308">
    <dxf>
      <fill>
        <patternFill patternType="solid">
          <fgColor rgb="FFFFF2CC"/>
          <bgColor rgb="FFFFF2CC"/>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C0D59A"/>
          <bgColor rgb="FFC0D59A"/>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font>
      <fill>
        <patternFill patternType="solid">
          <fgColor rgb="FFC0D59A"/>
          <bgColor rgb="FFC0D59A"/>
        </patternFill>
      </fill>
    </dxf>
    <dxf>
      <font>
        <b/>
        <color rgb="FFFFFFFF"/>
      </font>
      <fill>
        <patternFill patternType="solid">
          <fgColor rgb="FFC24F4F"/>
          <bgColor rgb="FFC24F4F"/>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000000"/>
          <bgColor rgb="FF000000"/>
        </patternFill>
      </fill>
    </dxf>
    <dxf>
      <font>
        <b/>
      </font>
      <fill>
        <patternFill patternType="solid">
          <fgColor rgb="FF9BBC5B"/>
          <bgColor rgb="FF9BBC5B"/>
        </patternFill>
      </fill>
    </dxf>
    <dxf>
      <font>
        <b/>
        <color rgb="FFFFFFFF"/>
      </font>
      <fill>
        <patternFill patternType="solid">
          <fgColor rgb="FF000000"/>
          <bgColor rgb="FF000000"/>
        </patternFill>
      </fill>
    </dxf>
    <dxf>
      <font>
        <b/>
      </font>
      <fill>
        <patternFill patternType="solid">
          <fgColor rgb="FFC0D59A"/>
          <bgColor rgb="FFC0D59A"/>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FFD966"/>
          <bgColor rgb="FFFFD966"/>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9BBC5B"/>
          <bgColor rgb="FF9BBC5B"/>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9BBC5B"/>
          <bgColor rgb="FF9BBC5B"/>
        </patternFill>
      </fill>
    </dxf>
    <dxf>
      <font>
        <b/>
        <color rgb="FFFFFFFF"/>
      </font>
      <fill>
        <patternFill patternType="solid">
          <fgColor rgb="FF000000"/>
          <bgColor rgb="FF000000"/>
        </patternFill>
      </fill>
    </dxf>
    <dxf>
      <font>
        <b/>
      </font>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ill>
        <patternFill patternType="solid">
          <fgColor rgb="FFFFF2CC"/>
          <bgColor rgb="FFFFF2CC"/>
        </patternFill>
      </fill>
    </dxf>
    <dxf>
      <fill>
        <patternFill patternType="solid">
          <fgColor rgb="FFFFF2CC"/>
          <bgColor rgb="FFFFF2CC"/>
        </patternFill>
      </fill>
    </dxf>
    <dxf>
      <font>
        <b/>
      </font>
      <fill>
        <patternFill patternType="solid">
          <fgColor rgb="FFFFD966"/>
          <bgColor rgb="FFFFD966"/>
        </patternFill>
      </fill>
    </dxf>
    <dxf>
      <font>
        <b/>
        <color rgb="FFFFFFFF"/>
      </font>
      <fill>
        <patternFill patternType="solid">
          <fgColor rgb="FF000000"/>
          <bgColor rgb="FF000000"/>
        </patternFill>
      </fill>
    </dxf>
    <dxf>
      <font>
        <b/>
      </font>
      <fill>
        <patternFill patternType="solid">
          <fgColor rgb="FFC0D59A"/>
          <bgColor rgb="FFC0D59A"/>
        </patternFill>
      </fill>
    </dxf>
    <dxf>
      <font>
        <b/>
      </font>
      <fill>
        <patternFill patternType="solid">
          <fgColor rgb="FF9BBC5B"/>
          <bgColor rgb="FF9BBC5B"/>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9BBC5B"/>
          <bgColor rgb="FF9BBC5B"/>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ill>
        <patternFill patternType="solid">
          <fgColor rgb="FFFFF2CC"/>
          <bgColor rgb="FFFFF2CC"/>
        </patternFill>
      </fill>
    </dxf>
    <dxf>
      <font>
        <b/>
      </font>
      <fill>
        <patternFill patternType="solid">
          <fgColor rgb="FFC0D59A"/>
          <bgColor rgb="FFC0D59A"/>
        </patternFill>
      </fill>
    </dxf>
    <dxf>
      <fill>
        <patternFill patternType="solid">
          <fgColor rgb="FFFFD966"/>
          <bgColor rgb="FFFFD966"/>
        </patternFill>
      </fill>
    </dxf>
    <dxf>
      <font>
        <b/>
      </font>
      <fill>
        <patternFill patternType="solid">
          <fgColor rgb="FFFFD966"/>
          <bgColor rgb="FFFFD966"/>
        </patternFill>
      </fill>
    </dxf>
    <dxf>
      <font>
        <b/>
      </font>
      <fill>
        <patternFill patternType="solid">
          <fgColor rgb="FFC0D59A"/>
          <bgColor rgb="FFC0D59A"/>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C24F4F"/>
          <bgColor rgb="FFC24F4F"/>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font>
      <fill>
        <patternFill patternType="solid">
          <fgColor rgb="FFC0D59A"/>
          <bgColor rgb="FFC0D59A"/>
        </patternFill>
      </fill>
    </dxf>
    <dxf>
      <font>
        <b/>
      </font>
      <fill>
        <patternFill patternType="solid">
          <fgColor rgb="FF9BBC5B"/>
          <bgColor rgb="FF9BBC5B"/>
        </patternFill>
      </fill>
    </dxf>
    <dxf>
      <font>
        <b/>
      </font>
      <fill>
        <patternFill patternType="solid">
          <fgColor rgb="FFFFD966"/>
          <bgColor rgb="FFFFD966"/>
        </patternFill>
      </fill>
    </dxf>
    <dxf>
      <font>
        <b/>
        <color rgb="FFFFFFFF"/>
      </font>
      <fill>
        <patternFill patternType="solid">
          <fgColor rgb="FFC24F4F"/>
          <bgColor rgb="FFC24F4F"/>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ont>
        <b/>
      </font>
      <fill>
        <patternFill patternType="solid">
          <fgColor rgb="FFFFD966"/>
          <bgColor rgb="FFFFD966"/>
        </patternFill>
      </fill>
    </dxf>
    <dxf>
      <font>
        <b/>
        <color rgb="FFFFFFFF"/>
      </font>
      <fill>
        <patternFill patternType="solid">
          <fgColor rgb="FFC24F4F"/>
          <bgColor rgb="FFC24F4F"/>
        </patternFill>
      </fill>
    </dxf>
    <dxf>
      <font>
        <b/>
      </font>
      <fill>
        <patternFill patternType="solid">
          <fgColor rgb="FFC0D59A"/>
          <bgColor rgb="FFC0D59A"/>
        </patternFill>
      </fill>
    </dxf>
    <dxf>
      <font>
        <b/>
      </font>
      <fill>
        <patternFill patternType="solid">
          <fgColor rgb="FF9BBC5B"/>
          <bgColor rgb="FF9BBC5B"/>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ont>
        <b/>
        <color rgb="FFFFFFFF"/>
      </font>
      <fill>
        <patternFill patternType="solid">
          <fgColor rgb="FF000000"/>
          <bgColor rgb="FF000000"/>
        </patternFill>
      </fill>
    </dxf>
    <dxf>
      <font>
        <b/>
        <color rgb="FFFFFFFF"/>
      </font>
      <fill>
        <patternFill patternType="solid">
          <fgColor rgb="FFC24F4F"/>
          <bgColor rgb="FFC24F4F"/>
        </patternFill>
      </fill>
    </dxf>
    <dxf>
      <font>
        <b/>
      </font>
      <fill>
        <patternFill patternType="solid">
          <fgColor rgb="FFFFD966"/>
          <bgColor rgb="FFFFD966"/>
        </patternFill>
      </fill>
    </dxf>
    <dxf>
      <font>
        <b/>
      </font>
      <fill>
        <patternFill patternType="solid">
          <fgColor rgb="FF9BBC5B"/>
          <bgColor rgb="FF9BBC5B"/>
        </patternFill>
      </fill>
    </dxf>
    <dxf>
      <font>
        <b/>
      </font>
      <fill>
        <patternFill patternType="solid">
          <fgColor rgb="FFC0D59A"/>
          <bgColor rgb="FFC0D59A"/>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10885</xdr:rowOff>
    </xdr:from>
    <xdr:to>
      <xdr:col>9</xdr:col>
      <xdr:colOff>0</xdr:colOff>
      <xdr:row>13</xdr:row>
      <xdr:rowOff>185056</xdr:rowOff>
    </xdr:to>
    <xdr:sp macro="" textlink="">
      <xdr:nvSpPr>
        <xdr:cNvPr id="6" name="TextBox 1">
          <a:extLst>
            <a:ext uri="{FF2B5EF4-FFF2-40B4-BE49-F238E27FC236}">
              <a16:creationId xmlns:a16="http://schemas.microsoft.com/office/drawing/2014/main" id="{A28A584A-B324-42CD-B42B-28D39472B6FE}"/>
            </a:ext>
          </a:extLst>
        </xdr:cNvPr>
        <xdr:cNvSpPr txBox="1"/>
      </xdr:nvSpPr>
      <xdr:spPr>
        <a:xfrm>
          <a:off x="2476499" y="369660"/>
          <a:ext cx="4953001" cy="144099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hangingPunct="0"/>
          <a:r>
            <a:rPr lang="nl-NL"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algn="ctr" hangingPunct="0"/>
          <a:r>
            <a:rPr lang="nl-NL" sz="1100" b="1">
              <a:solidFill>
                <a:schemeClr val="dk1"/>
              </a:solidFill>
              <a:effectLst/>
              <a:latin typeface="+mn-lt"/>
              <a:ea typeface="+mn-ea"/>
              <a:cs typeface="+mn-cs"/>
            </a:rPr>
            <a:t>RI&amp;E behorende bij Veiligheids- en Gezondheidsplan Ontwerpfase</a:t>
          </a:r>
          <a:endParaRPr lang="en-US" sz="1100">
            <a:solidFill>
              <a:schemeClr val="dk1"/>
            </a:solidFill>
            <a:effectLst/>
            <a:latin typeface="+mn-lt"/>
            <a:ea typeface="+mn-ea"/>
            <a:cs typeface="+mn-cs"/>
          </a:endParaRPr>
        </a:p>
        <a:p>
          <a:pPr algn="ctr" hangingPunct="0"/>
          <a:r>
            <a:rPr lang="nl-NL" sz="1100" b="1">
              <a:solidFill>
                <a:schemeClr val="dk1"/>
              </a:solidFill>
              <a:effectLst/>
              <a:latin typeface="+mn-lt"/>
              <a:ea typeface="+mn-ea"/>
              <a:cs typeface="+mn-cs"/>
            </a:rPr>
            <a:t> </a:t>
          </a:r>
          <a:endParaRPr lang="nl-NL" sz="1100" b="1" baseline="0">
            <a:solidFill>
              <a:sysClr val="windowText" lastClr="000000"/>
            </a:solidFill>
            <a:effectLst/>
            <a:latin typeface="+mn-lt"/>
            <a:ea typeface="+mn-ea"/>
            <a:cs typeface="+mn-cs"/>
          </a:endParaRPr>
        </a:p>
        <a:p>
          <a:pPr algn="ctr" hangingPunct="0"/>
          <a:r>
            <a:rPr lang="nl-NL" sz="1100" b="1" baseline="0">
              <a:solidFill>
                <a:sysClr val="windowText" lastClr="000000"/>
              </a:solidFill>
              <a:effectLst/>
              <a:latin typeface="+mn-lt"/>
              <a:ea typeface="+mn-ea"/>
              <a:cs typeface="+mn-cs"/>
            </a:rPr>
            <a:t>Het uitvoeren van metingen en opnames aan de railinfra (sporen, wissels en bovenleiding) met meettreinen. </a:t>
          </a:r>
          <a:endParaRPr lang="en-US" sz="1100"/>
        </a:p>
      </xdr:txBody>
    </xdr:sp>
    <xdr:clientData/>
  </xdr:twoCellAnchor>
  <xdr:twoCellAnchor>
    <xdr:from>
      <xdr:col>3</xdr:col>
      <xdr:colOff>1</xdr:colOff>
      <xdr:row>23</xdr:row>
      <xdr:rowOff>10886</xdr:rowOff>
    </xdr:from>
    <xdr:to>
      <xdr:col>7</xdr:col>
      <xdr:colOff>0</xdr:colOff>
      <xdr:row>31</xdr:row>
      <xdr:rowOff>38100</xdr:rowOff>
    </xdr:to>
    <xdr:sp macro="" textlink="">
      <xdr:nvSpPr>
        <xdr:cNvPr id="7" name="TextBox 2">
          <a:extLst>
            <a:ext uri="{FF2B5EF4-FFF2-40B4-BE49-F238E27FC236}">
              <a16:creationId xmlns:a16="http://schemas.microsoft.com/office/drawing/2014/main" id="{BD48DABD-F58D-49B6-B652-34A86D59C592}"/>
            </a:ext>
          </a:extLst>
        </xdr:cNvPr>
        <xdr:cNvSpPr txBox="1"/>
      </xdr:nvSpPr>
      <xdr:spPr>
        <a:xfrm>
          <a:off x="1828801" y="4173311"/>
          <a:ext cx="2438399" cy="147501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Datum V&amp;G-plan: 14-11-2025</a:t>
          </a:r>
        </a:p>
        <a:p>
          <a:endParaRPr lang="en-US" sz="1100"/>
        </a:p>
        <a:p>
          <a:r>
            <a:rPr lang="en-US" sz="1100"/>
            <a:t>Versie: 2.0</a:t>
          </a:r>
        </a:p>
        <a:p>
          <a:endParaRPr lang="en-US" sz="1100"/>
        </a:p>
        <a:p>
          <a:r>
            <a:rPr lang="en-US" sz="1100"/>
            <a:t>Status: concept uitvraag</a:t>
          </a:r>
          <a:r>
            <a:rPr lang="en-US" sz="1100" baseline="0"/>
            <a:t> (AVG)</a:t>
          </a:r>
          <a:endParaRPr lang="en-US" sz="1100"/>
        </a:p>
        <a:p>
          <a:endParaRPr lang="en-US" sz="1100"/>
        </a:p>
        <a:p>
          <a:r>
            <a:rPr lang="en-US" sz="1100"/>
            <a:t>Doc.Nr: </a:t>
          </a:r>
        </a:p>
      </xdr:txBody>
    </xdr:sp>
    <xdr:clientData/>
  </xdr:twoCellAnchor>
  <xdr:twoCellAnchor editAs="oneCell">
    <xdr:from>
      <xdr:col>0</xdr:col>
      <xdr:colOff>187325</xdr:colOff>
      <xdr:row>1</xdr:row>
      <xdr:rowOff>152400</xdr:rowOff>
    </xdr:from>
    <xdr:to>
      <xdr:col>2</xdr:col>
      <xdr:colOff>94615</xdr:colOff>
      <xdr:row>3</xdr:row>
      <xdr:rowOff>35560</xdr:rowOff>
    </xdr:to>
    <xdr:pic>
      <xdr:nvPicPr>
        <xdr:cNvPr id="10" name="Picture 48">
          <a:extLst>
            <a:ext uri="{FF2B5EF4-FFF2-40B4-BE49-F238E27FC236}">
              <a16:creationId xmlns:a16="http://schemas.microsoft.com/office/drawing/2014/main" id="{A565EF6D-98AC-2861-3C33-D600A8576A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325" y="333375"/>
          <a:ext cx="1126490" cy="24511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5AC5-9E04-4356-8193-7A53A58CE5FD}">
  <sheetPr>
    <pageSetUpPr fitToPage="1"/>
  </sheetPr>
  <dimension ref="A1"/>
  <sheetViews>
    <sheetView topLeftCell="A7" workbookViewId="0">
      <selection activeCell="N11" sqref="N11"/>
    </sheetView>
  </sheetViews>
  <sheetFormatPr defaultRowHeight="15" x14ac:dyDescent="0.25"/>
  <sheetData/>
  <pageMargins left="0.70866141732283472" right="0.70866141732283472" top="0.74803149606299213" bottom="0.74803149606299213" header="0.31496062992125984" footer="0.31496062992125984"/>
  <pageSetup paperSize="9" scale="95" orientation="portrait" verticalDpi="0" r:id="rId1"/>
  <headerFooter>
    <oddFooter>&amp;LFormat 01-01-2025, versie 2025 01
Kenmerk: T20160134-936649336-1343&amp;R&amp;P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914F-8C92-4D5A-8858-DF8BD0879A38}">
  <sheetPr>
    <pageSetUpPr fitToPage="1"/>
  </sheetPr>
  <dimension ref="A1:O97"/>
  <sheetViews>
    <sheetView zoomScale="70" zoomScaleNormal="70" workbookViewId="0">
      <selection activeCell="U5" sqref="U5"/>
    </sheetView>
  </sheetViews>
  <sheetFormatPr defaultColWidth="8.7109375" defaultRowHeight="12.75" x14ac:dyDescent="0.2"/>
  <cols>
    <col min="1" max="1" width="5.85546875" style="83" customWidth="1"/>
    <col min="2" max="2" width="18.85546875" style="83" customWidth="1"/>
    <col min="3" max="3" width="31.85546875" style="83" customWidth="1"/>
    <col min="4" max="4" width="39.85546875" style="83" customWidth="1"/>
    <col min="5" max="7" width="5.140625" style="83" customWidth="1"/>
    <col min="8" max="8" width="25.5703125" style="83" bestFit="1" customWidth="1"/>
    <col min="9" max="9" width="25.5703125" style="83" customWidth="1"/>
    <col min="10" max="13" width="5.140625" style="83" customWidth="1"/>
    <col min="14" max="14" width="30.42578125" style="83" customWidth="1"/>
    <col min="15" max="15" width="25.140625" style="83" customWidth="1"/>
    <col min="16" max="16384" width="8.7109375" style="83"/>
  </cols>
  <sheetData>
    <row r="1" spans="1:15" ht="15.75" x14ac:dyDescent="0.25">
      <c r="A1" s="94"/>
      <c r="B1" s="94" t="s">
        <v>86</v>
      </c>
      <c r="C1" s="94"/>
      <c r="D1" s="94"/>
      <c r="E1" s="94"/>
      <c r="F1" s="94"/>
      <c r="G1" s="94"/>
      <c r="H1" s="122"/>
      <c r="I1" s="122"/>
      <c r="J1" s="122"/>
      <c r="K1" s="122"/>
      <c r="L1" s="122"/>
      <c r="M1" s="122"/>
      <c r="N1" s="122"/>
      <c r="O1" s="122"/>
    </row>
    <row r="2" spans="1:15" ht="15.6" customHeight="1" x14ac:dyDescent="0.25">
      <c r="A2" s="123" t="s">
        <v>85</v>
      </c>
      <c r="B2" s="123"/>
      <c r="C2" s="123"/>
      <c r="D2" s="123"/>
      <c r="E2" s="123"/>
      <c r="F2" s="123"/>
      <c r="G2" s="123"/>
      <c r="H2" s="124" t="s">
        <v>84</v>
      </c>
      <c r="I2" s="124"/>
      <c r="J2" s="93"/>
      <c r="K2" s="124" t="s">
        <v>75</v>
      </c>
      <c r="L2" s="124"/>
      <c r="M2" s="124"/>
      <c r="N2" s="124"/>
      <c r="O2" s="124"/>
    </row>
    <row r="3" spans="1:15" ht="101.45" customHeight="1" x14ac:dyDescent="0.2">
      <c r="A3" s="90" t="s">
        <v>3</v>
      </c>
      <c r="B3" s="90" t="s">
        <v>83</v>
      </c>
      <c r="C3" s="90" t="s">
        <v>82</v>
      </c>
      <c r="D3" s="90" t="s">
        <v>81</v>
      </c>
      <c r="E3" s="91" t="s">
        <v>80</v>
      </c>
      <c r="F3" s="91" t="s">
        <v>79</v>
      </c>
      <c r="G3" s="91" t="s">
        <v>78</v>
      </c>
      <c r="H3" s="89" t="s">
        <v>77</v>
      </c>
      <c r="I3" s="89" t="s">
        <v>76</v>
      </c>
      <c r="J3" s="92" t="s">
        <v>75</v>
      </c>
      <c r="K3" s="91" t="s">
        <v>74</v>
      </c>
      <c r="L3" s="91" t="s">
        <v>73</v>
      </c>
      <c r="M3" s="91" t="s">
        <v>72</v>
      </c>
      <c r="N3" s="90" t="s">
        <v>71</v>
      </c>
      <c r="O3" s="89" t="s">
        <v>70</v>
      </c>
    </row>
    <row r="4" spans="1:15" ht="30" x14ac:dyDescent="0.2">
      <c r="A4" s="114">
        <v>1</v>
      </c>
      <c r="B4" s="115" t="s">
        <v>238</v>
      </c>
      <c r="C4" s="115" t="s">
        <v>239</v>
      </c>
      <c r="D4" s="88" t="s">
        <v>240</v>
      </c>
      <c r="E4" s="87"/>
      <c r="F4" s="111"/>
      <c r="G4" s="111" t="s">
        <v>19</v>
      </c>
      <c r="H4" s="85" t="s">
        <v>241</v>
      </c>
      <c r="I4" s="85"/>
      <c r="J4" s="84"/>
      <c r="K4" s="116"/>
      <c r="L4" s="121" t="s">
        <v>19</v>
      </c>
      <c r="M4" s="116"/>
      <c r="N4" s="117" t="s">
        <v>243</v>
      </c>
      <c r="O4" s="119" t="s">
        <v>247</v>
      </c>
    </row>
    <row r="5" spans="1:15" ht="135" x14ac:dyDescent="0.2">
      <c r="A5" s="114"/>
      <c r="B5" s="115"/>
      <c r="C5" s="115"/>
      <c r="D5" s="88" t="s">
        <v>242</v>
      </c>
      <c r="E5" s="87"/>
      <c r="F5" s="111"/>
      <c r="G5" s="111" t="s">
        <v>19</v>
      </c>
      <c r="H5" s="85" t="s">
        <v>241</v>
      </c>
      <c r="I5" s="85"/>
      <c r="J5" s="110" t="s">
        <v>19</v>
      </c>
      <c r="K5" s="116"/>
      <c r="L5" s="121"/>
      <c r="M5" s="116"/>
      <c r="N5" s="117"/>
      <c r="O5" s="120"/>
    </row>
    <row r="6" spans="1:15" ht="15.75" x14ac:dyDescent="0.2">
      <c r="A6" s="114">
        <v>2</v>
      </c>
      <c r="B6" s="118"/>
      <c r="C6" s="118"/>
      <c r="D6" s="88"/>
      <c r="E6" s="87"/>
      <c r="F6" s="86"/>
      <c r="G6" s="86"/>
      <c r="H6" s="85"/>
      <c r="I6" s="85"/>
      <c r="J6" s="84"/>
      <c r="K6" s="116"/>
      <c r="L6" s="116"/>
      <c r="M6" s="116"/>
      <c r="N6" s="117"/>
      <c r="O6" s="117"/>
    </row>
    <row r="7" spans="1:15" ht="15.75" x14ac:dyDescent="0.2">
      <c r="A7" s="114"/>
      <c r="B7" s="118"/>
      <c r="C7" s="118"/>
      <c r="D7" s="88"/>
      <c r="E7" s="87"/>
      <c r="F7" s="86"/>
      <c r="G7" s="86"/>
      <c r="H7" s="85"/>
      <c r="I7" s="85"/>
      <c r="J7" s="84"/>
      <c r="K7" s="116"/>
      <c r="L7" s="116"/>
      <c r="M7" s="116"/>
      <c r="N7" s="117"/>
      <c r="O7" s="117"/>
    </row>
    <row r="8" spans="1:15" ht="15.75" x14ac:dyDescent="0.2">
      <c r="A8" s="114"/>
      <c r="B8" s="118"/>
      <c r="C8" s="118"/>
      <c r="D8" s="88"/>
      <c r="E8" s="87"/>
      <c r="F8" s="86"/>
      <c r="G8" s="86"/>
      <c r="H8" s="85"/>
      <c r="I8" s="85"/>
      <c r="J8" s="84"/>
      <c r="K8" s="116"/>
      <c r="L8" s="116"/>
      <c r="M8" s="116"/>
      <c r="N8" s="117"/>
      <c r="O8" s="117"/>
    </row>
    <row r="9" spans="1:15" ht="15.75" x14ac:dyDescent="0.2">
      <c r="A9" s="114"/>
      <c r="B9" s="118"/>
      <c r="C9" s="118"/>
      <c r="D9" s="88"/>
      <c r="E9" s="87"/>
      <c r="F9" s="86"/>
      <c r="G9" s="86"/>
      <c r="H9" s="85"/>
      <c r="I9" s="85"/>
      <c r="J9" s="84"/>
      <c r="K9" s="116"/>
      <c r="L9" s="116"/>
      <c r="M9" s="116"/>
      <c r="N9" s="117"/>
      <c r="O9" s="117"/>
    </row>
    <row r="10" spans="1:15" ht="15.75" x14ac:dyDescent="0.2">
      <c r="A10" s="114">
        <v>3</v>
      </c>
      <c r="B10" s="115"/>
      <c r="C10" s="115"/>
      <c r="D10" s="88"/>
      <c r="E10" s="87"/>
      <c r="F10" s="86"/>
      <c r="G10" s="86"/>
      <c r="H10" s="85"/>
      <c r="I10" s="85"/>
      <c r="J10" s="84"/>
      <c r="K10" s="116"/>
      <c r="L10" s="116"/>
      <c r="M10" s="116"/>
      <c r="N10" s="117"/>
      <c r="O10" s="117"/>
    </row>
    <row r="11" spans="1:15" ht="15.75" x14ac:dyDescent="0.2">
      <c r="A11" s="114"/>
      <c r="B11" s="115"/>
      <c r="C11" s="115"/>
      <c r="D11" s="88"/>
      <c r="E11" s="87"/>
      <c r="F11" s="86"/>
      <c r="G11" s="86"/>
      <c r="H11" s="85"/>
      <c r="I11" s="85"/>
      <c r="J11" s="84"/>
      <c r="K11" s="116"/>
      <c r="L11" s="116"/>
      <c r="M11" s="116"/>
      <c r="N11" s="117"/>
      <c r="O11" s="117"/>
    </row>
    <row r="12" spans="1:15" ht="15.75" x14ac:dyDescent="0.2">
      <c r="A12" s="114"/>
      <c r="B12" s="115"/>
      <c r="C12" s="115"/>
      <c r="D12" s="88"/>
      <c r="E12" s="87"/>
      <c r="F12" s="86"/>
      <c r="G12" s="86"/>
      <c r="H12" s="85"/>
      <c r="I12" s="85"/>
      <c r="J12" s="84"/>
      <c r="K12" s="116"/>
      <c r="L12" s="116"/>
      <c r="M12" s="116"/>
      <c r="N12" s="117"/>
      <c r="O12" s="117"/>
    </row>
    <row r="13" spans="1:15" ht="15.75" x14ac:dyDescent="0.2">
      <c r="A13" s="114"/>
      <c r="B13" s="115"/>
      <c r="C13" s="115"/>
      <c r="D13" s="88"/>
      <c r="E13" s="87"/>
      <c r="F13" s="86"/>
      <c r="G13" s="86"/>
      <c r="H13" s="85"/>
      <c r="I13" s="85"/>
      <c r="J13" s="84"/>
      <c r="K13" s="116"/>
      <c r="L13" s="116"/>
      <c r="M13" s="116"/>
      <c r="N13" s="117"/>
      <c r="O13" s="117"/>
    </row>
    <row r="14" spans="1:15" ht="15.75" x14ac:dyDescent="0.2">
      <c r="A14" s="114">
        <v>4</v>
      </c>
      <c r="B14" s="115"/>
      <c r="C14" s="115"/>
      <c r="D14" s="88"/>
      <c r="E14" s="87"/>
      <c r="F14" s="86"/>
      <c r="G14" s="86"/>
      <c r="H14" s="85"/>
      <c r="I14" s="85"/>
      <c r="J14" s="84"/>
      <c r="K14" s="116"/>
      <c r="L14" s="116"/>
      <c r="M14" s="116"/>
      <c r="N14" s="117"/>
      <c r="O14" s="117"/>
    </row>
    <row r="15" spans="1:15" ht="15.75" x14ac:dyDescent="0.2">
      <c r="A15" s="114"/>
      <c r="B15" s="115"/>
      <c r="C15" s="115"/>
      <c r="D15" s="88"/>
      <c r="E15" s="87"/>
      <c r="F15" s="86"/>
      <c r="G15" s="86"/>
      <c r="H15" s="85"/>
      <c r="I15" s="85"/>
      <c r="J15" s="84"/>
      <c r="K15" s="116"/>
      <c r="L15" s="116"/>
      <c r="M15" s="116"/>
      <c r="N15" s="117"/>
      <c r="O15" s="117"/>
    </row>
    <row r="16" spans="1:15" ht="15.75" x14ac:dyDescent="0.2">
      <c r="A16" s="114"/>
      <c r="B16" s="115"/>
      <c r="C16" s="115"/>
      <c r="D16" s="88"/>
      <c r="E16" s="87"/>
      <c r="F16" s="86"/>
      <c r="G16" s="86"/>
      <c r="H16" s="85"/>
      <c r="I16" s="85"/>
      <c r="J16" s="84"/>
      <c r="K16" s="116"/>
      <c r="L16" s="116"/>
      <c r="M16" s="116"/>
      <c r="N16" s="117"/>
      <c r="O16" s="117"/>
    </row>
    <row r="17" spans="1:15" ht="15.75" x14ac:dyDescent="0.2">
      <c r="A17" s="114"/>
      <c r="B17" s="115"/>
      <c r="C17" s="115"/>
      <c r="D17" s="88"/>
      <c r="E17" s="87"/>
      <c r="F17" s="86"/>
      <c r="G17" s="86"/>
      <c r="H17" s="85"/>
      <c r="I17" s="85"/>
      <c r="J17" s="84"/>
      <c r="K17" s="116"/>
      <c r="L17" s="116"/>
      <c r="M17" s="116"/>
      <c r="N17" s="117"/>
      <c r="O17" s="117"/>
    </row>
    <row r="18" spans="1:15" ht="15.75" x14ac:dyDescent="0.2">
      <c r="A18" s="114">
        <v>5</v>
      </c>
      <c r="B18" s="115"/>
      <c r="C18" s="115"/>
      <c r="D18" s="88"/>
      <c r="E18" s="87"/>
      <c r="F18" s="86"/>
      <c r="G18" s="86"/>
      <c r="H18" s="85"/>
      <c r="I18" s="85"/>
      <c r="J18" s="84"/>
      <c r="K18" s="116"/>
      <c r="L18" s="116"/>
      <c r="M18" s="116"/>
      <c r="N18" s="117"/>
      <c r="O18" s="117"/>
    </row>
    <row r="19" spans="1:15" ht="15.75" x14ac:dyDescent="0.2">
      <c r="A19" s="114"/>
      <c r="B19" s="115"/>
      <c r="C19" s="115"/>
      <c r="D19" s="88"/>
      <c r="E19" s="87"/>
      <c r="F19" s="86"/>
      <c r="G19" s="86"/>
      <c r="H19" s="85"/>
      <c r="I19" s="85"/>
      <c r="J19" s="84"/>
      <c r="K19" s="116"/>
      <c r="L19" s="116"/>
      <c r="M19" s="116"/>
      <c r="N19" s="117"/>
      <c r="O19" s="117"/>
    </row>
    <row r="20" spans="1:15" ht="15.75" x14ac:dyDescent="0.2">
      <c r="A20" s="114"/>
      <c r="B20" s="115"/>
      <c r="C20" s="115"/>
      <c r="D20" s="88"/>
      <c r="E20" s="87"/>
      <c r="F20" s="86"/>
      <c r="G20" s="86"/>
      <c r="H20" s="85"/>
      <c r="I20" s="85"/>
      <c r="J20" s="84"/>
      <c r="K20" s="116"/>
      <c r="L20" s="116"/>
      <c r="M20" s="116"/>
      <c r="N20" s="117"/>
      <c r="O20" s="117"/>
    </row>
    <row r="21" spans="1:15" ht="15.75" x14ac:dyDescent="0.2">
      <c r="A21" s="114"/>
      <c r="B21" s="115"/>
      <c r="C21" s="115"/>
      <c r="D21" s="88"/>
      <c r="E21" s="87"/>
      <c r="F21" s="86"/>
      <c r="G21" s="86"/>
      <c r="H21" s="85"/>
      <c r="I21" s="85"/>
      <c r="J21" s="84"/>
      <c r="K21" s="116"/>
      <c r="L21" s="116"/>
      <c r="M21" s="116"/>
      <c r="N21" s="117"/>
      <c r="O21" s="117"/>
    </row>
    <row r="22" spans="1:15" ht="15.75" x14ac:dyDescent="0.2">
      <c r="A22" s="114">
        <v>6</v>
      </c>
      <c r="B22" s="115"/>
      <c r="C22" s="115"/>
      <c r="D22" s="88"/>
      <c r="E22" s="87"/>
      <c r="F22" s="86"/>
      <c r="G22" s="86"/>
      <c r="H22" s="85"/>
      <c r="I22" s="85"/>
      <c r="J22" s="84"/>
      <c r="K22" s="116"/>
      <c r="L22" s="116"/>
      <c r="M22" s="116"/>
      <c r="N22" s="117"/>
      <c r="O22" s="117"/>
    </row>
    <row r="23" spans="1:15" ht="15.75" x14ac:dyDescent="0.2">
      <c r="A23" s="114"/>
      <c r="B23" s="115"/>
      <c r="C23" s="115"/>
      <c r="D23" s="88"/>
      <c r="E23" s="87"/>
      <c r="F23" s="86"/>
      <c r="G23" s="86"/>
      <c r="H23" s="85"/>
      <c r="I23" s="85"/>
      <c r="J23" s="84"/>
      <c r="K23" s="116"/>
      <c r="L23" s="116"/>
      <c r="M23" s="116"/>
      <c r="N23" s="117"/>
      <c r="O23" s="117"/>
    </row>
    <row r="24" spans="1:15" ht="15.75" x14ac:dyDescent="0.2">
      <c r="A24" s="114"/>
      <c r="B24" s="115"/>
      <c r="C24" s="115"/>
      <c r="D24" s="88"/>
      <c r="E24" s="87"/>
      <c r="F24" s="86"/>
      <c r="G24" s="86"/>
      <c r="H24" s="85"/>
      <c r="I24" s="85"/>
      <c r="J24" s="84"/>
      <c r="K24" s="116"/>
      <c r="L24" s="116"/>
      <c r="M24" s="116"/>
      <c r="N24" s="117"/>
      <c r="O24" s="117"/>
    </row>
    <row r="25" spans="1:15" ht="15.75" x14ac:dyDescent="0.2">
      <c r="A25" s="114"/>
      <c r="B25" s="115"/>
      <c r="C25" s="115"/>
      <c r="D25" s="88"/>
      <c r="E25" s="87"/>
      <c r="F25" s="86"/>
      <c r="G25" s="86"/>
      <c r="H25" s="85"/>
      <c r="I25" s="85"/>
      <c r="J25" s="84"/>
      <c r="K25" s="116"/>
      <c r="L25" s="116"/>
      <c r="M25" s="116"/>
      <c r="N25" s="117"/>
      <c r="O25" s="117"/>
    </row>
    <row r="26" spans="1:15" ht="15.75" x14ac:dyDescent="0.2">
      <c r="A26" s="114">
        <v>7</v>
      </c>
      <c r="B26" s="115"/>
      <c r="C26" s="115"/>
      <c r="D26" s="88"/>
      <c r="E26" s="87"/>
      <c r="F26" s="86"/>
      <c r="G26" s="86"/>
      <c r="H26" s="85"/>
      <c r="I26" s="85"/>
      <c r="J26" s="84"/>
      <c r="K26" s="116"/>
      <c r="L26" s="116"/>
      <c r="M26" s="116"/>
      <c r="N26" s="117"/>
      <c r="O26" s="117"/>
    </row>
    <row r="27" spans="1:15" ht="15.75" x14ac:dyDescent="0.2">
      <c r="A27" s="114"/>
      <c r="B27" s="115"/>
      <c r="C27" s="115"/>
      <c r="D27" s="88"/>
      <c r="E27" s="87"/>
      <c r="F27" s="86"/>
      <c r="G27" s="86"/>
      <c r="H27" s="85"/>
      <c r="I27" s="85"/>
      <c r="J27" s="84"/>
      <c r="K27" s="116"/>
      <c r="L27" s="116"/>
      <c r="M27" s="116"/>
      <c r="N27" s="117"/>
      <c r="O27" s="117"/>
    </row>
    <row r="28" spans="1:15" ht="15.75" x14ac:dyDescent="0.2">
      <c r="A28" s="114"/>
      <c r="B28" s="115"/>
      <c r="C28" s="115"/>
      <c r="D28" s="88"/>
      <c r="E28" s="87"/>
      <c r="F28" s="86"/>
      <c r="G28" s="86"/>
      <c r="H28" s="85"/>
      <c r="I28" s="85"/>
      <c r="J28" s="84"/>
      <c r="K28" s="116"/>
      <c r="L28" s="116"/>
      <c r="M28" s="116"/>
      <c r="N28" s="117"/>
      <c r="O28" s="117"/>
    </row>
    <row r="29" spans="1:15" ht="15.75" x14ac:dyDescent="0.2">
      <c r="A29" s="114"/>
      <c r="B29" s="115"/>
      <c r="C29" s="115"/>
      <c r="D29" s="88"/>
      <c r="E29" s="87"/>
      <c r="F29" s="86"/>
      <c r="G29" s="86"/>
      <c r="H29" s="85"/>
      <c r="I29" s="85"/>
      <c r="J29" s="84"/>
      <c r="K29" s="116"/>
      <c r="L29" s="116"/>
      <c r="M29" s="116"/>
      <c r="N29" s="117"/>
      <c r="O29" s="117"/>
    </row>
    <row r="30" spans="1:15" ht="15.75" x14ac:dyDescent="0.2">
      <c r="A30" s="114">
        <v>8</v>
      </c>
      <c r="B30" s="115"/>
      <c r="C30" s="115"/>
      <c r="D30" s="88"/>
      <c r="E30" s="87"/>
      <c r="F30" s="86"/>
      <c r="G30" s="86"/>
      <c r="H30" s="85"/>
      <c r="I30" s="85"/>
      <c r="J30" s="84"/>
      <c r="K30" s="116"/>
      <c r="L30" s="116"/>
      <c r="M30" s="116"/>
      <c r="N30" s="117"/>
      <c r="O30" s="117"/>
    </row>
    <row r="31" spans="1:15" ht="15.75" x14ac:dyDescent="0.2">
      <c r="A31" s="114"/>
      <c r="B31" s="115"/>
      <c r="C31" s="115"/>
      <c r="D31" s="88"/>
      <c r="E31" s="87"/>
      <c r="F31" s="86"/>
      <c r="G31" s="86"/>
      <c r="H31" s="85"/>
      <c r="I31" s="85"/>
      <c r="J31" s="84"/>
      <c r="K31" s="116"/>
      <c r="L31" s="116"/>
      <c r="M31" s="116"/>
      <c r="N31" s="117"/>
      <c r="O31" s="117"/>
    </row>
    <row r="32" spans="1:15" ht="15.75" x14ac:dyDescent="0.2">
      <c r="A32" s="114"/>
      <c r="B32" s="115"/>
      <c r="C32" s="115"/>
      <c r="D32" s="88"/>
      <c r="E32" s="87"/>
      <c r="F32" s="86"/>
      <c r="G32" s="86"/>
      <c r="H32" s="85"/>
      <c r="I32" s="85"/>
      <c r="J32" s="84"/>
      <c r="K32" s="116"/>
      <c r="L32" s="116"/>
      <c r="M32" s="116"/>
      <c r="N32" s="117"/>
      <c r="O32" s="117"/>
    </row>
    <row r="33" spans="1:15" ht="15.75" x14ac:dyDescent="0.2">
      <c r="A33" s="114"/>
      <c r="B33" s="115"/>
      <c r="C33" s="115"/>
      <c r="D33" s="88"/>
      <c r="E33" s="87"/>
      <c r="F33" s="86"/>
      <c r="G33" s="86"/>
      <c r="H33" s="85"/>
      <c r="I33" s="85"/>
      <c r="J33" s="84"/>
      <c r="K33" s="116"/>
      <c r="L33" s="116"/>
      <c r="M33" s="116"/>
      <c r="N33" s="117"/>
      <c r="O33" s="117"/>
    </row>
    <row r="34" spans="1:15" ht="15.75" x14ac:dyDescent="0.2">
      <c r="A34" s="114">
        <v>9</v>
      </c>
      <c r="B34" s="115"/>
      <c r="C34" s="115"/>
      <c r="D34" s="88"/>
      <c r="E34" s="87"/>
      <c r="F34" s="86"/>
      <c r="G34" s="86"/>
      <c r="H34" s="85"/>
      <c r="I34" s="85"/>
      <c r="J34" s="84"/>
      <c r="K34" s="116"/>
      <c r="L34" s="116"/>
      <c r="M34" s="116"/>
      <c r="N34" s="117"/>
      <c r="O34" s="117"/>
    </row>
    <row r="35" spans="1:15" ht="15.75" x14ac:dyDescent="0.2">
      <c r="A35" s="114"/>
      <c r="B35" s="115"/>
      <c r="C35" s="115"/>
      <c r="D35" s="88"/>
      <c r="E35" s="87"/>
      <c r="F35" s="86"/>
      <c r="G35" s="86"/>
      <c r="H35" s="85"/>
      <c r="I35" s="85"/>
      <c r="J35" s="84"/>
      <c r="K35" s="116"/>
      <c r="L35" s="116"/>
      <c r="M35" s="116"/>
      <c r="N35" s="117"/>
      <c r="O35" s="117"/>
    </row>
    <row r="36" spans="1:15" ht="15.75" x14ac:dyDescent="0.2">
      <c r="A36" s="114"/>
      <c r="B36" s="115"/>
      <c r="C36" s="115"/>
      <c r="D36" s="88"/>
      <c r="E36" s="87"/>
      <c r="F36" s="86"/>
      <c r="G36" s="86"/>
      <c r="H36" s="85"/>
      <c r="I36" s="85"/>
      <c r="J36" s="84"/>
      <c r="K36" s="116"/>
      <c r="L36" s="116"/>
      <c r="M36" s="116"/>
      <c r="N36" s="117"/>
      <c r="O36" s="117"/>
    </row>
    <row r="37" spans="1:15" ht="15.75" x14ac:dyDescent="0.2">
      <c r="A37" s="114"/>
      <c r="B37" s="115"/>
      <c r="C37" s="115"/>
      <c r="D37" s="88"/>
      <c r="E37" s="87"/>
      <c r="F37" s="86"/>
      <c r="G37" s="86"/>
      <c r="H37" s="85"/>
      <c r="I37" s="85"/>
      <c r="J37" s="84"/>
      <c r="K37" s="116"/>
      <c r="L37" s="116"/>
      <c r="M37" s="116"/>
      <c r="N37" s="117"/>
      <c r="O37" s="117"/>
    </row>
    <row r="38" spans="1:15" ht="15.75" x14ac:dyDescent="0.2">
      <c r="A38" s="114">
        <v>10</v>
      </c>
      <c r="B38" s="115"/>
      <c r="C38" s="115"/>
      <c r="D38" s="88"/>
      <c r="E38" s="87"/>
      <c r="F38" s="86"/>
      <c r="G38" s="86"/>
      <c r="H38" s="85"/>
      <c r="I38" s="85"/>
      <c r="J38" s="84"/>
      <c r="K38" s="116"/>
      <c r="L38" s="116"/>
      <c r="M38" s="116"/>
      <c r="N38" s="117"/>
      <c r="O38" s="117"/>
    </row>
    <row r="39" spans="1:15" ht="15.75" x14ac:dyDescent="0.2">
      <c r="A39" s="114"/>
      <c r="B39" s="115"/>
      <c r="C39" s="115"/>
      <c r="D39" s="88"/>
      <c r="E39" s="87"/>
      <c r="F39" s="86"/>
      <c r="G39" s="86"/>
      <c r="H39" s="85"/>
      <c r="I39" s="85"/>
      <c r="J39" s="84"/>
      <c r="K39" s="116"/>
      <c r="L39" s="116"/>
      <c r="M39" s="116"/>
      <c r="N39" s="117"/>
      <c r="O39" s="117"/>
    </row>
    <row r="40" spans="1:15" ht="15.75" x14ac:dyDescent="0.2">
      <c r="A40" s="114"/>
      <c r="B40" s="115"/>
      <c r="C40" s="115"/>
      <c r="D40" s="88"/>
      <c r="E40" s="87"/>
      <c r="F40" s="86"/>
      <c r="G40" s="86"/>
      <c r="H40" s="85"/>
      <c r="I40" s="85"/>
      <c r="J40" s="84"/>
      <c r="K40" s="116"/>
      <c r="L40" s="116"/>
      <c r="M40" s="116"/>
      <c r="N40" s="117"/>
      <c r="O40" s="117"/>
    </row>
    <row r="41" spans="1:15" ht="15.75" x14ac:dyDescent="0.2">
      <c r="A41" s="114"/>
      <c r="B41" s="115"/>
      <c r="C41" s="115"/>
      <c r="D41" s="88"/>
      <c r="E41" s="87"/>
      <c r="F41" s="86"/>
      <c r="G41" s="86"/>
      <c r="H41" s="85"/>
      <c r="I41" s="85"/>
      <c r="J41" s="84"/>
      <c r="K41" s="116"/>
      <c r="L41" s="116"/>
      <c r="M41" s="116"/>
      <c r="N41" s="117"/>
      <c r="O41" s="117"/>
    </row>
    <row r="42" spans="1:15" ht="15.75" x14ac:dyDescent="0.2">
      <c r="A42" s="114">
        <v>11</v>
      </c>
      <c r="B42" s="115"/>
      <c r="C42" s="115"/>
      <c r="D42" s="88"/>
      <c r="E42" s="87"/>
      <c r="F42" s="86"/>
      <c r="G42" s="86"/>
      <c r="H42" s="85"/>
      <c r="I42" s="85"/>
      <c r="J42" s="84"/>
      <c r="K42" s="116"/>
      <c r="L42" s="116"/>
      <c r="M42" s="116"/>
      <c r="N42" s="117"/>
      <c r="O42" s="117"/>
    </row>
    <row r="43" spans="1:15" ht="15.75" x14ac:dyDescent="0.2">
      <c r="A43" s="114"/>
      <c r="B43" s="115"/>
      <c r="C43" s="115"/>
      <c r="D43" s="88"/>
      <c r="E43" s="87"/>
      <c r="F43" s="86"/>
      <c r="G43" s="86"/>
      <c r="H43" s="85"/>
      <c r="I43" s="85"/>
      <c r="J43" s="84"/>
      <c r="K43" s="116"/>
      <c r="L43" s="116"/>
      <c r="M43" s="116"/>
      <c r="N43" s="117"/>
      <c r="O43" s="117"/>
    </row>
    <row r="44" spans="1:15" ht="15.75" x14ac:dyDescent="0.2">
      <c r="A44" s="114"/>
      <c r="B44" s="115"/>
      <c r="C44" s="115"/>
      <c r="D44" s="88"/>
      <c r="E44" s="87"/>
      <c r="F44" s="86"/>
      <c r="G44" s="86"/>
      <c r="H44" s="85"/>
      <c r="I44" s="85"/>
      <c r="J44" s="84"/>
      <c r="K44" s="116"/>
      <c r="L44" s="116"/>
      <c r="M44" s="116"/>
      <c r="N44" s="117"/>
      <c r="O44" s="117"/>
    </row>
    <row r="45" spans="1:15" ht="15.75" x14ac:dyDescent="0.2">
      <c r="A45" s="114"/>
      <c r="B45" s="115"/>
      <c r="C45" s="115"/>
      <c r="D45" s="88"/>
      <c r="E45" s="87"/>
      <c r="F45" s="86"/>
      <c r="G45" s="86"/>
      <c r="H45" s="85"/>
      <c r="I45" s="85"/>
      <c r="J45" s="84"/>
      <c r="K45" s="116"/>
      <c r="L45" s="116"/>
      <c r="M45" s="116"/>
      <c r="N45" s="117"/>
      <c r="O45" s="117"/>
    </row>
    <row r="46" spans="1:15" ht="15.75" x14ac:dyDescent="0.2">
      <c r="A46" s="114">
        <v>12</v>
      </c>
      <c r="B46" s="115"/>
      <c r="C46" s="115"/>
      <c r="D46" s="88"/>
      <c r="E46" s="87"/>
      <c r="F46" s="86"/>
      <c r="G46" s="86"/>
      <c r="H46" s="85"/>
      <c r="I46" s="85"/>
      <c r="J46" s="84"/>
      <c r="K46" s="116"/>
      <c r="L46" s="116"/>
      <c r="M46" s="116"/>
      <c r="N46" s="117"/>
      <c r="O46" s="117"/>
    </row>
    <row r="47" spans="1:15" ht="15.75" x14ac:dyDescent="0.2">
      <c r="A47" s="114"/>
      <c r="B47" s="115"/>
      <c r="C47" s="115"/>
      <c r="D47" s="88"/>
      <c r="E47" s="87"/>
      <c r="F47" s="86"/>
      <c r="G47" s="86"/>
      <c r="H47" s="85"/>
      <c r="I47" s="85"/>
      <c r="J47" s="84"/>
      <c r="K47" s="116"/>
      <c r="L47" s="116"/>
      <c r="M47" s="116"/>
      <c r="N47" s="117"/>
      <c r="O47" s="117"/>
    </row>
    <row r="48" spans="1:15" ht="15.75" x14ac:dyDescent="0.2">
      <c r="A48" s="114"/>
      <c r="B48" s="115"/>
      <c r="C48" s="115"/>
      <c r="D48" s="88"/>
      <c r="E48" s="87"/>
      <c r="F48" s="86"/>
      <c r="G48" s="86"/>
      <c r="H48" s="85"/>
      <c r="I48" s="85"/>
      <c r="J48" s="84"/>
      <c r="K48" s="116"/>
      <c r="L48" s="116"/>
      <c r="M48" s="116"/>
      <c r="N48" s="117"/>
      <c r="O48" s="117"/>
    </row>
    <row r="49" spans="1:15" ht="15.75" x14ac:dyDescent="0.2">
      <c r="A49" s="114"/>
      <c r="B49" s="115"/>
      <c r="C49" s="115"/>
      <c r="D49" s="88"/>
      <c r="E49" s="87"/>
      <c r="F49" s="86"/>
      <c r="G49" s="86"/>
      <c r="H49" s="85"/>
      <c r="I49" s="85"/>
      <c r="J49" s="84"/>
      <c r="K49" s="116"/>
      <c r="L49" s="116"/>
      <c r="M49" s="116"/>
      <c r="N49" s="117"/>
      <c r="O49" s="117"/>
    </row>
    <row r="50" spans="1:15" ht="15.75" x14ac:dyDescent="0.2">
      <c r="A50" s="114">
        <v>13</v>
      </c>
      <c r="B50" s="115"/>
      <c r="C50" s="115"/>
      <c r="D50" s="88"/>
      <c r="E50" s="87"/>
      <c r="F50" s="86"/>
      <c r="G50" s="86"/>
      <c r="H50" s="85"/>
      <c r="I50" s="85"/>
      <c r="J50" s="84"/>
      <c r="K50" s="116"/>
      <c r="L50" s="116"/>
      <c r="M50" s="116"/>
      <c r="N50" s="117"/>
      <c r="O50" s="117"/>
    </row>
    <row r="51" spans="1:15" ht="15.75" x14ac:dyDescent="0.2">
      <c r="A51" s="114"/>
      <c r="B51" s="115"/>
      <c r="C51" s="115"/>
      <c r="D51" s="88"/>
      <c r="E51" s="87"/>
      <c r="F51" s="86"/>
      <c r="G51" s="86"/>
      <c r="H51" s="85"/>
      <c r="I51" s="85"/>
      <c r="J51" s="84"/>
      <c r="K51" s="116"/>
      <c r="L51" s="116"/>
      <c r="M51" s="116"/>
      <c r="N51" s="117"/>
      <c r="O51" s="117"/>
    </row>
    <row r="52" spans="1:15" ht="15.75" x14ac:dyDescent="0.2">
      <c r="A52" s="114"/>
      <c r="B52" s="115"/>
      <c r="C52" s="115"/>
      <c r="D52" s="88"/>
      <c r="E52" s="87"/>
      <c r="F52" s="86"/>
      <c r="G52" s="86"/>
      <c r="H52" s="85"/>
      <c r="I52" s="85"/>
      <c r="J52" s="84"/>
      <c r="K52" s="116"/>
      <c r="L52" s="116"/>
      <c r="M52" s="116"/>
      <c r="N52" s="117"/>
      <c r="O52" s="117"/>
    </row>
    <row r="53" spans="1:15" ht="15.75" x14ac:dyDescent="0.2">
      <c r="A53" s="114"/>
      <c r="B53" s="115"/>
      <c r="C53" s="115"/>
      <c r="D53" s="88"/>
      <c r="E53" s="87"/>
      <c r="F53" s="86"/>
      <c r="G53" s="86"/>
      <c r="H53" s="85"/>
      <c r="I53" s="85"/>
      <c r="J53" s="84"/>
      <c r="K53" s="116"/>
      <c r="L53" s="116"/>
      <c r="M53" s="116"/>
      <c r="N53" s="117"/>
      <c r="O53" s="117"/>
    </row>
    <row r="54" spans="1:15" ht="15.75" x14ac:dyDescent="0.2">
      <c r="A54" s="114">
        <v>14</v>
      </c>
      <c r="B54" s="115"/>
      <c r="C54" s="115"/>
      <c r="D54" s="88"/>
      <c r="E54" s="87"/>
      <c r="F54" s="86"/>
      <c r="G54" s="86"/>
      <c r="H54" s="85"/>
      <c r="I54" s="85"/>
      <c r="J54" s="84"/>
      <c r="K54" s="116"/>
      <c r="L54" s="116"/>
      <c r="M54" s="116"/>
      <c r="N54" s="117"/>
      <c r="O54" s="117"/>
    </row>
    <row r="55" spans="1:15" ht="15.75" x14ac:dyDescent="0.2">
      <c r="A55" s="114"/>
      <c r="B55" s="115"/>
      <c r="C55" s="115"/>
      <c r="D55" s="88"/>
      <c r="E55" s="87"/>
      <c r="F55" s="86"/>
      <c r="G55" s="86"/>
      <c r="H55" s="85"/>
      <c r="I55" s="85"/>
      <c r="J55" s="84"/>
      <c r="K55" s="116"/>
      <c r="L55" s="116"/>
      <c r="M55" s="116"/>
      <c r="N55" s="117"/>
      <c r="O55" s="117"/>
    </row>
    <row r="56" spans="1:15" ht="15.75" x14ac:dyDescent="0.2">
      <c r="A56" s="114"/>
      <c r="B56" s="115"/>
      <c r="C56" s="115"/>
      <c r="D56" s="88"/>
      <c r="E56" s="87"/>
      <c r="F56" s="86"/>
      <c r="G56" s="86"/>
      <c r="H56" s="85"/>
      <c r="I56" s="85"/>
      <c r="J56" s="84"/>
      <c r="K56" s="116"/>
      <c r="L56" s="116"/>
      <c r="M56" s="116"/>
      <c r="N56" s="117"/>
      <c r="O56" s="117"/>
    </row>
    <row r="57" spans="1:15" ht="15.75" x14ac:dyDescent="0.2">
      <c r="A57" s="114"/>
      <c r="B57" s="115"/>
      <c r="C57" s="115"/>
      <c r="D57" s="88"/>
      <c r="E57" s="87"/>
      <c r="F57" s="86"/>
      <c r="G57" s="86"/>
      <c r="H57" s="85"/>
      <c r="I57" s="85"/>
      <c r="J57" s="84"/>
      <c r="K57" s="116"/>
      <c r="L57" s="116"/>
      <c r="M57" s="116"/>
      <c r="N57" s="117"/>
      <c r="O57" s="117"/>
    </row>
    <row r="58" spans="1:15" ht="15.75" x14ac:dyDescent="0.2">
      <c r="A58" s="114">
        <v>15</v>
      </c>
      <c r="B58" s="115"/>
      <c r="C58" s="115"/>
      <c r="D58" s="88"/>
      <c r="E58" s="87"/>
      <c r="F58" s="86"/>
      <c r="G58" s="86"/>
      <c r="H58" s="85"/>
      <c r="I58" s="85"/>
      <c r="J58" s="84"/>
      <c r="K58" s="116"/>
      <c r="L58" s="116"/>
      <c r="M58" s="116"/>
      <c r="N58" s="117"/>
      <c r="O58" s="117"/>
    </row>
    <row r="59" spans="1:15" ht="15.75" x14ac:dyDescent="0.2">
      <c r="A59" s="114"/>
      <c r="B59" s="115"/>
      <c r="C59" s="115"/>
      <c r="D59" s="88"/>
      <c r="E59" s="87"/>
      <c r="F59" s="86"/>
      <c r="G59" s="86"/>
      <c r="H59" s="85"/>
      <c r="I59" s="85"/>
      <c r="J59" s="84"/>
      <c r="K59" s="116"/>
      <c r="L59" s="116"/>
      <c r="M59" s="116"/>
      <c r="N59" s="117"/>
      <c r="O59" s="117"/>
    </row>
    <row r="60" spans="1:15" ht="15.75" x14ac:dyDescent="0.2">
      <c r="A60" s="114"/>
      <c r="B60" s="115"/>
      <c r="C60" s="115"/>
      <c r="D60" s="88"/>
      <c r="E60" s="87"/>
      <c r="F60" s="86"/>
      <c r="G60" s="86"/>
      <c r="H60" s="85"/>
      <c r="I60" s="85"/>
      <c r="J60" s="84"/>
      <c r="K60" s="116"/>
      <c r="L60" s="116"/>
      <c r="M60" s="116"/>
      <c r="N60" s="117"/>
      <c r="O60" s="117"/>
    </row>
    <row r="61" spans="1:15" ht="15.75" x14ac:dyDescent="0.2">
      <c r="A61" s="114"/>
      <c r="B61" s="115"/>
      <c r="C61" s="115"/>
      <c r="D61" s="88"/>
      <c r="E61" s="87"/>
      <c r="F61" s="86"/>
      <c r="G61" s="86"/>
      <c r="H61" s="85"/>
      <c r="I61" s="85"/>
      <c r="J61" s="84"/>
      <c r="K61" s="116"/>
      <c r="L61" s="116"/>
      <c r="M61" s="116"/>
      <c r="N61" s="117"/>
      <c r="O61" s="117"/>
    </row>
    <row r="62" spans="1:15" ht="15.75" x14ac:dyDescent="0.2">
      <c r="A62" s="114">
        <v>16</v>
      </c>
      <c r="B62" s="115"/>
      <c r="C62" s="115"/>
      <c r="D62" s="88"/>
      <c r="E62" s="87"/>
      <c r="F62" s="86"/>
      <c r="G62" s="86"/>
      <c r="H62" s="85"/>
      <c r="I62" s="85"/>
      <c r="J62" s="84"/>
      <c r="K62" s="116"/>
      <c r="L62" s="116"/>
      <c r="M62" s="116"/>
      <c r="N62" s="117"/>
      <c r="O62" s="117"/>
    </row>
    <row r="63" spans="1:15" ht="15.75" x14ac:dyDescent="0.2">
      <c r="A63" s="114"/>
      <c r="B63" s="115"/>
      <c r="C63" s="115"/>
      <c r="D63" s="88"/>
      <c r="E63" s="87"/>
      <c r="F63" s="86"/>
      <c r="G63" s="86"/>
      <c r="H63" s="85"/>
      <c r="I63" s="85"/>
      <c r="J63" s="84"/>
      <c r="K63" s="116"/>
      <c r="L63" s="116"/>
      <c r="M63" s="116"/>
      <c r="N63" s="117"/>
      <c r="O63" s="117"/>
    </row>
    <row r="64" spans="1:15" ht="15.75" x14ac:dyDescent="0.2">
      <c r="A64" s="114"/>
      <c r="B64" s="115"/>
      <c r="C64" s="115"/>
      <c r="D64" s="88"/>
      <c r="E64" s="87"/>
      <c r="F64" s="86"/>
      <c r="G64" s="86"/>
      <c r="H64" s="85"/>
      <c r="I64" s="85"/>
      <c r="J64" s="84"/>
      <c r="K64" s="116"/>
      <c r="L64" s="116"/>
      <c r="M64" s="116"/>
      <c r="N64" s="117"/>
      <c r="O64" s="117"/>
    </row>
    <row r="65" spans="1:15" ht="15.75" x14ac:dyDescent="0.2">
      <c r="A65" s="114"/>
      <c r="B65" s="115"/>
      <c r="C65" s="115"/>
      <c r="D65" s="88"/>
      <c r="E65" s="87"/>
      <c r="F65" s="86"/>
      <c r="G65" s="86"/>
      <c r="H65" s="85"/>
      <c r="I65" s="85"/>
      <c r="J65" s="84"/>
      <c r="K65" s="116"/>
      <c r="L65" s="116"/>
      <c r="M65" s="116"/>
      <c r="N65" s="117"/>
      <c r="O65" s="117"/>
    </row>
    <row r="66" spans="1:15" ht="15.75" x14ac:dyDescent="0.2">
      <c r="A66" s="114">
        <v>17</v>
      </c>
      <c r="B66" s="115"/>
      <c r="C66" s="115"/>
      <c r="D66" s="88"/>
      <c r="E66" s="87"/>
      <c r="F66" s="86"/>
      <c r="G66" s="86"/>
      <c r="H66" s="85"/>
      <c r="I66" s="85"/>
      <c r="J66" s="84"/>
      <c r="K66" s="116"/>
      <c r="L66" s="116"/>
      <c r="M66" s="116"/>
      <c r="N66" s="117"/>
      <c r="O66" s="117"/>
    </row>
    <row r="67" spans="1:15" ht="15.75" x14ac:dyDescent="0.2">
      <c r="A67" s="114"/>
      <c r="B67" s="115"/>
      <c r="C67" s="115"/>
      <c r="D67" s="88"/>
      <c r="E67" s="87"/>
      <c r="F67" s="86"/>
      <c r="G67" s="86"/>
      <c r="H67" s="85"/>
      <c r="I67" s="85"/>
      <c r="J67" s="84"/>
      <c r="K67" s="116"/>
      <c r="L67" s="116"/>
      <c r="M67" s="116"/>
      <c r="N67" s="117"/>
      <c r="O67" s="117"/>
    </row>
    <row r="68" spans="1:15" ht="15.75" x14ac:dyDescent="0.2">
      <c r="A68" s="114"/>
      <c r="B68" s="115"/>
      <c r="C68" s="115"/>
      <c r="D68" s="88"/>
      <c r="E68" s="87"/>
      <c r="F68" s="86"/>
      <c r="G68" s="86"/>
      <c r="H68" s="85"/>
      <c r="I68" s="85"/>
      <c r="J68" s="84"/>
      <c r="K68" s="116"/>
      <c r="L68" s="116"/>
      <c r="M68" s="116"/>
      <c r="N68" s="117"/>
      <c r="O68" s="117"/>
    </row>
    <row r="69" spans="1:15" ht="15.75" x14ac:dyDescent="0.2">
      <c r="A69" s="114"/>
      <c r="B69" s="115"/>
      <c r="C69" s="115"/>
      <c r="D69" s="88"/>
      <c r="E69" s="87"/>
      <c r="F69" s="86"/>
      <c r="G69" s="86"/>
      <c r="H69" s="85"/>
      <c r="I69" s="85"/>
      <c r="J69" s="84"/>
      <c r="K69" s="116"/>
      <c r="L69" s="116"/>
      <c r="M69" s="116"/>
      <c r="N69" s="117"/>
      <c r="O69" s="117"/>
    </row>
    <row r="70" spans="1:15" ht="15.75" x14ac:dyDescent="0.2">
      <c r="A70" s="114">
        <v>18</v>
      </c>
      <c r="B70" s="115"/>
      <c r="C70" s="115"/>
      <c r="D70" s="88"/>
      <c r="E70" s="87"/>
      <c r="F70" s="86"/>
      <c r="G70" s="86"/>
      <c r="H70" s="85"/>
      <c r="I70" s="85"/>
      <c r="J70" s="84"/>
      <c r="K70" s="116"/>
      <c r="L70" s="116"/>
      <c r="M70" s="116"/>
      <c r="N70" s="117"/>
      <c r="O70" s="117"/>
    </row>
    <row r="71" spans="1:15" ht="15.75" x14ac:dyDescent="0.2">
      <c r="A71" s="114"/>
      <c r="B71" s="115"/>
      <c r="C71" s="115"/>
      <c r="D71" s="88"/>
      <c r="E71" s="87"/>
      <c r="F71" s="86"/>
      <c r="G71" s="86"/>
      <c r="H71" s="85"/>
      <c r="I71" s="85"/>
      <c r="J71" s="84"/>
      <c r="K71" s="116"/>
      <c r="L71" s="116"/>
      <c r="M71" s="116"/>
      <c r="N71" s="117"/>
      <c r="O71" s="117"/>
    </row>
    <row r="72" spans="1:15" ht="15.75" x14ac:dyDescent="0.2">
      <c r="A72" s="114"/>
      <c r="B72" s="115"/>
      <c r="C72" s="115"/>
      <c r="D72" s="88"/>
      <c r="E72" s="87"/>
      <c r="F72" s="86"/>
      <c r="G72" s="86"/>
      <c r="H72" s="85"/>
      <c r="I72" s="85"/>
      <c r="J72" s="84"/>
      <c r="K72" s="116"/>
      <c r="L72" s="116"/>
      <c r="M72" s="116"/>
      <c r="N72" s="117"/>
      <c r="O72" s="117"/>
    </row>
    <row r="73" spans="1:15" ht="15.75" x14ac:dyDescent="0.2">
      <c r="A73" s="114"/>
      <c r="B73" s="115"/>
      <c r="C73" s="115"/>
      <c r="D73" s="88"/>
      <c r="E73" s="87"/>
      <c r="F73" s="86"/>
      <c r="G73" s="86"/>
      <c r="H73" s="85"/>
      <c r="I73" s="85"/>
      <c r="J73" s="84"/>
      <c r="K73" s="116"/>
      <c r="L73" s="116"/>
      <c r="M73" s="116"/>
      <c r="N73" s="117"/>
      <c r="O73" s="117"/>
    </row>
    <row r="74" spans="1:15" ht="15.75" x14ac:dyDescent="0.2">
      <c r="A74" s="114">
        <v>19</v>
      </c>
      <c r="B74" s="115"/>
      <c r="C74" s="115"/>
      <c r="D74" s="88"/>
      <c r="E74" s="87"/>
      <c r="F74" s="86"/>
      <c r="G74" s="86"/>
      <c r="H74" s="85"/>
      <c r="I74" s="85"/>
      <c r="J74" s="84"/>
      <c r="K74" s="116"/>
      <c r="L74" s="116"/>
      <c r="M74" s="116"/>
      <c r="N74" s="117"/>
      <c r="O74" s="117"/>
    </row>
    <row r="75" spans="1:15" ht="15.75" x14ac:dyDescent="0.2">
      <c r="A75" s="114"/>
      <c r="B75" s="115"/>
      <c r="C75" s="115"/>
      <c r="D75" s="88"/>
      <c r="E75" s="87"/>
      <c r="F75" s="86"/>
      <c r="G75" s="86"/>
      <c r="H75" s="85"/>
      <c r="I75" s="85"/>
      <c r="J75" s="84"/>
      <c r="K75" s="116"/>
      <c r="L75" s="116"/>
      <c r="M75" s="116"/>
      <c r="N75" s="117"/>
      <c r="O75" s="117"/>
    </row>
    <row r="76" spans="1:15" ht="15.75" x14ac:dyDescent="0.2">
      <c r="A76" s="114"/>
      <c r="B76" s="115"/>
      <c r="C76" s="115"/>
      <c r="D76" s="88"/>
      <c r="E76" s="87"/>
      <c r="F76" s="86"/>
      <c r="G76" s="86"/>
      <c r="H76" s="85"/>
      <c r="I76" s="85"/>
      <c r="J76" s="84"/>
      <c r="K76" s="116"/>
      <c r="L76" s="116"/>
      <c r="M76" s="116"/>
      <c r="N76" s="117"/>
      <c r="O76" s="117"/>
    </row>
    <row r="77" spans="1:15" ht="15.75" x14ac:dyDescent="0.2">
      <c r="A77" s="114"/>
      <c r="B77" s="115"/>
      <c r="C77" s="115"/>
      <c r="D77" s="88"/>
      <c r="E77" s="87"/>
      <c r="F77" s="86"/>
      <c r="G77" s="86"/>
      <c r="H77" s="85"/>
      <c r="I77" s="85"/>
      <c r="J77" s="84"/>
      <c r="K77" s="116"/>
      <c r="L77" s="116"/>
      <c r="M77" s="116"/>
      <c r="N77" s="117"/>
      <c r="O77" s="117"/>
    </row>
    <row r="78" spans="1:15" ht="15.75" x14ac:dyDescent="0.2">
      <c r="A78" s="114">
        <v>20</v>
      </c>
      <c r="B78" s="115"/>
      <c r="C78" s="115"/>
      <c r="D78" s="88"/>
      <c r="E78" s="87"/>
      <c r="F78" s="86"/>
      <c r="G78" s="86"/>
      <c r="H78" s="85"/>
      <c r="I78" s="85"/>
      <c r="J78" s="84"/>
      <c r="K78" s="116"/>
      <c r="L78" s="116"/>
      <c r="M78" s="116"/>
      <c r="N78" s="117"/>
      <c r="O78" s="117"/>
    </row>
    <row r="79" spans="1:15" ht="15.75" x14ac:dyDescent="0.2">
      <c r="A79" s="114"/>
      <c r="B79" s="115"/>
      <c r="C79" s="115"/>
      <c r="D79" s="88"/>
      <c r="E79" s="87"/>
      <c r="F79" s="86"/>
      <c r="G79" s="86"/>
      <c r="H79" s="85"/>
      <c r="I79" s="85"/>
      <c r="J79" s="84"/>
      <c r="K79" s="116"/>
      <c r="L79" s="116"/>
      <c r="M79" s="116"/>
      <c r="N79" s="117"/>
      <c r="O79" s="117"/>
    </row>
    <row r="80" spans="1:15" ht="15.75" x14ac:dyDescent="0.2">
      <c r="A80" s="114"/>
      <c r="B80" s="115"/>
      <c r="C80" s="115"/>
      <c r="D80" s="88"/>
      <c r="E80" s="87"/>
      <c r="F80" s="86"/>
      <c r="G80" s="86"/>
      <c r="H80" s="85"/>
      <c r="I80" s="85"/>
      <c r="J80" s="84"/>
      <c r="K80" s="116"/>
      <c r="L80" s="116"/>
      <c r="M80" s="116"/>
      <c r="N80" s="117"/>
      <c r="O80" s="117"/>
    </row>
    <row r="81" spans="1:15" ht="15.75" x14ac:dyDescent="0.2">
      <c r="A81" s="114"/>
      <c r="B81" s="115"/>
      <c r="C81" s="115"/>
      <c r="D81" s="88"/>
      <c r="E81" s="87"/>
      <c r="F81" s="86"/>
      <c r="G81" s="86"/>
      <c r="H81" s="85"/>
      <c r="I81" s="85"/>
      <c r="J81" s="84"/>
      <c r="K81" s="116"/>
      <c r="L81" s="116"/>
      <c r="M81" s="116"/>
      <c r="N81" s="117"/>
      <c r="O81" s="117"/>
    </row>
    <row r="82" spans="1:15" ht="15.75" x14ac:dyDescent="0.2">
      <c r="A82" s="114">
        <v>21</v>
      </c>
      <c r="B82" s="115"/>
      <c r="C82" s="115"/>
      <c r="D82" s="88"/>
      <c r="E82" s="87"/>
      <c r="F82" s="86"/>
      <c r="G82" s="86"/>
      <c r="H82" s="85"/>
      <c r="I82" s="85"/>
      <c r="J82" s="84"/>
      <c r="K82" s="116"/>
      <c r="L82" s="116"/>
      <c r="M82" s="116"/>
      <c r="N82" s="117"/>
      <c r="O82" s="117"/>
    </row>
    <row r="83" spans="1:15" ht="15.75" x14ac:dyDescent="0.2">
      <c r="A83" s="114"/>
      <c r="B83" s="115"/>
      <c r="C83" s="115"/>
      <c r="D83" s="88"/>
      <c r="E83" s="87"/>
      <c r="F83" s="86"/>
      <c r="G83" s="86"/>
      <c r="H83" s="85"/>
      <c r="I83" s="85"/>
      <c r="J83" s="84"/>
      <c r="K83" s="116"/>
      <c r="L83" s="116"/>
      <c r="M83" s="116"/>
      <c r="N83" s="117"/>
      <c r="O83" s="117"/>
    </row>
    <row r="84" spans="1:15" ht="15.75" x14ac:dyDescent="0.2">
      <c r="A84" s="114"/>
      <c r="B84" s="115"/>
      <c r="C84" s="115"/>
      <c r="D84" s="88"/>
      <c r="E84" s="87"/>
      <c r="F84" s="86"/>
      <c r="G84" s="86"/>
      <c r="H84" s="85"/>
      <c r="I84" s="85"/>
      <c r="J84" s="84"/>
      <c r="K84" s="116"/>
      <c r="L84" s="116"/>
      <c r="M84" s="116"/>
      <c r="N84" s="117"/>
      <c r="O84" s="117"/>
    </row>
    <row r="85" spans="1:15" ht="15.75" x14ac:dyDescent="0.2">
      <c r="A85" s="114"/>
      <c r="B85" s="115"/>
      <c r="C85" s="115"/>
      <c r="D85" s="88"/>
      <c r="E85" s="87"/>
      <c r="F85" s="86"/>
      <c r="G85" s="86"/>
      <c r="H85" s="85"/>
      <c r="I85" s="85"/>
      <c r="J85" s="84"/>
      <c r="K85" s="116"/>
      <c r="L85" s="116"/>
      <c r="M85" s="116"/>
      <c r="N85" s="117"/>
      <c r="O85" s="117"/>
    </row>
    <row r="86" spans="1:15" ht="15.75" x14ac:dyDescent="0.2">
      <c r="A86" s="114">
        <v>22</v>
      </c>
      <c r="B86" s="115"/>
      <c r="C86" s="115"/>
      <c r="D86" s="88"/>
      <c r="E86" s="87"/>
      <c r="F86" s="86"/>
      <c r="G86" s="86"/>
      <c r="H86" s="85"/>
      <c r="I86" s="85"/>
      <c r="J86" s="84"/>
      <c r="K86" s="116"/>
      <c r="L86" s="116"/>
      <c r="M86" s="116"/>
      <c r="N86" s="117"/>
      <c r="O86" s="117"/>
    </row>
    <row r="87" spans="1:15" ht="15.75" x14ac:dyDescent="0.2">
      <c r="A87" s="114"/>
      <c r="B87" s="115"/>
      <c r="C87" s="115"/>
      <c r="D87" s="88"/>
      <c r="E87" s="87"/>
      <c r="F87" s="86"/>
      <c r="G87" s="86"/>
      <c r="H87" s="85"/>
      <c r="I87" s="85"/>
      <c r="J87" s="84"/>
      <c r="K87" s="116"/>
      <c r="L87" s="116"/>
      <c r="M87" s="116"/>
      <c r="N87" s="117"/>
      <c r="O87" s="117"/>
    </row>
    <row r="88" spans="1:15" ht="15.75" x14ac:dyDescent="0.2">
      <c r="A88" s="114"/>
      <c r="B88" s="115"/>
      <c r="C88" s="115"/>
      <c r="D88" s="88"/>
      <c r="E88" s="87"/>
      <c r="F88" s="86"/>
      <c r="G88" s="86"/>
      <c r="H88" s="85"/>
      <c r="I88" s="85"/>
      <c r="J88" s="84"/>
      <c r="K88" s="116"/>
      <c r="L88" s="116"/>
      <c r="M88" s="116"/>
      <c r="N88" s="117"/>
      <c r="O88" s="117"/>
    </row>
    <row r="89" spans="1:15" ht="15.75" x14ac:dyDescent="0.2">
      <c r="A89" s="114"/>
      <c r="B89" s="115"/>
      <c r="C89" s="115"/>
      <c r="D89" s="88"/>
      <c r="E89" s="87"/>
      <c r="F89" s="86"/>
      <c r="G89" s="86"/>
      <c r="H89" s="85"/>
      <c r="I89" s="85"/>
      <c r="J89" s="84"/>
      <c r="K89" s="116"/>
      <c r="L89" s="116"/>
      <c r="M89" s="116"/>
      <c r="N89" s="117"/>
      <c r="O89" s="117"/>
    </row>
    <row r="90" spans="1:15" ht="15.75" x14ac:dyDescent="0.2">
      <c r="A90" s="114">
        <v>23</v>
      </c>
      <c r="B90" s="115"/>
      <c r="C90" s="115"/>
      <c r="D90" s="88"/>
      <c r="E90" s="87"/>
      <c r="F90" s="86"/>
      <c r="G90" s="86"/>
      <c r="H90" s="85"/>
      <c r="I90" s="85"/>
      <c r="J90" s="84"/>
      <c r="K90" s="116"/>
      <c r="L90" s="116"/>
      <c r="M90" s="116"/>
      <c r="N90" s="117"/>
      <c r="O90" s="117"/>
    </row>
    <row r="91" spans="1:15" ht="15.75" x14ac:dyDescent="0.2">
      <c r="A91" s="114"/>
      <c r="B91" s="115"/>
      <c r="C91" s="115"/>
      <c r="D91" s="88"/>
      <c r="E91" s="87"/>
      <c r="F91" s="86"/>
      <c r="G91" s="86"/>
      <c r="H91" s="85"/>
      <c r="I91" s="85"/>
      <c r="J91" s="84"/>
      <c r="K91" s="116"/>
      <c r="L91" s="116"/>
      <c r="M91" s="116"/>
      <c r="N91" s="117"/>
      <c r="O91" s="117"/>
    </row>
    <row r="92" spans="1:15" ht="15.75" x14ac:dyDescent="0.2">
      <c r="A92" s="114"/>
      <c r="B92" s="115"/>
      <c r="C92" s="115"/>
      <c r="D92" s="88"/>
      <c r="E92" s="87"/>
      <c r="F92" s="86"/>
      <c r="G92" s="86"/>
      <c r="H92" s="85"/>
      <c r="I92" s="85"/>
      <c r="J92" s="84"/>
      <c r="K92" s="116"/>
      <c r="L92" s="116"/>
      <c r="M92" s="116"/>
      <c r="N92" s="117"/>
      <c r="O92" s="117"/>
    </row>
    <row r="93" spans="1:15" ht="15.75" x14ac:dyDescent="0.2">
      <c r="A93" s="114"/>
      <c r="B93" s="115"/>
      <c r="C93" s="115"/>
      <c r="D93" s="88"/>
      <c r="E93" s="87"/>
      <c r="F93" s="86"/>
      <c r="G93" s="86"/>
      <c r="H93" s="85"/>
      <c r="I93" s="85"/>
      <c r="J93" s="84"/>
      <c r="K93" s="116"/>
      <c r="L93" s="116"/>
      <c r="M93" s="116"/>
      <c r="N93" s="117"/>
      <c r="O93" s="117"/>
    </row>
    <row r="94" spans="1:15" ht="15.75" x14ac:dyDescent="0.2">
      <c r="A94" s="114">
        <v>24</v>
      </c>
      <c r="B94" s="115"/>
      <c r="C94" s="115"/>
      <c r="D94" s="88"/>
      <c r="E94" s="87"/>
      <c r="F94" s="86"/>
      <c r="G94" s="86"/>
      <c r="H94" s="85"/>
      <c r="I94" s="85"/>
      <c r="J94" s="84"/>
      <c r="K94" s="116"/>
      <c r="L94" s="116"/>
      <c r="M94" s="116"/>
      <c r="N94" s="117"/>
      <c r="O94" s="117"/>
    </row>
    <row r="95" spans="1:15" ht="15.75" x14ac:dyDescent="0.2">
      <c r="A95" s="114"/>
      <c r="B95" s="115"/>
      <c r="C95" s="115"/>
      <c r="D95" s="88"/>
      <c r="E95" s="87"/>
      <c r="F95" s="86"/>
      <c r="G95" s="86"/>
      <c r="H95" s="85"/>
      <c r="I95" s="85"/>
      <c r="J95" s="84"/>
      <c r="K95" s="116"/>
      <c r="L95" s="116"/>
      <c r="M95" s="116"/>
      <c r="N95" s="117"/>
      <c r="O95" s="117"/>
    </row>
    <row r="96" spans="1:15" ht="15.75" x14ac:dyDescent="0.2">
      <c r="A96" s="114"/>
      <c r="B96" s="115"/>
      <c r="C96" s="115"/>
      <c r="D96" s="88"/>
      <c r="E96" s="87"/>
      <c r="F96" s="86"/>
      <c r="G96" s="86"/>
      <c r="H96" s="85"/>
      <c r="I96" s="85"/>
      <c r="J96" s="84"/>
      <c r="K96" s="116"/>
      <c r="L96" s="116"/>
      <c r="M96" s="116"/>
      <c r="N96" s="117"/>
      <c r="O96" s="117"/>
    </row>
    <row r="97" spans="1:15" ht="15.75" x14ac:dyDescent="0.2">
      <c r="A97" s="114"/>
      <c r="B97" s="115"/>
      <c r="C97" s="115"/>
      <c r="D97" s="88"/>
      <c r="E97" s="87"/>
      <c r="F97" s="86"/>
      <c r="G97" s="86"/>
      <c r="H97" s="85"/>
      <c r="I97" s="85"/>
      <c r="J97" s="84"/>
      <c r="K97" s="116"/>
      <c r="L97" s="116"/>
      <c r="M97" s="116"/>
      <c r="N97" s="117"/>
      <c r="O97" s="117"/>
    </row>
  </sheetData>
  <mergeCells count="196">
    <mergeCell ref="N70:N73"/>
    <mergeCell ref="O70:O73"/>
    <mergeCell ref="A70:A73"/>
    <mergeCell ref="B70:B73"/>
    <mergeCell ref="C70:C73"/>
    <mergeCell ref="K70:K73"/>
    <mergeCell ref="L70:L73"/>
    <mergeCell ref="M70:M73"/>
    <mergeCell ref="H1:O1"/>
    <mergeCell ref="A2:G2"/>
    <mergeCell ref="H2:I2"/>
    <mergeCell ref="K2:O2"/>
    <mergeCell ref="A62:A65"/>
    <mergeCell ref="B62:B65"/>
    <mergeCell ref="C62:C65"/>
    <mergeCell ref="K62:K65"/>
    <mergeCell ref="L62:L65"/>
    <mergeCell ref="M62:M65"/>
    <mergeCell ref="N62:N65"/>
    <mergeCell ref="O62:O65"/>
    <mergeCell ref="A66:A69"/>
    <mergeCell ref="B66:B69"/>
    <mergeCell ref="C66:C69"/>
    <mergeCell ref="K66:K69"/>
    <mergeCell ref="L66:L69"/>
    <mergeCell ref="M66:M69"/>
    <mergeCell ref="N66:N69"/>
    <mergeCell ref="O66:O69"/>
    <mergeCell ref="A50:A53"/>
    <mergeCell ref="B50:B53"/>
    <mergeCell ref="C50:C53"/>
    <mergeCell ref="K50:K53"/>
    <mergeCell ref="L50:L53"/>
    <mergeCell ref="M50:M53"/>
    <mergeCell ref="N50:N53"/>
    <mergeCell ref="O50:O53"/>
    <mergeCell ref="A54:A57"/>
    <mergeCell ref="B54:B57"/>
    <mergeCell ref="C54:C57"/>
    <mergeCell ref="K54:K57"/>
    <mergeCell ref="L54:L57"/>
    <mergeCell ref="M54:M57"/>
    <mergeCell ref="N54:N57"/>
    <mergeCell ref="O54:O57"/>
    <mergeCell ref="N78:N81"/>
    <mergeCell ref="O78:O81"/>
    <mergeCell ref="A74:A77"/>
    <mergeCell ref="B74:B77"/>
    <mergeCell ref="C74:C77"/>
    <mergeCell ref="K74:K77"/>
    <mergeCell ref="L74:L77"/>
    <mergeCell ref="M74:M77"/>
    <mergeCell ref="N58:N61"/>
    <mergeCell ref="O58:O61"/>
    <mergeCell ref="N74:N77"/>
    <mergeCell ref="O74:O77"/>
    <mergeCell ref="A78:A81"/>
    <mergeCell ref="B78:B81"/>
    <mergeCell ref="C78:C81"/>
    <mergeCell ref="K78:K81"/>
    <mergeCell ref="L78:L81"/>
    <mergeCell ref="M78:M81"/>
    <mergeCell ref="A58:A61"/>
    <mergeCell ref="B58:B61"/>
    <mergeCell ref="C58:C61"/>
    <mergeCell ref="K58:K61"/>
    <mergeCell ref="L58:L61"/>
    <mergeCell ref="M58:M61"/>
    <mergeCell ref="A82:A85"/>
    <mergeCell ref="B82:B85"/>
    <mergeCell ref="C82:C85"/>
    <mergeCell ref="K82:K85"/>
    <mergeCell ref="L82:L85"/>
    <mergeCell ref="M82:M85"/>
    <mergeCell ref="N82:N85"/>
    <mergeCell ref="O82:O85"/>
    <mergeCell ref="A86:A89"/>
    <mergeCell ref="B86:B89"/>
    <mergeCell ref="C86:C89"/>
    <mergeCell ref="K86:K89"/>
    <mergeCell ref="L86:L89"/>
    <mergeCell ref="M86:M89"/>
    <mergeCell ref="N86:N89"/>
    <mergeCell ref="O86:O89"/>
    <mergeCell ref="A90:A93"/>
    <mergeCell ref="B90:B93"/>
    <mergeCell ref="C90:C93"/>
    <mergeCell ref="K90:K93"/>
    <mergeCell ref="L90:L93"/>
    <mergeCell ref="M90:M93"/>
    <mergeCell ref="N90:N93"/>
    <mergeCell ref="O90:O93"/>
    <mergeCell ref="A94:A97"/>
    <mergeCell ref="B94:B97"/>
    <mergeCell ref="C94:C97"/>
    <mergeCell ref="K94:K97"/>
    <mergeCell ref="L94:L97"/>
    <mergeCell ref="M94:M97"/>
    <mergeCell ref="N94:N97"/>
    <mergeCell ref="O94:O97"/>
    <mergeCell ref="N4:N5"/>
    <mergeCell ref="O4:O5"/>
    <mergeCell ref="A42:A45"/>
    <mergeCell ref="B42:B45"/>
    <mergeCell ref="C42:C45"/>
    <mergeCell ref="K42:K45"/>
    <mergeCell ref="A30:A33"/>
    <mergeCell ref="B30:B33"/>
    <mergeCell ref="C30:C33"/>
    <mergeCell ref="K30:K33"/>
    <mergeCell ref="A4:A5"/>
    <mergeCell ref="B4:B5"/>
    <mergeCell ref="C4:C5"/>
    <mergeCell ref="K4:K5"/>
    <mergeCell ref="L4:L5"/>
    <mergeCell ref="M4:M5"/>
    <mergeCell ref="L6:L9"/>
    <mergeCell ref="O10:O13"/>
    <mergeCell ref="A14:A17"/>
    <mergeCell ref="B14:B17"/>
    <mergeCell ref="C14:C17"/>
    <mergeCell ref="K14:K17"/>
    <mergeCell ref="L14:L17"/>
    <mergeCell ref="M14:M17"/>
    <mergeCell ref="N14:N17"/>
    <mergeCell ref="O14:O17"/>
    <mergeCell ref="M6:M9"/>
    <mergeCell ref="N6:N9"/>
    <mergeCell ref="O6:O9"/>
    <mergeCell ref="A10:A13"/>
    <mergeCell ref="B10:B13"/>
    <mergeCell ref="C10:C13"/>
    <mergeCell ref="K10:K13"/>
    <mergeCell ref="L10:L13"/>
    <mergeCell ref="M10:M13"/>
    <mergeCell ref="N10:N13"/>
    <mergeCell ref="A6:A9"/>
    <mergeCell ref="B6:B9"/>
    <mergeCell ref="C6:C9"/>
    <mergeCell ref="K6:K9"/>
    <mergeCell ref="L18:L21"/>
    <mergeCell ref="M18:M21"/>
    <mergeCell ref="N18:N21"/>
    <mergeCell ref="O18:O21"/>
    <mergeCell ref="A22:A25"/>
    <mergeCell ref="B22:B25"/>
    <mergeCell ref="C22:C25"/>
    <mergeCell ref="K22:K25"/>
    <mergeCell ref="L22:L25"/>
    <mergeCell ref="M22:M25"/>
    <mergeCell ref="A18:A21"/>
    <mergeCell ref="B18:B21"/>
    <mergeCell ref="C18:C21"/>
    <mergeCell ref="K18:K21"/>
    <mergeCell ref="N22:N25"/>
    <mergeCell ref="O22:O25"/>
    <mergeCell ref="A26:A29"/>
    <mergeCell ref="B26:B29"/>
    <mergeCell ref="C26:C29"/>
    <mergeCell ref="K26:K29"/>
    <mergeCell ref="L26:L29"/>
    <mergeCell ref="M26:M29"/>
    <mergeCell ref="N26:N29"/>
    <mergeCell ref="O26:O29"/>
    <mergeCell ref="L30:L33"/>
    <mergeCell ref="M30:M33"/>
    <mergeCell ref="N30:N33"/>
    <mergeCell ref="O30:O33"/>
    <mergeCell ref="A34:A37"/>
    <mergeCell ref="B34:B37"/>
    <mergeCell ref="C34:C37"/>
    <mergeCell ref="K34:K37"/>
    <mergeCell ref="L34:L37"/>
    <mergeCell ref="M34:M37"/>
    <mergeCell ref="N34:N37"/>
    <mergeCell ref="O34:O37"/>
    <mergeCell ref="A38:A41"/>
    <mergeCell ref="B38:B41"/>
    <mergeCell ref="C38:C41"/>
    <mergeCell ref="K38:K41"/>
    <mergeCell ref="L38:L41"/>
    <mergeCell ref="M38:M41"/>
    <mergeCell ref="N38:N41"/>
    <mergeCell ref="O38:O41"/>
    <mergeCell ref="A46:A49"/>
    <mergeCell ref="B46:B49"/>
    <mergeCell ref="C46:C49"/>
    <mergeCell ref="K46:K49"/>
    <mergeCell ref="L46:L49"/>
    <mergeCell ref="M46:M49"/>
    <mergeCell ref="N46:N49"/>
    <mergeCell ref="O46:O49"/>
    <mergeCell ref="L42:L45"/>
    <mergeCell ref="M42:M45"/>
    <mergeCell ref="N42:N45"/>
    <mergeCell ref="O42:O45"/>
  </mergeCells>
  <conditionalFormatting sqref="I4 I6 I10 I14 I18 I22">
    <cfRule type="notContainsBlanks" dxfId="307" priority="12">
      <formula>LEN(TRIM(I4))&gt;0</formula>
    </cfRule>
  </conditionalFormatting>
  <conditionalFormatting sqref="I26 I30 I34 I38 I42 I46">
    <cfRule type="notContainsBlanks" dxfId="306" priority="6">
      <formula>LEN(TRIM(I26))&gt;0</formula>
    </cfRule>
  </conditionalFormatting>
  <conditionalFormatting sqref="I50 I54 I58 I62 I66 I70">
    <cfRule type="notContainsBlanks" dxfId="305" priority="24">
      <formula>LEN(TRIM(I50))&gt;0</formula>
    </cfRule>
  </conditionalFormatting>
  <conditionalFormatting sqref="I74 I78 I82 I86 I90 I94">
    <cfRule type="notContainsBlanks" dxfId="304" priority="18">
      <formula>LEN(TRIM(I74))&gt;0</formula>
    </cfRule>
  </conditionalFormatting>
  <conditionalFormatting sqref="N4:O4 N6:O6 N10:O10 N14:O14 N18:O18 N22:O22">
    <cfRule type="containsText" dxfId="303" priority="7" operator="containsText" text="Acceptabel">
      <formula>NOT(ISERROR(SEARCH(("Acceptabel"),(N4))))</formula>
    </cfRule>
    <cfRule type="containsText" dxfId="302" priority="8" operator="containsText" text="Aandacht vereist">
      <formula>NOT(ISERROR(SEARCH(("Aandacht vereist"),(N4))))</formula>
    </cfRule>
    <cfRule type="containsText" dxfId="301" priority="9" operator="containsText" text="Maatregelen vereist">
      <formula>NOT(ISERROR(SEARCH(("Maatregelen vereist"),(N4))))</formula>
    </cfRule>
    <cfRule type="containsText" dxfId="300" priority="10" operator="containsText" text="Direct verbeteren">
      <formula>NOT(ISERROR(SEARCH(("Direct verbeteren"),(N4))))</formula>
    </cfRule>
    <cfRule type="containsText" dxfId="299" priority="11" operator="containsText" text="Werk stilleggen">
      <formula>NOT(ISERROR(SEARCH(("Werk stilleggen"),(N4))))</formula>
    </cfRule>
  </conditionalFormatting>
  <conditionalFormatting sqref="N26:O26 N30:O30 N34:O34 N38:O38 N42:O42 N46:O46">
    <cfRule type="containsText" dxfId="298" priority="1" operator="containsText" text="Acceptabel">
      <formula>NOT(ISERROR(SEARCH(("Acceptabel"),(N26))))</formula>
    </cfRule>
    <cfRule type="containsText" dxfId="297" priority="2" operator="containsText" text="Aandacht vereist">
      <formula>NOT(ISERROR(SEARCH(("Aandacht vereist"),(N26))))</formula>
    </cfRule>
    <cfRule type="containsText" dxfId="296" priority="3" operator="containsText" text="Maatregelen vereist">
      <formula>NOT(ISERROR(SEARCH(("Maatregelen vereist"),(N26))))</formula>
    </cfRule>
    <cfRule type="containsText" dxfId="295" priority="4" operator="containsText" text="Direct verbeteren">
      <formula>NOT(ISERROR(SEARCH(("Direct verbeteren"),(N26))))</formula>
    </cfRule>
    <cfRule type="containsText" dxfId="294" priority="5" operator="containsText" text="Werk stilleggen">
      <formula>NOT(ISERROR(SEARCH(("Werk stilleggen"),(N26))))</formula>
    </cfRule>
  </conditionalFormatting>
  <conditionalFormatting sqref="N50:O50 N54:O54 N58:O58 N62:O62 N66:O66 N70:O70">
    <cfRule type="containsText" dxfId="293" priority="19" operator="containsText" text="Acceptabel">
      <formula>NOT(ISERROR(SEARCH(("Acceptabel"),(N50))))</formula>
    </cfRule>
    <cfRule type="containsText" dxfId="292" priority="20" operator="containsText" text="Aandacht vereist">
      <formula>NOT(ISERROR(SEARCH(("Aandacht vereist"),(N50))))</formula>
    </cfRule>
    <cfRule type="containsText" dxfId="291" priority="21" operator="containsText" text="Maatregelen vereist">
      <formula>NOT(ISERROR(SEARCH(("Maatregelen vereist"),(N50))))</formula>
    </cfRule>
    <cfRule type="containsText" dxfId="290" priority="22" operator="containsText" text="Direct verbeteren">
      <formula>NOT(ISERROR(SEARCH(("Direct verbeteren"),(N50))))</formula>
    </cfRule>
    <cfRule type="containsText" dxfId="289" priority="23" operator="containsText" text="Werk stilleggen">
      <formula>NOT(ISERROR(SEARCH(("Werk stilleggen"),(N50))))</formula>
    </cfRule>
  </conditionalFormatting>
  <conditionalFormatting sqref="N74:O74 N78:O78 N82:O82 N86:O86 N90:O90 N94:O94">
    <cfRule type="containsText" dxfId="288" priority="13" operator="containsText" text="Acceptabel">
      <formula>NOT(ISERROR(SEARCH(("Acceptabel"),(N74))))</formula>
    </cfRule>
    <cfRule type="containsText" dxfId="287" priority="14" operator="containsText" text="Aandacht vereist">
      <formula>NOT(ISERROR(SEARCH(("Aandacht vereist"),(N74))))</formula>
    </cfRule>
    <cfRule type="containsText" dxfId="286" priority="15" operator="containsText" text="Maatregelen vereist">
      <formula>NOT(ISERROR(SEARCH(("Maatregelen vereist"),(N74))))</formula>
    </cfRule>
    <cfRule type="containsText" dxfId="285" priority="16" operator="containsText" text="Direct verbeteren">
      <formula>NOT(ISERROR(SEARCH(("Direct verbeteren"),(N74))))</formula>
    </cfRule>
    <cfRule type="containsText" dxfId="284" priority="17" operator="containsText" text="Werk stilleggen">
      <formula>NOT(ISERROR(SEARCH(("Werk stilleggen"),(N74))))</formula>
    </cfRule>
  </conditionalFormatting>
  <pageMargins left="0.70866141732283472" right="0.70866141732283472" top="0.74803149606299213" bottom="0.74803149606299213" header="0.31496062992125984" footer="0.31496062992125984"/>
  <pageSetup paperSize="8" scale="81" fitToHeight="0" orientation="landscape" horizontalDpi="4294967293" verticalDpi="0" r:id="rId1"/>
  <headerFooter>
    <oddHeader>&amp;L&amp;F / &amp;A</oddHeader>
    <oddFooter>&amp;LFormat 01-01-2025, versie 2025 01
Kenmerk: T20160134-936649336-1343&amp;R&amp;P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2"/>
  <sheetViews>
    <sheetView topLeftCell="A22" zoomScale="80" zoomScaleNormal="80" workbookViewId="0">
      <selection activeCell="K30" sqref="K30"/>
    </sheetView>
  </sheetViews>
  <sheetFormatPr defaultRowHeight="15" x14ac:dyDescent="0.25"/>
  <cols>
    <col min="1" max="1" width="3.85546875" style="46" bestFit="1" customWidth="1"/>
    <col min="2" max="2" width="21.5703125" customWidth="1"/>
    <col min="3" max="3" width="31.85546875" customWidth="1"/>
    <col min="4" max="4" width="39.85546875" customWidth="1"/>
    <col min="5" max="10" width="5.140625" customWidth="1"/>
    <col min="11" max="11" width="25.5703125" bestFit="1" customWidth="1"/>
    <col min="12" max="12" width="25.5703125" customWidth="1"/>
    <col min="13" max="16" width="5.140625" customWidth="1"/>
    <col min="17" max="17" width="15.42578125" customWidth="1"/>
    <col min="18" max="18" width="25.140625" style="47" customWidth="1"/>
  </cols>
  <sheetData>
    <row r="1" spans="1:18" x14ac:dyDescent="0.25">
      <c r="A1" s="66" t="s">
        <v>68</v>
      </c>
      <c r="B1" s="64"/>
      <c r="C1" s="64"/>
      <c r="D1" s="64"/>
      <c r="E1" s="64"/>
      <c r="F1" s="64"/>
      <c r="G1" s="64"/>
      <c r="H1" s="64"/>
      <c r="I1" s="64"/>
      <c r="J1" s="65"/>
      <c r="K1" s="147" t="s">
        <v>0</v>
      </c>
      <c r="L1" s="147"/>
      <c r="M1" s="147"/>
      <c r="N1" s="147"/>
      <c r="O1" s="147"/>
      <c r="P1" s="147"/>
      <c r="Q1" s="147"/>
      <c r="R1" s="147"/>
    </row>
    <row r="2" spans="1:18" x14ac:dyDescent="0.25">
      <c r="A2" s="145" t="s">
        <v>1</v>
      </c>
      <c r="B2" s="146"/>
      <c r="C2" s="146"/>
      <c r="D2" s="146"/>
      <c r="E2" s="146"/>
      <c r="F2" s="146"/>
      <c r="G2" s="146"/>
      <c r="H2" s="146"/>
      <c r="I2" s="146"/>
      <c r="J2" s="146"/>
      <c r="K2" s="143" t="s">
        <v>2</v>
      </c>
      <c r="L2" s="144"/>
      <c r="M2" s="144"/>
      <c r="N2" s="144"/>
      <c r="O2" s="144"/>
      <c r="P2" s="144"/>
      <c r="Q2" s="144"/>
      <c r="R2" s="144"/>
    </row>
    <row r="3" spans="1:18" ht="85.5" x14ac:dyDescent="0.25">
      <c r="A3" s="51" t="s">
        <v>3</v>
      </c>
      <c r="B3" s="51" t="s">
        <v>4</v>
      </c>
      <c r="C3" s="51" t="s">
        <v>5</v>
      </c>
      <c r="D3" s="51" t="s">
        <v>6</v>
      </c>
      <c r="E3" s="52" t="s">
        <v>7</v>
      </c>
      <c r="F3" s="52" t="s">
        <v>8</v>
      </c>
      <c r="G3" s="52" t="s">
        <v>9</v>
      </c>
      <c r="H3" s="52" t="s">
        <v>10</v>
      </c>
      <c r="I3" s="52" t="s">
        <v>11</v>
      </c>
      <c r="J3" s="53" t="s">
        <v>12</v>
      </c>
      <c r="K3" s="51" t="s">
        <v>13</v>
      </c>
      <c r="L3" s="54" t="s">
        <v>14</v>
      </c>
      <c r="M3" s="52" t="s">
        <v>7</v>
      </c>
      <c r="N3" s="52" t="s">
        <v>8</v>
      </c>
      <c r="O3" s="52" t="s">
        <v>9</v>
      </c>
      <c r="P3" s="52" t="s">
        <v>10</v>
      </c>
      <c r="Q3" s="55" t="s">
        <v>11</v>
      </c>
      <c r="R3" s="54" t="s">
        <v>15</v>
      </c>
    </row>
    <row r="4" spans="1:18" ht="17.25" x14ac:dyDescent="0.25">
      <c r="A4" s="148"/>
      <c r="B4" s="149"/>
      <c r="C4" s="149"/>
      <c r="D4" s="150"/>
      <c r="E4" s="3"/>
      <c r="F4" s="3"/>
      <c r="G4" s="3"/>
      <c r="H4" s="4" t="str">
        <f t="shared" ref="H4" si="0">IF((E4*F4*G4)=0,"",(E4*F4*G4))</f>
        <v/>
      </c>
      <c r="I4" s="5" t="str">
        <f t="shared" ref="I4" si="1">IF(H4="","",IF(H4&lt;=20,"Acceptabel",IF(H4&lt;=70,"Aandacht vereist",IF(H4&lt;=160,"Maatregelen vereist",IF(H4&lt;=320,"Direct verbeteren",IF(H4&gt;320,"Werk stilleggen"))))))</f>
        <v/>
      </c>
      <c r="J4" s="50" t="s">
        <v>17</v>
      </c>
      <c r="K4" s="6"/>
      <c r="L4" s="6"/>
      <c r="M4" s="7"/>
      <c r="N4" s="7"/>
      <c r="O4" s="7"/>
      <c r="P4" s="8" t="str">
        <f t="shared" ref="P4:P23" si="2">IF((M4*N4*O4)=0,"",(M4*N4*O4))</f>
        <v/>
      </c>
      <c r="Q4" s="56" t="str">
        <f t="shared" ref="Q4:Q23" si="3">IF(P4="","",IF(P4&lt;=20,"Acceptabel",IF(P4&lt;=70,"Aandacht vereist",IF(P4&lt;=160,"Maatregelen vereist",IF(P4&lt;=320,"Direct verbeteren",IF(P4&gt;320,"Werk stilleggen"))))))</f>
        <v/>
      </c>
      <c r="R4" s="57"/>
    </row>
    <row r="5" spans="1:18" ht="38.25" x14ac:dyDescent="0.25">
      <c r="A5" s="134">
        <v>1</v>
      </c>
      <c r="B5" s="137" t="s">
        <v>87</v>
      </c>
      <c r="C5" s="137" t="s">
        <v>88</v>
      </c>
      <c r="D5" s="140" t="s">
        <v>112</v>
      </c>
      <c r="E5" s="125">
        <v>3</v>
      </c>
      <c r="F5" s="125">
        <v>3</v>
      </c>
      <c r="G5" s="125">
        <v>15</v>
      </c>
      <c r="H5" s="128">
        <f>IF((E5*F5*G5)=0,"",(E5*F5*G5))</f>
        <v>135</v>
      </c>
      <c r="I5" s="131" t="str">
        <f>IF(H5="","",IF(H5&lt;=20,"Acceptabel",IF(H5&lt;=70,"Aandacht vereist",IF(H5&lt;=160,"Maatregelen vereist",IF(H5&lt;=320,"Direct verbeteren",IF(H5&gt;320,"Werk stilleggen"))))))</f>
        <v>Maatregelen vereist</v>
      </c>
      <c r="J5" s="50">
        <v>1</v>
      </c>
      <c r="K5" s="6" t="s">
        <v>103</v>
      </c>
      <c r="L5" s="6" t="s">
        <v>254</v>
      </c>
      <c r="M5" s="7">
        <v>0.2</v>
      </c>
      <c r="N5" s="7">
        <v>3</v>
      </c>
      <c r="O5" s="7">
        <v>15</v>
      </c>
      <c r="P5" s="59">
        <f t="shared" si="2"/>
        <v>9.0000000000000018</v>
      </c>
      <c r="Q5" s="60" t="str">
        <f t="shared" si="3"/>
        <v>Acceptabel</v>
      </c>
      <c r="R5" s="57"/>
    </row>
    <row r="6" spans="1:18" ht="38.25" x14ac:dyDescent="0.25">
      <c r="A6" s="135"/>
      <c r="B6" s="138" t="s">
        <v>87</v>
      </c>
      <c r="C6" s="138" t="s">
        <v>88</v>
      </c>
      <c r="D6" s="141" t="s">
        <v>89</v>
      </c>
      <c r="E6" s="126"/>
      <c r="F6" s="126"/>
      <c r="G6" s="126"/>
      <c r="H6" s="129"/>
      <c r="I6" s="132"/>
      <c r="J6" s="50">
        <v>2</v>
      </c>
      <c r="K6" s="6" t="s">
        <v>108</v>
      </c>
      <c r="L6" s="6"/>
      <c r="M6" s="7"/>
      <c r="N6" s="7"/>
      <c r="O6" s="7"/>
      <c r="P6" s="59"/>
      <c r="Q6" s="82"/>
      <c r="R6" s="57"/>
    </row>
    <row r="7" spans="1:18" ht="249" customHeight="1" x14ac:dyDescent="0.25">
      <c r="A7" s="135"/>
      <c r="B7" s="138" t="s">
        <v>87</v>
      </c>
      <c r="C7" s="138" t="s">
        <v>88</v>
      </c>
      <c r="D7" s="141" t="s">
        <v>89</v>
      </c>
      <c r="E7" s="126"/>
      <c r="F7" s="126"/>
      <c r="G7" s="126"/>
      <c r="H7" s="129"/>
      <c r="I7" s="132"/>
      <c r="J7" s="50">
        <v>3</v>
      </c>
      <c r="K7" s="6" t="s">
        <v>104</v>
      </c>
      <c r="L7" s="6" t="s">
        <v>253</v>
      </c>
      <c r="M7" s="7">
        <v>0.5</v>
      </c>
      <c r="N7" s="7">
        <v>3</v>
      </c>
      <c r="O7" s="7">
        <v>15</v>
      </c>
      <c r="P7" s="59">
        <f t="shared" si="2"/>
        <v>22.5</v>
      </c>
      <c r="Q7" s="60" t="str">
        <f t="shared" si="3"/>
        <v>Aandacht vereist</v>
      </c>
      <c r="R7" s="57"/>
    </row>
    <row r="8" spans="1:18" ht="15.75" thickBot="1" x14ac:dyDescent="0.3">
      <c r="A8" s="136"/>
      <c r="B8" s="139" t="s">
        <v>87</v>
      </c>
      <c r="C8" s="139" t="s">
        <v>88</v>
      </c>
      <c r="D8" s="142" t="s">
        <v>89</v>
      </c>
      <c r="E8" s="127"/>
      <c r="F8" s="127"/>
      <c r="G8" s="127"/>
      <c r="H8" s="130"/>
      <c r="I8" s="133"/>
      <c r="J8" s="50">
        <v>4</v>
      </c>
      <c r="K8" s="6"/>
      <c r="L8" s="6"/>
      <c r="M8" s="7"/>
      <c r="N8" s="7"/>
      <c r="O8" s="7"/>
      <c r="P8" s="59"/>
      <c r="Q8" s="60"/>
      <c r="R8" s="57"/>
    </row>
    <row r="9" spans="1:18" ht="25.5" x14ac:dyDescent="0.25">
      <c r="A9" s="134">
        <v>2</v>
      </c>
      <c r="B9" s="137" t="s">
        <v>90</v>
      </c>
      <c r="C9" s="151" t="s">
        <v>237</v>
      </c>
      <c r="D9" s="140" t="s">
        <v>113</v>
      </c>
      <c r="E9" s="125">
        <v>6</v>
      </c>
      <c r="F9" s="125">
        <v>3</v>
      </c>
      <c r="G9" s="125">
        <v>15</v>
      </c>
      <c r="H9" s="128">
        <f>IF((E9*F9*G9)=0,"",(E9*F9*G9))</f>
        <v>270</v>
      </c>
      <c r="I9" s="131" t="str">
        <f>IF(H9="","",IF(H9&lt;=20,"Acceptabel",IF(H9&lt;=70,"Aandacht vereist",IF(H9&lt;=160,"Maatregelen vereist",IF(H9&lt;=320,"Direct verbeteren",IF(H9&gt;320,"Werk stilleggen"))))))</f>
        <v>Direct verbeteren</v>
      </c>
      <c r="J9" s="50">
        <v>1</v>
      </c>
      <c r="K9" s="6" t="s">
        <v>103</v>
      </c>
      <c r="L9" s="6" t="s">
        <v>105</v>
      </c>
      <c r="M9" s="7">
        <v>0.5</v>
      </c>
      <c r="N9" s="7">
        <v>1</v>
      </c>
      <c r="O9" s="7">
        <v>15</v>
      </c>
      <c r="P9" s="59">
        <f t="shared" si="2"/>
        <v>7.5</v>
      </c>
      <c r="Q9" s="60" t="str">
        <f t="shared" si="3"/>
        <v>Acceptabel</v>
      </c>
      <c r="R9" s="154" t="s">
        <v>246</v>
      </c>
    </row>
    <row r="10" spans="1:18" ht="39.950000000000003" customHeight="1" x14ac:dyDescent="0.25">
      <c r="A10" s="135"/>
      <c r="B10" s="138" t="s">
        <v>90</v>
      </c>
      <c r="C10" s="152" t="s">
        <v>91</v>
      </c>
      <c r="D10" s="141" t="s">
        <v>92</v>
      </c>
      <c r="E10" s="126"/>
      <c r="F10" s="126"/>
      <c r="G10" s="126"/>
      <c r="H10" s="129"/>
      <c r="I10" s="132"/>
      <c r="J10" s="50">
        <v>2</v>
      </c>
      <c r="K10" s="6" t="s">
        <v>109</v>
      </c>
      <c r="L10" s="6"/>
      <c r="M10" s="7"/>
      <c r="N10" s="7"/>
      <c r="O10" s="7"/>
      <c r="P10" s="59"/>
      <c r="Q10" s="60"/>
      <c r="R10" s="155"/>
    </row>
    <row r="11" spans="1:18" ht="211.5" customHeight="1" x14ac:dyDescent="0.25">
      <c r="A11" s="135"/>
      <c r="B11" s="138" t="s">
        <v>90</v>
      </c>
      <c r="C11" s="152" t="s">
        <v>91</v>
      </c>
      <c r="D11" s="141" t="s">
        <v>92</v>
      </c>
      <c r="E11" s="126"/>
      <c r="F11" s="126"/>
      <c r="G11" s="126"/>
      <c r="H11" s="129"/>
      <c r="I11" s="132"/>
      <c r="J11" s="50">
        <v>3</v>
      </c>
      <c r="K11" s="6" t="s">
        <v>106</v>
      </c>
      <c r="L11" s="6" t="s">
        <v>107</v>
      </c>
      <c r="M11" s="7">
        <v>1</v>
      </c>
      <c r="N11" s="7">
        <v>1</v>
      </c>
      <c r="O11" s="7">
        <v>15</v>
      </c>
      <c r="P11" s="59">
        <f t="shared" si="2"/>
        <v>15</v>
      </c>
      <c r="Q11" s="60" t="str">
        <f t="shared" si="3"/>
        <v>Acceptabel</v>
      </c>
      <c r="R11" s="155"/>
    </row>
    <row r="12" spans="1:18" ht="15.75" thickBot="1" x14ac:dyDescent="0.3">
      <c r="A12" s="136"/>
      <c r="B12" s="139" t="s">
        <v>90</v>
      </c>
      <c r="C12" s="153" t="s">
        <v>91</v>
      </c>
      <c r="D12" s="142" t="s">
        <v>92</v>
      </c>
      <c r="E12" s="127"/>
      <c r="F12" s="127"/>
      <c r="G12" s="127"/>
      <c r="H12" s="130"/>
      <c r="I12" s="133"/>
      <c r="J12" s="50">
        <v>4</v>
      </c>
      <c r="K12" s="6"/>
      <c r="L12" s="6"/>
      <c r="M12" s="7"/>
      <c r="N12" s="7"/>
      <c r="O12" s="7"/>
      <c r="P12" s="59"/>
      <c r="Q12" s="60"/>
      <c r="R12" s="156"/>
    </row>
    <row r="13" spans="1:18" ht="110.25" customHeight="1" x14ac:dyDescent="0.25">
      <c r="A13" s="134">
        <v>3</v>
      </c>
      <c r="B13" s="137" t="s">
        <v>93</v>
      </c>
      <c r="C13" s="137" t="s">
        <v>94</v>
      </c>
      <c r="D13" s="140" t="s">
        <v>114</v>
      </c>
      <c r="E13" s="125">
        <v>6</v>
      </c>
      <c r="F13" s="125">
        <v>3</v>
      </c>
      <c r="G13" s="125">
        <v>15</v>
      </c>
      <c r="H13" s="128">
        <f t="shared" ref="H13" si="4">IF((E13*F13*G13)=0,"",(E13*F13*G13))</f>
        <v>270</v>
      </c>
      <c r="I13" s="131" t="str">
        <f>IF(H13="","",IF(H13&lt;=20,"Acceptabel",IF(H13&lt;=70,"Aandacht vereist",IF(H13&lt;=160,"Maatregelen vereist",IF(H13&lt;=320,"Direct verbeteren",IF(H13&gt;320,"Werk stilleggen"))))))</f>
        <v>Direct verbeteren</v>
      </c>
      <c r="J13" s="50">
        <v>1</v>
      </c>
      <c r="K13" s="6" t="s">
        <v>103</v>
      </c>
      <c r="L13" s="6" t="s">
        <v>110</v>
      </c>
      <c r="M13" s="7">
        <v>0.5</v>
      </c>
      <c r="N13" s="7">
        <v>1</v>
      </c>
      <c r="O13" s="7">
        <v>15</v>
      </c>
      <c r="P13" s="59">
        <f t="shared" si="2"/>
        <v>7.5</v>
      </c>
      <c r="Q13" s="60" t="str">
        <f t="shared" si="3"/>
        <v>Acceptabel</v>
      </c>
      <c r="R13" s="154" t="s">
        <v>246</v>
      </c>
    </row>
    <row r="14" spans="1:18" ht="43.7" customHeight="1" x14ac:dyDescent="0.25">
      <c r="A14" s="135"/>
      <c r="B14" s="138" t="s">
        <v>93</v>
      </c>
      <c r="C14" s="138" t="s">
        <v>94</v>
      </c>
      <c r="D14" s="141" t="s">
        <v>95</v>
      </c>
      <c r="E14" s="126"/>
      <c r="F14" s="126"/>
      <c r="G14" s="126"/>
      <c r="H14" s="129"/>
      <c r="I14" s="132"/>
      <c r="J14" s="50">
        <v>2</v>
      </c>
      <c r="K14" s="6"/>
      <c r="L14" s="6"/>
      <c r="M14" s="7"/>
      <c r="N14" s="7"/>
      <c r="O14" s="7"/>
      <c r="P14" s="59"/>
      <c r="Q14" s="60"/>
      <c r="R14" s="155"/>
    </row>
    <row r="15" spans="1:18" x14ac:dyDescent="0.25">
      <c r="A15" s="135"/>
      <c r="B15" s="138" t="s">
        <v>93</v>
      </c>
      <c r="C15" s="138" t="s">
        <v>94</v>
      </c>
      <c r="D15" s="141" t="s">
        <v>95</v>
      </c>
      <c r="E15" s="126"/>
      <c r="F15" s="126"/>
      <c r="G15" s="126"/>
      <c r="H15" s="129"/>
      <c r="I15" s="132"/>
      <c r="J15" s="50">
        <v>3</v>
      </c>
      <c r="K15" s="6"/>
      <c r="L15" s="6"/>
      <c r="M15" s="7"/>
      <c r="N15" s="7"/>
      <c r="O15" s="7"/>
      <c r="P15" s="59"/>
      <c r="Q15" s="60"/>
      <c r="R15" s="155"/>
    </row>
    <row r="16" spans="1:18" ht="15.75" thickBot="1" x14ac:dyDescent="0.3">
      <c r="A16" s="136"/>
      <c r="B16" s="139" t="s">
        <v>93</v>
      </c>
      <c r="C16" s="139" t="s">
        <v>94</v>
      </c>
      <c r="D16" s="142" t="s">
        <v>95</v>
      </c>
      <c r="E16" s="127"/>
      <c r="F16" s="127"/>
      <c r="G16" s="127"/>
      <c r="H16" s="130"/>
      <c r="I16" s="133"/>
      <c r="J16" s="50">
        <v>4</v>
      </c>
      <c r="K16" s="6"/>
      <c r="L16" s="6"/>
      <c r="M16" s="7"/>
      <c r="N16" s="7"/>
      <c r="O16" s="7"/>
      <c r="P16" s="59"/>
      <c r="Q16" s="60"/>
      <c r="R16" s="156"/>
    </row>
    <row r="17" spans="1:18" ht="54.75" customHeight="1" x14ac:dyDescent="0.25">
      <c r="A17" s="134">
        <v>4</v>
      </c>
      <c r="B17" s="137" t="s">
        <v>87</v>
      </c>
      <c r="C17" s="151" t="s">
        <v>96</v>
      </c>
      <c r="D17" s="140" t="s">
        <v>115</v>
      </c>
      <c r="E17" s="125">
        <v>6</v>
      </c>
      <c r="F17" s="125">
        <v>1</v>
      </c>
      <c r="G17" s="125">
        <v>15</v>
      </c>
      <c r="H17" s="128">
        <f t="shared" ref="H17" si="5">IF((E17*F17*G17)=0,"",(E17*F17*G17))</f>
        <v>90</v>
      </c>
      <c r="I17" s="131" t="str">
        <f>IF(H17="","",IF(H17&lt;=20,"Acceptabel",IF(H17&lt;=70,"Aandacht vereist",IF(H17&lt;=160,"Maatregelen vereist",IF(H17&lt;=320,"Direct verbeteren",IF(H17&gt;320,"Werk stilleggen"))))))</f>
        <v>Maatregelen vereist</v>
      </c>
      <c r="J17" s="50">
        <v>1</v>
      </c>
      <c r="K17" s="6" t="s">
        <v>103</v>
      </c>
      <c r="L17" s="6" t="s">
        <v>257</v>
      </c>
      <c r="M17" s="7">
        <v>0.5</v>
      </c>
      <c r="N17" s="7">
        <v>1</v>
      </c>
      <c r="O17" s="7">
        <v>15</v>
      </c>
      <c r="P17" s="59">
        <f t="shared" si="2"/>
        <v>7.5</v>
      </c>
      <c r="Q17" s="60" t="str">
        <f t="shared" si="3"/>
        <v>Acceptabel</v>
      </c>
      <c r="R17" s="57"/>
    </row>
    <row r="18" spans="1:18" ht="25.5" x14ac:dyDescent="0.25">
      <c r="A18" s="135"/>
      <c r="B18" s="138" t="s">
        <v>87</v>
      </c>
      <c r="C18" s="152" t="s">
        <v>96</v>
      </c>
      <c r="D18" s="141" t="s">
        <v>97</v>
      </c>
      <c r="E18" s="126"/>
      <c r="F18" s="126"/>
      <c r="G18" s="126"/>
      <c r="H18" s="129"/>
      <c r="I18" s="132"/>
      <c r="J18" s="50">
        <v>2</v>
      </c>
      <c r="K18" s="113" t="s">
        <v>182</v>
      </c>
      <c r="L18" s="6"/>
      <c r="M18" s="7"/>
      <c r="N18" s="7"/>
      <c r="O18" s="7"/>
      <c r="P18" s="59"/>
      <c r="Q18" s="60"/>
      <c r="R18" s="57"/>
    </row>
    <row r="19" spans="1:18" ht="56.25" customHeight="1" x14ac:dyDescent="0.25">
      <c r="A19" s="135"/>
      <c r="B19" s="138" t="s">
        <v>87</v>
      </c>
      <c r="C19" s="152" t="s">
        <v>96</v>
      </c>
      <c r="D19" s="141" t="s">
        <v>97</v>
      </c>
      <c r="E19" s="126"/>
      <c r="F19" s="126"/>
      <c r="G19" s="126"/>
      <c r="H19" s="129"/>
      <c r="I19" s="132"/>
      <c r="J19" s="50">
        <v>3</v>
      </c>
      <c r="K19" s="6" t="s">
        <v>255</v>
      </c>
      <c r="L19" s="112" t="s">
        <v>256</v>
      </c>
      <c r="M19" s="7">
        <v>1</v>
      </c>
      <c r="N19" s="7">
        <v>1</v>
      </c>
      <c r="O19" s="7">
        <v>15</v>
      </c>
      <c r="P19" s="59">
        <f t="shared" ref="P19" si="6">IF((M19*N19*O19)=0,"",(M19*N19*O19))</f>
        <v>15</v>
      </c>
      <c r="Q19" s="60" t="str">
        <f t="shared" ref="Q19" si="7">IF(P19="","",IF(P19&lt;=20,"Acceptabel",IF(P19&lt;=70,"Aandacht vereist",IF(P19&lt;=160,"Maatregelen vereist",IF(P19&lt;=320,"Direct verbeteren",IF(P19&gt;320,"Werk stilleggen"))))))</f>
        <v>Acceptabel</v>
      </c>
      <c r="R19" s="57"/>
    </row>
    <row r="20" spans="1:18" ht="15.75" thickBot="1" x14ac:dyDescent="0.3">
      <c r="A20" s="136"/>
      <c r="B20" s="139" t="s">
        <v>87</v>
      </c>
      <c r="C20" s="153" t="s">
        <v>96</v>
      </c>
      <c r="D20" s="142" t="s">
        <v>97</v>
      </c>
      <c r="E20" s="127"/>
      <c r="F20" s="127"/>
      <c r="G20" s="127"/>
      <c r="H20" s="130"/>
      <c r="I20" s="133"/>
      <c r="J20" s="50">
        <v>4</v>
      </c>
      <c r="K20" s="6"/>
      <c r="L20" s="95"/>
      <c r="M20" s="7"/>
      <c r="N20" s="7"/>
      <c r="O20" s="7"/>
      <c r="P20" s="59"/>
      <c r="Q20" s="60"/>
      <c r="R20" s="57"/>
    </row>
    <row r="21" spans="1:18" ht="47.45" customHeight="1" x14ac:dyDescent="0.25">
      <c r="A21" s="134">
        <v>5</v>
      </c>
      <c r="B21" s="137" t="s">
        <v>87</v>
      </c>
      <c r="C21" s="137" t="s">
        <v>98</v>
      </c>
      <c r="D21" s="140" t="s">
        <v>116</v>
      </c>
      <c r="E21" s="125">
        <v>3</v>
      </c>
      <c r="F21" s="125">
        <v>3</v>
      </c>
      <c r="G21" s="125">
        <v>15</v>
      </c>
      <c r="H21" s="128">
        <f t="shared" ref="H21" si="8">IF((E21*F21*G21)=0,"",(E21*F21*G21))</f>
        <v>135</v>
      </c>
      <c r="I21" s="131" t="str">
        <f>IF(H21="","",IF(H21&lt;=20,"Acceptabel",IF(H21&lt;=70,"Aandacht vereist",IF(H21&lt;=160,"Maatregelen vereist",IF(H21&lt;=320,"Direct verbeteren",IF(H21&gt;320,"Werk stilleggen"))))))</f>
        <v>Maatregelen vereist</v>
      </c>
      <c r="J21" s="50">
        <v>1</v>
      </c>
      <c r="K21" s="6" t="s">
        <v>258</v>
      </c>
      <c r="L21" s="6"/>
      <c r="M21" s="7"/>
      <c r="N21" s="7"/>
      <c r="O21" s="7"/>
      <c r="P21" s="59"/>
      <c r="Q21" s="60"/>
      <c r="R21" s="57"/>
    </row>
    <row r="22" spans="1:18" ht="56.45" customHeight="1" x14ac:dyDescent="0.25">
      <c r="A22" s="135"/>
      <c r="B22" s="138" t="s">
        <v>87</v>
      </c>
      <c r="C22" s="138" t="s">
        <v>98</v>
      </c>
      <c r="D22" s="141" t="s">
        <v>99</v>
      </c>
      <c r="E22" s="126"/>
      <c r="F22" s="126"/>
      <c r="G22" s="126"/>
      <c r="H22" s="129"/>
      <c r="I22" s="132"/>
      <c r="J22" s="50">
        <v>2</v>
      </c>
      <c r="K22" s="6" t="s">
        <v>259</v>
      </c>
      <c r="L22" s="6"/>
      <c r="M22" s="7"/>
      <c r="N22" s="7"/>
      <c r="O22" s="7"/>
      <c r="P22" s="59"/>
      <c r="Q22" s="60"/>
      <c r="R22" s="57"/>
    </row>
    <row r="23" spans="1:18" ht="69.95" customHeight="1" x14ac:dyDescent="0.25">
      <c r="A23" s="135"/>
      <c r="B23" s="138" t="s">
        <v>87</v>
      </c>
      <c r="C23" s="138" t="s">
        <v>98</v>
      </c>
      <c r="D23" s="141" t="s">
        <v>99</v>
      </c>
      <c r="E23" s="126"/>
      <c r="F23" s="126"/>
      <c r="G23" s="126"/>
      <c r="H23" s="129"/>
      <c r="I23" s="132"/>
      <c r="J23" s="50">
        <v>3</v>
      </c>
      <c r="K23" s="6" t="s">
        <v>185</v>
      </c>
      <c r="L23" s="6" t="s">
        <v>111</v>
      </c>
      <c r="M23" s="7">
        <v>1</v>
      </c>
      <c r="N23" s="7">
        <v>1</v>
      </c>
      <c r="O23" s="7">
        <v>15</v>
      </c>
      <c r="P23" s="59">
        <f t="shared" si="2"/>
        <v>15</v>
      </c>
      <c r="Q23" s="60" t="str">
        <f t="shared" si="3"/>
        <v>Acceptabel</v>
      </c>
      <c r="R23" s="57"/>
    </row>
    <row r="24" spans="1:18" ht="23.1" customHeight="1" thickBot="1" x14ac:dyDescent="0.3">
      <c r="A24" s="136"/>
      <c r="B24" s="139" t="s">
        <v>87</v>
      </c>
      <c r="C24" s="139" t="s">
        <v>98</v>
      </c>
      <c r="D24" s="142" t="s">
        <v>99</v>
      </c>
      <c r="E24" s="127"/>
      <c r="F24" s="127"/>
      <c r="G24" s="127"/>
      <c r="H24" s="130"/>
      <c r="I24" s="133"/>
      <c r="J24" s="50">
        <v>4</v>
      </c>
      <c r="K24" s="6"/>
      <c r="L24" s="6"/>
      <c r="M24" s="7"/>
      <c r="N24" s="7"/>
      <c r="O24" s="7"/>
      <c r="P24" s="59"/>
      <c r="Q24" s="60"/>
      <c r="R24" s="57"/>
    </row>
    <row r="25" spans="1:18" ht="61.5" customHeight="1" x14ac:dyDescent="0.25">
      <c r="A25" s="134">
        <v>6</v>
      </c>
      <c r="B25" s="137" t="s">
        <v>100</v>
      </c>
      <c r="C25" s="137" t="s">
        <v>101</v>
      </c>
      <c r="D25" s="140" t="s">
        <v>117</v>
      </c>
      <c r="E25" s="125">
        <v>3</v>
      </c>
      <c r="F25" s="125">
        <v>3</v>
      </c>
      <c r="G25" s="125">
        <v>15</v>
      </c>
      <c r="H25" s="128">
        <f t="shared" ref="H25" si="9">IF((E25*F25*G25)=0,"",(E25*F25*G25))</f>
        <v>135</v>
      </c>
      <c r="I25" s="131" t="str">
        <f>IF(H25="","",IF(H25&lt;=20,"Acceptabel",IF(H25&lt;=70,"Aandacht vereist",IF(H25&lt;=160,"Maatregelen vereist",IF(H25&lt;=320,"Direct verbeteren",IF(H25&gt;320,"Werk stilleggen"))))))</f>
        <v>Maatregelen vereist</v>
      </c>
      <c r="J25" s="50">
        <v>1</v>
      </c>
      <c r="K25" s="6" t="s">
        <v>258</v>
      </c>
      <c r="L25" s="96"/>
      <c r="M25" s="7"/>
      <c r="N25" s="7"/>
      <c r="O25" s="7"/>
      <c r="P25" s="59"/>
      <c r="Q25" s="60"/>
      <c r="R25" s="57"/>
    </row>
    <row r="26" spans="1:18" ht="72" customHeight="1" x14ac:dyDescent="0.25">
      <c r="A26" s="135"/>
      <c r="B26" s="138" t="s">
        <v>100</v>
      </c>
      <c r="C26" s="138" t="s">
        <v>101</v>
      </c>
      <c r="D26" s="141" t="s">
        <v>102</v>
      </c>
      <c r="E26" s="126"/>
      <c r="F26" s="126"/>
      <c r="G26" s="126"/>
      <c r="H26" s="129"/>
      <c r="I26" s="132"/>
      <c r="J26" s="50">
        <v>2</v>
      </c>
      <c r="K26" s="6" t="s">
        <v>259</v>
      </c>
      <c r="L26" s="6"/>
      <c r="M26" s="7"/>
      <c r="N26" s="7"/>
      <c r="O26" s="7"/>
      <c r="P26" s="59"/>
      <c r="Q26" s="60"/>
      <c r="R26" s="57"/>
    </row>
    <row r="27" spans="1:18" ht="120.75" customHeight="1" x14ac:dyDescent="0.25">
      <c r="A27" s="135"/>
      <c r="B27" s="138" t="s">
        <v>100</v>
      </c>
      <c r="C27" s="138" t="s">
        <v>101</v>
      </c>
      <c r="D27" s="141" t="s">
        <v>102</v>
      </c>
      <c r="E27" s="126"/>
      <c r="F27" s="126"/>
      <c r="G27" s="126"/>
      <c r="H27" s="129"/>
      <c r="I27" s="132"/>
      <c r="J27" s="50">
        <v>3</v>
      </c>
      <c r="K27" s="6" t="s">
        <v>185</v>
      </c>
      <c r="L27" s="97" t="s">
        <v>218</v>
      </c>
      <c r="M27" s="7">
        <v>1</v>
      </c>
      <c r="N27" s="7">
        <v>1</v>
      </c>
      <c r="O27" s="7">
        <v>15</v>
      </c>
      <c r="P27" s="59">
        <f t="shared" ref="P27" si="10">IF((M27*N27*O27)=0,"",(M27*N27*O27))</f>
        <v>15</v>
      </c>
      <c r="Q27" s="60" t="str">
        <f t="shared" ref="Q27" si="11">IF(P27="","",IF(P27&lt;=20,"Acceptabel",IF(P27&lt;=70,"Aandacht vereist",IF(P27&lt;=160,"Maatregelen vereist",IF(P27&lt;=320,"Direct verbeteren",IF(P27&gt;320,"Werk stilleggen"))))))</f>
        <v>Acceptabel</v>
      </c>
      <c r="R27" s="57"/>
    </row>
    <row r="28" spans="1:18" ht="15.75" thickBot="1" x14ac:dyDescent="0.3">
      <c r="A28" s="136"/>
      <c r="B28" s="139" t="s">
        <v>100</v>
      </c>
      <c r="C28" s="139" t="s">
        <v>101</v>
      </c>
      <c r="D28" s="142" t="s">
        <v>102</v>
      </c>
      <c r="E28" s="127"/>
      <c r="F28" s="127"/>
      <c r="G28" s="127"/>
      <c r="H28" s="130"/>
      <c r="I28" s="133"/>
      <c r="J28" s="50">
        <v>4</v>
      </c>
      <c r="K28" s="6"/>
      <c r="L28" s="6"/>
      <c r="M28" s="7"/>
      <c r="N28" s="7"/>
      <c r="O28" s="7"/>
      <c r="P28" s="59"/>
      <c r="Q28" s="60"/>
      <c r="R28" s="57"/>
    </row>
    <row r="29" spans="1:18" ht="56.25" customHeight="1" x14ac:dyDescent="0.25">
      <c r="A29" s="134">
        <v>7</v>
      </c>
      <c r="B29" s="140" t="s">
        <v>156</v>
      </c>
      <c r="C29" s="140" t="s">
        <v>157</v>
      </c>
      <c r="D29" s="137" t="s">
        <v>245</v>
      </c>
      <c r="E29" s="125">
        <v>3</v>
      </c>
      <c r="F29" s="125">
        <v>3</v>
      </c>
      <c r="G29" s="125">
        <v>7</v>
      </c>
      <c r="H29" s="157">
        <f>IF((E29*F29*G29)=0,"",(E29*F29*G29))</f>
        <v>63</v>
      </c>
      <c r="I29" s="159" t="str">
        <f>IF(H29="","",IF(H29&lt;=20,"Acceptabel",IF(H29&lt;=70,"Aandacht vereist",IF(H29&lt;=160,"Maatregelen vereist",IF(H29&lt;=320,"Direct verbeteren",IF(H29&gt;320,"Werk stilleggen"))))))</f>
        <v>Aandacht vereist</v>
      </c>
      <c r="J29" s="50">
        <v>1</v>
      </c>
      <c r="K29" s="6" t="s">
        <v>258</v>
      </c>
      <c r="L29" s="6"/>
      <c r="M29" s="7"/>
      <c r="N29" s="7"/>
      <c r="O29" s="7"/>
      <c r="P29" s="59"/>
      <c r="Q29" s="60"/>
      <c r="R29" s="57"/>
    </row>
    <row r="30" spans="1:18" ht="71.25" customHeight="1" x14ac:dyDescent="0.25">
      <c r="A30" s="135"/>
      <c r="B30" s="141" t="s">
        <v>156</v>
      </c>
      <c r="C30" s="141" t="s">
        <v>157</v>
      </c>
      <c r="D30" s="141" t="s">
        <v>158</v>
      </c>
      <c r="E30" s="126"/>
      <c r="F30" s="126"/>
      <c r="G30" s="126"/>
      <c r="H30" s="128"/>
      <c r="I30" s="131"/>
      <c r="J30" s="50">
        <v>2</v>
      </c>
      <c r="K30" s="6" t="s">
        <v>259</v>
      </c>
      <c r="L30" s="6"/>
      <c r="M30" s="7"/>
      <c r="N30" s="7"/>
      <c r="O30" s="7"/>
      <c r="P30" s="59"/>
      <c r="Q30" s="60"/>
      <c r="R30" s="57"/>
    </row>
    <row r="31" spans="1:18" ht="141" customHeight="1" x14ac:dyDescent="0.25">
      <c r="A31" s="135"/>
      <c r="B31" s="141" t="s">
        <v>156</v>
      </c>
      <c r="C31" s="141" t="s">
        <v>157</v>
      </c>
      <c r="D31" s="141" t="s">
        <v>158</v>
      </c>
      <c r="E31" s="126"/>
      <c r="F31" s="126"/>
      <c r="G31" s="126"/>
      <c r="H31" s="128"/>
      <c r="I31" s="131"/>
      <c r="J31" s="50">
        <v>3</v>
      </c>
      <c r="K31" s="6" t="s">
        <v>185</v>
      </c>
      <c r="L31" s="97" t="s">
        <v>244</v>
      </c>
      <c r="M31" s="7">
        <v>0.5</v>
      </c>
      <c r="N31" s="7">
        <v>3</v>
      </c>
      <c r="O31" s="7">
        <v>7</v>
      </c>
      <c r="P31" s="59">
        <f>IF((M31*N31*O31)=0,"",(M31*N31*O31))</f>
        <v>10.5</v>
      </c>
      <c r="Q31" s="60" t="str">
        <f>IF(P31="","",IF(P31&lt;=20,"Acceptabel",IF(P31&lt;=70,"Aandacht vereist",IF(P31&lt;=160,"Maatregelen vereist",IF(P31&lt;=320,"Direct verbeteren",IF(P31&gt;320,"Werk stilleggen"))))))</f>
        <v>Acceptabel</v>
      </c>
      <c r="R31" s="57"/>
    </row>
    <row r="32" spans="1:18" ht="15.75" thickBot="1" x14ac:dyDescent="0.3">
      <c r="A32" s="136"/>
      <c r="B32" s="142" t="s">
        <v>156</v>
      </c>
      <c r="C32" s="142" t="s">
        <v>157</v>
      </c>
      <c r="D32" s="142" t="s">
        <v>158</v>
      </c>
      <c r="E32" s="127"/>
      <c r="F32" s="127"/>
      <c r="G32" s="127"/>
      <c r="H32" s="158"/>
      <c r="I32" s="160"/>
      <c r="J32" s="50">
        <v>4</v>
      </c>
      <c r="K32" s="6"/>
      <c r="L32" s="6"/>
      <c r="M32" s="7"/>
      <c r="N32" s="7"/>
      <c r="O32" s="7"/>
      <c r="P32" s="59"/>
      <c r="Q32" s="60"/>
      <c r="R32" s="57"/>
    </row>
  </sheetData>
  <mergeCells count="69">
    <mergeCell ref="F29:F32"/>
    <mergeCell ref="G29:G32"/>
    <mergeCell ref="H29:H32"/>
    <mergeCell ref="I29:I32"/>
    <mergeCell ref="A29:A32"/>
    <mergeCell ref="B29:B32"/>
    <mergeCell ref="C29:C32"/>
    <mergeCell ref="D29:D32"/>
    <mergeCell ref="E29:E32"/>
    <mergeCell ref="R9:R12"/>
    <mergeCell ref="R13:R16"/>
    <mergeCell ref="F17:F20"/>
    <mergeCell ref="G17:G20"/>
    <mergeCell ref="H17:H20"/>
    <mergeCell ref="I17:I20"/>
    <mergeCell ref="I9:I12"/>
    <mergeCell ref="F13:F16"/>
    <mergeCell ref="G13:G16"/>
    <mergeCell ref="H13:H16"/>
    <mergeCell ref="I13:I16"/>
    <mergeCell ref="F9:F12"/>
    <mergeCell ref="G9:G12"/>
    <mergeCell ref="H9:H12"/>
    <mergeCell ref="F21:F24"/>
    <mergeCell ref="G21:G24"/>
    <mergeCell ref="H21:H24"/>
    <mergeCell ref="I21:I24"/>
    <mergeCell ref="A17:A20"/>
    <mergeCell ref="B17:B20"/>
    <mergeCell ref="C17:C20"/>
    <mergeCell ref="D17:D20"/>
    <mergeCell ref="E17:E20"/>
    <mergeCell ref="A21:A24"/>
    <mergeCell ref="B21:B24"/>
    <mergeCell ref="C21:C24"/>
    <mergeCell ref="D21:D24"/>
    <mergeCell ref="E21:E24"/>
    <mergeCell ref="A13:A16"/>
    <mergeCell ref="B13:B16"/>
    <mergeCell ref="C13:C16"/>
    <mergeCell ref="D13:D16"/>
    <mergeCell ref="E13:E16"/>
    <mergeCell ref="A9:A12"/>
    <mergeCell ref="B9:B12"/>
    <mergeCell ref="C9:C12"/>
    <mergeCell ref="D9:D12"/>
    <mergeCell ref="E9:E12"/>
    <mergeCell ref="K2:R2"/>
    <mergeCell ref="A2:J2"/>
    <mergeCell ref="K1:R1"/>
    <mergeCell ref="A5:A8"/>
    <mergeCell ref="B5:B8"/>
    <mergeCell ref="C5:C8"/>
    <mergeCell ref="D5:D8"/>
    <mergeCell ref="E5:E8"/>
    <mergeCell ref="F5:F8"/>
    <mergeCell ref="G5:G8"/>
    <mergeCell ref="H5:H8"/>
    <mergeCell ref="I5:I8"/>
    <mergeCell ref="A4:D4"/>
    <mergeCell ref="F25:F28"/>
    <mergeCell ref="G25:G28"/>
    <mergeCell ref="H25:H28"/>
    <mergeCell ref="I25:I28"/>
    <mergeCell ref="A25:A28"/>
    <mergeCell ref="B25:B28"/>
    <mergeCell ref="C25:C28"/>
    <mergeCell ref="D25:D28"/>
    <mergeCell ref="E25:E28"/>
  </mergeCells>
  <phoneticPr fontId="21" type="noConversion"/>
  <conditionalFormatting sqref="H4:H5 P4:P5 P7 P9 P11 P13 P17 P23 P27">
    <cfRule type="cellIs" dxfId="283" priority="233" operator="lessThanOrEqual">
      <formula>70</formula>
    </cfRule>
    <cfRule type="cellIs" dxfId="282" priority="232" operator="lessThanOrEqual">
      <formula>20</formula>
    </cfRule>
    <cfRule type="cellIs" dxfId="281" priority="235" operator="lessThanOrEqual">
      <formula>320</formula>
    </cfRule>
    <cfRule type="cellIs" dxfId="280" priority="234" operator="lessThanOrEqual">
      <formula>160</formula>
    </cfRule>
    <cfRule type="cellIs" dxfId="279" priority="236" operator="greaterThan">
      <formula>320</formula>
    </cfRule>
  </conditionalFormatting>
  <conditionalFormatting sqref="H9 H13 H17 H21">
    <cfRule type="cellIs" dxfId="278" priority="231" operator="greaterThan">
      <formula>320</formula>
    </cfRule>
    <cfRule type="cellIs" dxfId="277" priority="230" operator="lessThanOrEqual">
      <formula>320</formula>
    </cfRule>
    <cfRule type="cellIs" dxfId="276" priority="229" operator="lessThanOrEqual">
      <formula>160</formula>
    </cfRule>
    <cfRule type="cellIs" dxfId="275" priority="228" operator="lessThanOrEqual">
      <formula>70</formula>
    </cfRule>
    <cfRule type="cellIs" dxfId="274" priority="227" operator="lessThanOrEqual">
      <formula>20</formula>
    </cfRule>
  </conditionalFormatting>
  <conditionalFormatting sqref="H25">
    <cfRule type="cellIs" dxfId="273" priority="207" operator="lessThanOrEqual">
      <formula>20</formula>
    </cfRule>
    <cfRule type="cellIs" dxfId="272" priority="208" operator="lessThanOrEqual">
      <formula>70</formula>
    </cfRule>
    <cfRule type="cellIs" dxfId="271" priority="209" operator="lessThanOrEqual">
      <formula>160</formula>
    </cfRule>
    <cfRule type="cellIs" dxfId="270" priority="211" operator="greaterThan">
      <formula>320</formula>
    </cfRule>
    <cfRule type="cellIs" dxfId="269" priority="210" operator="lessThanOrEqual">
      <formula>320</formula>
    </cfRule>
  </conditionalFormatting>
  <conditionalFormatting sqref="H29">
    <cfRule type="cellIs" dxfId="268" priority="16" operator="lessThanOrEqual">
      <formula>320</formula>
    </cfRule>
    <cfRule type="cellIs" dxfId="267" priority="13" operator="lessThanOrEqual">
      <formula>20</formula>
    </cfRule>
    <cfRule type="cellIs" dxfId="266" priority="14" operator="lessThanOrEqual">
      <formula>70</formula>
    </cfRule>
    <cfRule type="cellIs" dxfId="265" priority="15" operator="lessThanOrEqual">
      <formula>160</formula>
    </cfRule>
    <cfRule type="cellIs" dxfId="264" priority="17" operator="greaterThan">
      <formula>320</formula>
    </cfRule>
  </conditionalFormatting>
  <conditionalFormatting sqref="I4:I5 Q4:Q5 Q7 I9 Q9 Q11 I13 Q13 I17 Q17 I21 Q23 Q27">
    <cfRule type="containsText" dxfId="263" priority="241" operator="containsText" text="Werk stilleggen">
      <formula>NOT(ISERROR(SEARCH(("Werk stilleggen"),(I4))))</formula>
    </cfRule>
    <cfRule type="containsText" dxfId="262" priority="237" operator="containsText" text="Acceptabel">
      <formula>NOT(ISERROR(SEARCH(("Acceptabel"),(I4))))</formula>
    </cfRule>
    <cfRule type="containsText" dxfId="261" priority="238" operator="containsText" text="Aandacht vereist">
      <formula>NOT(ISERROR(SEARCH(("Aandacht vereist"),(I4))))</formula>
    </cfRule>
    <cfRule type="containsText" dxfId="260" priority="239" operator="containsText" text="Maatregelen vereist">
      <formula>NOT(ISERROR(SEARCH(("Maatregelen vereist"),(I4))))</formula>
    </cfRule>
    <cfRule type="containsText" dxfId="259" priority="240" operator="containsText" text="Direct verbeteren">
      <formula>NOT(ISERROR(SEARCH(("Direct verbeteren"),(I4))))</formula>
    </cfRule>
  </conditionalFormatting>
  <conditionalFormatting sqref="I25">
    <cfRule type="containsText" dxfId="258" priority="214" operator="containsText" text="Maatregelen vereist">
      <formula>NOT(ISERROR(SEARCH(("Maatregelen vereist"),(I25))))</formula>
    </cfRule>
    <cfRule type="containsText" dxfId="257" priority="215" operator="containsText" text="Direct verbeteren">
      <formula>NOT(ISERROR(SEARCH(("Direct verbeteren"),(I25))))</formula>
    </cfRule>
    <cfRule type="containsText" dxfId="256" priority="216" operator="containsText" text="Werk stilleggen">
      <formula>NOT(ISERROR(SEARCH(("Werk stilleggen"),(I25))))</formula>
    </cfRule>
    <cfRule type="containsText" dxfId="255" priority="213" operator="containsText" text="Aandacht vereist">
      <formula>NOT(ISERROR(SEARCH(("Aandacht vereist"),(I25))))</formula>
    </cfRule>
    <cfRule type="containsText" dxfId="254" priority="212" operator="containsText" text="Acceptabel">
      <formula>NOT(ISERROR(SEARCH(("Acceptabel"),(I25))))</formula>
    </cfRule>
  </conditionalFormatting>
  <conditionalFormatting sqref="I29">
    <cfRule type="containsText" dxfId="253" priority="21" operator="containsText" text="Direct verbeteren">
      <formula>NOT(ISERROR(SEARCH(("Direct verbeteren"),(I29))))</formula>
    </cfRule>
    <cfRule type="containsText" dxfId="252" priority="22" operator="containsText" text="Werk stilleggen">
      <formula>NOT(ISERROR(SEARCH(("Werk stilleggen"),(I29))))</formula>
    </cfRule>
    <cfRule type="containsText" dxfId="251" priority="19" operator="containsText" text="Aandacht vereist">
      <formula>NOT(ISERROR(SEARCH(("Aandacht vereist"),(I29))))</formula>
    </cfRule>
    <cfRule type="containsText" dxfId="250" priority="18" operator="containsText" text="Acceptabel">
      <formula>NOT(ISERROR(SEARCH(("Acceptabel"),(I29))))</formula>
    </cfRule>
    <cfRule type="containsText" dxfId="249" priority="20" operator="containsText" text="Maatregelen vereist">
      <formula>NOT(ISERROR(SEARCH(("Maatregelen vereist"),(I29))))</formula>
    </cfRule>
  </conditionalFormatting>
  <conditionalFormatting sqref="J4:J32">
    <cfRule type="cellIs" dxfId="248" priority="34" operator="equal">
      <formula>"Niet Conform"</formula>
    </cfRule>
    <cfRule type="cellIs" dxfId="247" priority="33" operator="equal">
      <formula>"Conform"</formula>
    </cfRule>
  </conditionalFormatting>
  <conditionalFormatting sqref="K27:L32">
    <cfRule type="notContainsBlanks" dxfId="246" priority="1">
      <formula>LEN(TRIM(K27))&gt;0</formula>
    </cfRule>
  </conditionalFormatting>
  <conditionalFormatting sqref="P19">
    <cfRule type="cellIs" dxfId="245" priority="7" operator="greaterThan">
      <formula>320</formula>
    </cfRule>
    <cfRule type="cellIs" dxfId="244" priority="6" operator="lessThanOrEqual">
      <formula>320</formula>
    </cfRule>
    <cfRule type="cellIs" dxfId="243" priority="5" operator="lessThanOrEqual">
      <formula>160</formula>
    </cfRule>
    <cfRule type="cellIs" dxfId="242" priority="4" operator="lessThanOrEqual">
      <formula>70</formula>
    </cfRule>
    <cfRule type="cellIs" dxfId="241" priority="3" operator="lessThanOrEqual">
      <formula>20</formula>
    </cfRule>
  </conditionalFormatting>
  <conditionalFormatting sqref="P31">
    <cfRule type="cellIs" dxfId="240" priority="31" operator="lessThanOrEqual">
      <formula>320</formula>
    </cfRule>
    <cfRule type="cellIs" dxfId="239" priority="32" operator="greaterThan">
      <formula>320</formula>
    </cfRule>
    <cfRule type="cellIs" dxfId="238" priority="30" operator="lessThanOrEqual">
      <formula>160</formula>
    </cfRule>
    <cfRule type="cellIs" dxfId="237" priority="29" operator="lessThanOrEqual">
      <formula>70</formula>
    </cfRule>
    <cfRule type="cellIs" dxfId="236" priority="28" operator="lessThanOrEqual">
      <formula>20</formula>
    </cfRule>
  </conditionalFormatting>
  <conditionalFormatting sqref="Q19">
    <cfRule type="containsText" dxfId="235" priority="9" operator="containsText" text="Aandacht vereist">
      <formula>NOT(ISERROR(SEARCH(("Aandacht vereist"),(Q19))))</formula>
    </cfRule>
    <cfRule type="containsText" dxfId="234" priority="12" operator="containsText" text="Werk stilleggen">
      <formula>NOT(ISERROR(SEARCH(("Werk stilleggen"),(Q19))))</formula>
    </cfRule>
    <cfRule type="containsText" dxfId="233" priority="11" operator="containsText" text="Direct verbeteren">
      <formula>NOT(ISERROR(SEARCH(("Direct verbeteren"),(Q19))))</formula>
    </cfRule>
    <cfRule type="containsText" dxfId="232" priority="10" operator="containsText" text="Maatregelen vereist">
      <formula>NOT(ISERROR(SEARCH(("Maatregelen vereist"),(Q19))))</formula>
    </cfRule>
    <cfRule type="containsText" dxfId="231" priority="8" operator="containsText" text="Acceptabel">
      <formula>NOT(ISERROR(SEARCH(("Acceptabel"),(Q19))))</formula>
    </cfRule>
  </conditionalFormatting>
  <conditionalFormatting sqref="Q31">
    <cfRule type="containsText" dxfId="230" priority="26" operator="containsText" text="Direct verbeteren">
      <formula>NOT(ISERROR(SEARCH(("Direct verbeteren"),(Q31))))</formula>
    </cfRule>
    <cfRule type="containsText" dxfId="229" priority="24" operator="containsText" text="Aandacht vereist">
      <formula>NOT(ISERROR(SEARCH(("Aandacht vereist"),(Q31))))</formula>
    </cfRule>
    <cfRule type="containsText" dxfId="228" priority="23" operator="containsText" text="Acceptabel">
      <formula>NOT(ISERROR(SEARCH(("Acceptabel"),(Q31))))</formula>
    </cfRule>
    <cfRule type="containsText" dxfId="227" priority="27" operator="containsText" text="Werk stilleggen">
      <formula>NOT(ISERROR(SEARCH(("Werk stilleggen"),(Q31))))</formula>
    </cfRule>
    <cfRule type="containsText" dxfId="226" priority="25" operator="containsText" text="Maatregelen vereist">
      <formula>NOT(ISERROR(SEARCH(("Maatregelen vereist"),(Q31))))</formula>
    </cfRule>
  </conditionalFormatting>
  <conditionalFormatting sqref="R4:R9 K4:L19 R13 K20 K21:L24 K25:K26">
    <cfRule type="notContainsBlanks" dxfId="225" priority="267">
      <formula>LEN(TRIM(K4))&gt;0</formula>
    </cfRule>
  </conditionalFormatting>
  <conditionalFormatting sqref="R17:R32 L26">
    <cfRule type="notContainsBlanks" dxfId="224" priority="35">
      <formula>LEN(TRIM(L17))&gt;0</formula>
    </cfRule>
  </conditionalFormatting>
  <pageMargins left="0.70866141732283472" right="0.70866141732283472" top="0.74803149606299213" bottom="0.74803149606299213" header="0.31496062992125984" footer="0.31496062992125984"/>
  <pageSetup paperSize="8" scale="81" fitToHeight="0" orientation="landscape" horizontalDpi="4294967293" r:id="rId1"/>
  <headerFooter>
    <oddHeader>&amp;L&amp;F / &amp;A</oddHeader>
    <oddFooter>&amp;LFormat 01-01-2025, versie 2025 01
Kenmerk: T20160134-936649336-1343&amp;R&amp;P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A87FF9E-8476-4272-A184-4C68F2B5C58A}">
          <x14:formula1>
            <xm:f>'EF matrix'!$B$10:$H$10</xm:f>
          </x14:formula1>
          <xm:sqref>E5:E32 M5:M32</xm:sqref>
        </x14:dataValidation>
        <x14:dataValidation type="list" allowBlank="1" showInputMessage="1" showErrorMessage="1" xr:uid="{DAA3E169-D4BB-4645-85F1-7B7A01EE919D}">
          <x14:formula1>
            <xm:f>'EF matrix'!$B$14:$G$14</xm:f>
          </x14:formula1>
          <xm:sqref>F5:F32 N5:N32</xm:sqref>
        </x14:dataValidation>
        <x14:dataValidation type="list" allowBlank="1" showInputMessage="1" showErrorMessage="1" xr:uid="{4678B3F3-112B-4EAF-985F-C2FC429FE082}">
          <x14:formula1>
            <xm:f>'EF matrix'!$B$19:$G$19</xm:f>
          </x14:formula1>
          <xm:sqref>G5:G32 O5:O32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opLeftCell="A31" zoomScale="80" zoomScaleNormal="80" workbookViewId="0">
      <selection activeCell="L68" sqref="L68"/>
    </sheetView>
  </sheetViews>
  <sheetFormatPr defaultRowHeight="15" x14ac:dyDescent="0.25"/>
  <cols>
    <col min="1" max="1" width="3.5703125" style="46" bestFit="1" customWidth="1"/>
    <col min="2" max="2" width="18.85546875" customWidth="1"/>
    <col min="3" max="3" width="31.85546875" customWidth="1"/>
    <col min="4" max="4" width="39.85546875" customWidth="1"/>
    <col min="5" max="10" width="5.140625" customWidth="1"/>
    <col min="11" max="11" width="25.5703125" bestFit="1" customWidth="1"/>
    <col min="12" max="12" width="25.5703125" customWidth="1"/>
    <col min="13" max="16" width="5.140625" customWidth="1"/>
    <col min="17" max="17" width="15.5703125" customWidth="1"/>
    <col min="18" max="18" width="25.140625" style="47" customWidth="1"/>
  </cols>
  <sheetData>
    <row r="1" spans="1:18" x14ac:dyDescent="0.25">
      <c r="A1" s="67" t="s">
        <v>66</v>
      </c>
      <c r="B1" s="67"/>
      <c r="C1" s="67"/>
      <c r="D1" s="67"/>
      <c r="E1" s="67"/>
      <c r="F1" s="67"/>
      <c r="G1" s="67"/>
      <c r="H1" s="67"/>
      <c r="I1" s="67"/>
      <c r="J1" s="68"/>
      <c r="K1" s="161" t="s">
        <v>0</v>
      </c>
      <c r="L1" s="161"/>
      <c r="M1" s="161"/>
      <c r="N1" s="161"/>
      <c r="O1" s="161"/>
      <c r="P1" s="161"/>
      <c r="Q1" s="161"/>
      <c r="R1" s="161"/>
    </row>
    <row r="2" spans="1:18" x14ac:dyDescent="0.25">
      <c r="A2" s="145" t="s">
        <v>1</v>
      </c>
      <c r="B2" s="146"/>
      <c r="C2" s="146"/>
      <c r="D2" s="146"/>
      <c r="E2" s="146"/>
      <c r="F2" s="146"/>
      <c r="G2" s="146"/>
      <c r="H2" s="146"/>
      <c r="I2" s="146"/>
      <c r="J2" s="146"/>
      <c r="K2" s="143" t="s">
        <v>2</v>
      </c>
      <c r="L2" s="144"/>
      <c r="M2" s="144"/>
      <c r="N2" s="144"/>
      <c r="O2" s="144"/>
      <c r="P2" s="144"/>
      <c r="Q2" s="144"/>
      <c r="R2" s="144"/>
    </row>
    <row r="3" spans="1:18" ht="85.5" x14ac:dyDescent="0.25">
      <c r="A3" s="51" t="s">
        <v>3</v>
      </c>
      <c r="B3" s="51" t="s">
        <v>4</v>
      </c>
      <c r="C3" s="51" t="s">
        <v>5</v>
      </c>
      <c r="D3" s="51" t="s">
        <v>6</v>
      </c>
      <c r="E3" s="52" t="s">
        <v>7</v>
      </c>
      <c r="F3" s="52" t="s">
        <v>8</v>
      </c>
      <c r="G3" s="52" t="s">
        <v>9</v>
      </c>
      <c r="H3" s="52" t="s">
        <v>10</v>
      </c>
      <c r="I3" s="52" t="s">
        <v>11</v>
      </c>
      <c r="J3" s="53" t="s">
        <v>12</v>
      </c>
      <c r="K3" s="51" t="s">
        <v>13</v>
      </c>
      <c r="L3" s="54" t="s">
        <v>14</v>
      </c>
      <c r="M3" s="52" t="s">
        <v>7</v>
      </c>
      <c r="N3" s="52" t="s">
        <v>8</v>
      </c>
      <c r="O3" s="52" t="s">
        <v>9</v>
      </c>
      <c r="P3" s="52" t="s">
        <v>10</v>
      </c>
      <c r="Q3" s="55" t="s">
        <v>11</v>
      </c>
      <c r="R3" s="54" t="s">
        <v>15</v>
      </c>
    </row>
    <row r="4" spans="1:18" ht="17.25" x14ac:dyDescent="0.25">
      <c r="A4" s="45" t="s">
        <v>16</v>
      </c>
      <c r="B4" s="1"/>
      <c r="C4" s="1"/>
      <c r="D4" s="2"/>
      <c r="E4" s="3"/>
      <c r="F4" s="3"/>
      <c r="G4" s="3"/>
      <c r="H4" s="4" t="str">
        <f t="shared" ref="H4" si="0">IF((E4*F4*G4)=0,"",(E4*F4*G4))</f>
        <v/>
      </c>
      <c r="I4" s="5" t="str">
        <f t="shared" ref="I4" si="1">IF(H4="","",IF(H4&lt;=20,"Acceptabel",IF(H4&lt;=70,"Aandacht vereist",IF(H4&lt;=160,"Maatregelen vereist",IF(H4&lt;=320,"Direct verbeteren",IF(H4&gt;320,"Werk stilleggen"))))))</f>
        <v/>
      </c>
      <c r="J4" s="50" t="s">
        <v>17</v>
      </c>
      <c r="K4" s="6"/>
      <c r="L4" s="6"/>
      <c r="M4" s="7"/>
      <c r="N4" s="7"/>
      <c r="O4" s="7"/>
      <c r="P4" s="8" t="str">
        <f t="shared" ref="P4:P24" si="2">IF((M4*N4*O4)=0,"",(M4*N4*O4))</f>
        <v/>
      </c>
      <c r="Q4" s="56" t="str">
        <f t="shared" ref="Q4:Q24" si="3">IF(P4="","",IF(P4&lt;=20,"Acceptabel",IF(P4&lt;=70,"Aandacht vereist",IF(P4&lt;=160,"Maatregelen vereist",IF(P4&lt;=320,"Direct verbeteren",IF(P4&gt;320,"Werk stilleggen"))))))</f>
        <v/>
      </c>
      <c r="R4" s="57"/>
    </row>
    <row r="5" spans="1:18" x14ac:dyDescent="0.25">
      <c r="A5" s="134">
        <v>1</v>
      </c>
      <c r="B5" s="140" t="s">
        <v>118</v>
      </c>
      <c r="C5" s="140" t="s">
        <v>119</v>
      </c>
      <c r="D5" s="140" t="s">
        <v>120</v>
      </c>
      <c r="E5" s="125">
        <v>6</v>
      </c>
      <c r="F5" s="125">
        <v>3</v>
      </c>
      <c r="G5" s="125">
        <v>3</v>
      </c>
      <c r="H5" s="128">
        <f>IF((E5*F5*G5)=0,"",(E5*F5*G5))</f>
        <v>54</v>
      </c>
      <c r="I5" s="131" t="str">
        <f>IF(H5="","",IF(H5&lt;=20,"Acceptabel",IF(H5&lt;=70,"Aandacht vereist",IF(H5&lt;=160,"Maatregelen vereist",IF(H5&lt;=320,"Direct verbeteren",IF(H5&gt;320,"Werk stilleggen"))))))</f>
        <v>Aandacht vereist</v>
      </c>
      <c r="J5" s="50">
        <v>1</v>
      </c>
      <c r="K5" s="6" t="s">
        <v>181</v>
      </c>
      <c r="L5" s="6"/>
      <c r="M5" s="7"/>
      <c r="N5" s="7"/>
      <c r="O5" s="7"/>
      <c r="P5" s="59"/>
      <c r="Q5" s="60"/>
      <c r="R5" s="57"/>
    </row>
    <row r="6" spans="1:18" ht="25.5" x14ac:dyDescent="0.25">
      <c r="A6" s="135"/>
      <c r="B6" s="141" t="s">
        <v>118</v>
      </c>
      <c r="C6" s="141" t="s">
        <v>119</v>
      </c>
      <c r="D6" s="141" t="s">
        <v>120</v>
      </c>
      <c r="E6" s="126"/>
      <c r="F6" s="126"/>
      <c r="G6" s="126"/>
      <c r="H6" s="129"/>
      <c r="I6" s="132"/>
      <c r="J6" s="50">
        <v>2</v>
      </c>
      <c r="K6" s="6" t="s">
        <v>182</v>
      </c>
      <c r="L6" s="6"/>
      <c r="M6" s="7"/>
      <c r="N6" s="7"/>
      <c r="O6" s="7"/>
      <c r="P6" s="59"/>
      <c r="Q6" s="60"/>
      <c r="R6" s="57"/>
    </row>
    <row r="7" spans="1:18" ht="97.15" customHeight="1" x14ac:dyDescent="0.25">
      <c r="A7" s="135"/>
      <c r="B7" s="141" t="s">
        <v>118</v>
      </c>
      <c r="C7" s="141" t="s">
        <v>119</v>
      </c>
      <c r="D7" s="141" t="s">
        <v>120</v>
      </c>
      <c r="E7" s="126"/>
      <c r="F7" s="126"/>
      <c r="G7" s="126"/>
      <c r="H7" s="129"/>
      <c r="I7" s="132"/>
      <c r="J7" s="50">
        <v>3</v>
      </c>
      <c r="K7" s="6" t="s">
        <v>185</v>
      </c>
      <c r="L7" s="97" t="s">
        <v>159</v>
      </c>
      <c r="M7" s="7">
        <v>0.5</v>
      </c>
      <c r="N7" s="7">
        <v>3</v>
      </c>
      <c r="O7" s="7">
        <v>3</v>
      </c>
      <c r="P7" s="59">
        <f t="shared" si="2"/>
        <v>4.5</v>
      </c>
      <c r="Q7" s="60" t="str">
        <f t="shared" si="3"/>
        <v>Acceptabel</v>
      </c>
      <c r="R7" s="57"/>
    </row>
    <row r="8" spans="1:18" ht="15.75" thickBot="1" x14ac:dyDescent="0.3">
      <c r="A8" s="136"/>
      <c r="B8" s="142" t="s">
        <v>118</v>
      </c>
      <c r="C8" s="142" t="s">
        <v>119</v>
      </c>
      <c r="D8" s="142" t="s">
        <v>120</v>
      </c>
      <c r="E8" s="127"/>
      <c r="F8" s="127"/>
      <c r="G8" s="127"/>
      <c r="H8" s="130"/>
      <c r="I8" s="133"/>
      <c r="J8" s="50">
        <v>4</v>
      </c>
      <c r="K8" s="6"/>
      <c r="L8" s="6"/>
      <c r="M8" s="7"/>
      <c r="N8" s="7"/>
      <c r="O8" s="7"/>
      <c r="P8" s="59"/>
      <c r="Q8" s="60"/>
      <c r="R8" s="57"/>
    </row>
    <row r="9" spans="1:18" ht="99" customHeight="1" x14ac:dyDescent="0.25">
      <c r="A9" s="134">
        <v>2</v>
      </c>
      <c r="B9" s="140" t="s">
        <v>121</v>
      </c>
      <c r="C9" s="140" t="s">
        <v>122</v>
      </c>
      <c r="D9" s="140" t="s">
        <v>123</v>
      </c>
      <c r="E9" s="125">
        <v>3</v>
      </c>
      <c r="F9" s="125">
        <v>3</v>
      </c>
      <c r="G9" s="125">
        <v>7</v>
      </c>
      <c r="H9" s="128">
        <f>IF((E9*F9*G9)=0,"",(E9*F9*G9))</f>
        <v>63</v>
      </c>
      <c r="I9" s="131" t="str">
        <f>IF(H9="","",IF(H9&lt;=20,"Acceptabel",IF(H9&lt;=70,"Aandacht vereist",IF(H9&lt;=160,"Maatregelen vereist",IF(H9&lt;=320,"Direct verbeteren",IF(H9&gt;320,"Werk stilleggen"))))))</f>
        <v>Aandacht vereist</v>
      </c>
      <c r="J9" s="50">
        <v>1</v>
      </c>
      <c r="K9" s="6" t="s">
        <v>214</v>
      </c>
      <c r="L9" s="6"/>
      <c r="M9" s="7"/>
      <c r="N9" s="7"/>
      <c r="O9" s="7"/>
      <c r="P9" s="59"/>
      <c r="Q9" s="60"/>
      <c r="R9" s="57"/>
    </row>
    <row r="10" spans="1:18" ht="25.5" x14ac:dyDescent="0.25">
      <c r="A10" s="135"/>
      <c r="B10" s="141" t="s">
        <v>121</v>
      </c>
      <c r="C10" s="141" t="s">
        <v>122</v>
      </c>
      <c r="D10" s="141" t="s">
        <v>123</v>
      </c>
      <c r="E10" s="126"/>
      <c r="F10" s="126"/>
      <c r="G10" s="126"/>
      <c r="H10" s="129"/>
      <c r="I10" s="132"/>
      <c r="J10" s="50">
        <v>2</v>
      </c>
      <c r="K10" s="6" t="s">
        <v>182</v>
      </c>
      <c r="L10" s="6"/>
      <c r="M10" s="7"/>
      <c r="N10" s="7"/>
      <c r="O10" s="7"/>
      <c r="P10" s="59"/>
      <c r="Q10" s="60"/>
      <c r="R10" s="57"/>
    </row>
    <row r="11" spans="1:18" ht="180.75" customHeight="1" x14ac:dyDescent="0.25">
      <c r="A11" s="135"/>
      <c r="B11" s="141" t="s">
        <v>121</v>
      </c>
      <c r="C11" s="141" t="s">
        <v>122</v>
      </c>
      <c r="D11" s="141" t="s">
        <v>123</v>
      </c>
      <c r="E11" s="126"/>
      <c r="F11" s="126"/>
      <c r="G11" s="126"/>
      <c r="H11" s="129"/>
      <c r="I11" s="132"/>
      <c r="J11" s="50">
        <v>3</v>
      </c>
      <c r="K11" s="6" t="s">
        <v>185</v>
      </c>
      <c r="L11" s="97" t="s">
        <v>160</v>
      </c>
      <c r="M11" s="7">
        <v>0.5</v>
      </c>
      <c r="N11" s="7">
        <v>3</v>
      </c>
      <c r="O11" s="7">
        <v>7</v>
      </c>
      <c r="P11" s="59">
        <f t="shared" si="2"/>
        <v>10.5</v>
      </c>
      <c r="Q11" s="60" t="str">
        <f t="shared" si="3"/>
        <v>Acceptabel</v>
      </c>
      <c r="R11" s="57"/>
    </row>
    <row r="12" spans="1:18" ht="15.75" thickBot="1" x14ac:dyDescent="0.3">
      <c r="A12" s="136"/>
      <c r="B12" s="142" t="s">
        <v>121</v>
      </c>
      <c r="C12" s="142" t="s">
        <v>122</v>
      </c>
      <c r="D12" s="142" t="s">
        <v>123</v>
      </c>
      <c r="E12" s="127"/>
      <c r="F12" s="127"/>
      <c r="G12" s="127"/>
      <c r="H12" s="130"/>
      <c r="I12" s="133"/>
      <c r="J12" s="50">
        <v>4</v>
      </c>
      <c r="K12" s="6"/>
      <c r="L12" s="6"/>
      <c r="M12" s="7"/>
      <c r="N12" s="7"/>
      <c r="O12" s="7"/>
      <c r="P12" s="59"/>
      <c r="Q12" s="60"/>
      <c r="R12" s="57"/>
    </row>
    <row r="13" spans="1:18" ht="60" customHeight="1" x14ac:dyDescent="0.25">
      <c r="A13" s="134">
        <v>3</v>
      </c>
      <c r="B13" s="140" t="s">
        <v>124</v>
      </c>
      <c r="C13" s="140" t="s">
        <v>125</v>
      </c>
      <c r="D13" s="140" t="s">
        <v>248</v>
      </c>
      <c r="E13" s="125">
        <v>6</v>
      </c>
      <c r="F13" s="125">
        <v>3</v>
      </c>
      <c r="G13" s="125">
        <v>7</v>
      </c>
      <c r="H13" s="128">
        <f t="shared" ref="H13" si="4">IF((E13*F13*G13)=0,"",(E13*F13*G13))</f>
        <v>126</v>
      </c>
      <c r="I13" s="131" t="str">
        <f>IF(H13="","",IF(H13&lt;=20,"Acceptabel",IF(H13&lt;=70,"Aandacht vereist",IF(H13&lt;=160,"Maatregelen vereist",IF(H13&lt;=320,"Direct verbeteren",IF(H13&gt;320,"Werk stilleggen"))))))</f>
        <v>Maatregelen vereist</v>
      </c>
      <c r="J13" s="50">
        <v>1</v>
      </c>
      <c r="K13" s="6" t="s">
        <v>183</v>
      </c>
      <c r="L13" s="6" t="s">
        <v>161</v>
      </c>
      <c r="M13" s="7">
        <v>0.5</v>
      </c>
      <c r="N13" s="7">
        <v>3</v>
      </c>
      <c r="O13" s="7">
        <v>7</v>
      </c>
      <c r="P13" s="59">
        <f t="shared" si="2"/>
        <v>10.5</v>
      </c>
      <c r="Q13" s="60" t="str">
        <f t="shared" si="3"/>
        <v>Acceptabel</v>
      </c>
      <c r="R13" s="57"/>
    </row>
    <row r="14" spans="1:18" ht="25.5" x14ac:dyDescent="0.25">
      <c r="A14" s="135"/>
      <c r="B14" s="141" t="s">
        <v>124</v>
      </c>
      <c r="C14" s="141" t="s">
        <v>125</v>
      </c>
      <c r="D14" s="141" t="s">
        <v>126</v>
      </c>
      <c r="E14" s="126"/>
      <c r="F14" s="126"/>
      <c r="G14" s="126"/>
      <c r="H14" s="129"/>
      <c r="I14" s="132"/>
      <c r="J14" s="50">
        <v>2</v>
      </c>
      <c r="K14" s="6" t="s">
        <v>182</v>
      </c>
      <c r="L14" s="6"/>
      <c r="M14" s="7"/>
      <c r="N14" s="7"/>
      <c r="O14" s="7"/>
      <c r="P14" s="59"/>
      <c r="Q14" s="60"/>
      <c r="R14" s="57"/>
    </row>
    <row r="15" spans="1:18" ht="111.75" customHeight="1" x14ac:dyDescent="0.25">
      <c r="A15" s="135"/>
      <c r="B15" s="141" t="s">
        <v>124</v>
      </c>
      <c r="C15" s="141" t="s">
        <v>125</v>
      </c>
      <c r="D15" s="141" t="s">
        <v>126</v>
      </c>
      <c r="E15" s="126"/>
      <c r="F15" s="126"/>
      <c r="G15" s="126"/>
      <c r="H15" s="129"/>
      <c r="I15" s="132"/>
      <c r="J15" s="50">
        <v>3</v>
      </c>
      <c r="K15" s="6" t="s">
        <v>184</v>
      </c>
      <c r="L15" s="6" t="s">
        <v>162</v>
      </c>
      <c r="M15" s="7">
        <v>0.5</v>
      </c>
      <c r="N15" s="7">
        <v>3</v>
      </c>
      <c r="O15" s="7">
        <v>7</v>
      </c>
      <c r="P15" s="59">
        <f t="shared" si="2"/>
        <v>10.5</v>
      </c>
      <c r="Q15" s="60" t="str">
        <f t="shared" si="3"/>
        <v>Acceptabel</v>
      </c>
      <c r="R15" s="57"/>
    </row>
    <row r="16" spans="1:18" ht="15.75" thickBot="1" x14ac:dyDescent="0.3">
      <c r="A16" s="136"/>
      <c r="B16" s="142" t="s">
        <v>124</v>
      </c>
      <c r="C16" s="142" t="s">
        <v>125</v>
      </c>
      <c r="D16" s="142" t="s">
        <v>126</v>
      </c>
      <c r="E16" s="127"/>
      <c r="F16" s="127"/>
      <c r="G16" s="127"/>
      <c r="H16" s="130"/>
      <c r="I16" s="133"/>
      <c r="J16" s="50">
        <v>4</v>
      </c>
      <c r="K16" s="6"/>
      <c r="L16" s="6"/>
      <c r="M16" s="7"/>
      <c r="N16" s="7"/>
      <c r="O16" s="7"/>
      <c r="P16" s="59"/>
      <c r="Q16" s="60"/>
      <c r="R16" s="57"/>
    </row>
    <row r="17" spans="1:18" ht="69.95" customHeight="1" x14ac:dyDescent="0.25">
      <c r="A17" s="134">
        <v>4</v>
      </c>
      <c r="B17" s="140" t="s">
        <v>127</v>
      </c>
      <c r="C17" s="140" t="s">
        <v>128</v>
      </c>
      <c r="D17" s="140" t="s">
        <v>129</v>
      </c>
      <c r="E17" s="125">
        <v>3</v>
      </c>
      <c r="F17" s="125">
        <v>3</v>
      </c>
      <c r="G17" s="125">
        <v>7</v>
      </c>
      <c r="H17" s="128">
        <f t="shared" ref="H17" si="5">IF((E17*F17*G17)=0,"",(E17*F17*G17))</f>
        <v>63</v>
      </c>
      <c r="I17" s="131" t="str">
        <f>IF(H17="","",IF(H17&lt;=20,"Acceptabel",IF(H17&lt;=70,"Aandacht vereist",IF(H17&lt;=160,"Maatregelen vereist",IF(H17&lt;=320,"Direct verbeteren",IF(H17&gt;320,"Werk stilleggen"))))))</f>
        <v>Aandacht vereist</v>
      </c>
      <c r="J17" s="50">
        <v>1</v>
      </c>
      <c r="K17" s="6" t="s">
        <v>183</v>
      </c>
      <c r="L17" s="6" t="s">
        <v>163</v>
      </c>
      <c r="M17" s="7">
        <v>0.2</v>
      </c>
      <c r="N17" s="7">
        <v>3</v>
      </c>
      <c r="O17" s="7">
        <v>7</v>
      </c>
      <c r="P17" s="59">
        <f t="shared" si="2"/>
        <v>4.2000000000000011</v>
      </c>
      <c r="Q17" s="60" t="str">
        <f t="shared" si="3"/>
        <v>Acceptabel</v>
      </c>
      <c r="R17" s="57"/>
    </row>
    <row r="18" spans="1:18" x14ac:dyDescent="0.25">
      <c r="A18" s="135"/>
      <c r="B18" s="141" t="s">
        <v>127</v>
      </c>
      <c r="C18" s="141" t="s">
        <v>128</v>
      </c>
      <c r="D18" s="141" t="s">
        <v>129</v>
      </c>
      <c r="E18" s="126"/>
      <c r="F18" s="126"/>
      <c r="G18" s="126"/>
      <c r="H18" s="129"/>
      <c r="I18" s="132"/>
      <c r="J18" s="50">
        <v>2</v>
      </c>
      <c r="K18" s="6"/>
      <c r="L18" s="6"/>
      <c r="M18" s="7"/>
      <c r="N18" s="7"/>
      <c r="O18" s="7"/>
      <c r="P18" s="59"/>
      <c r="Q18" s="60"/>
      <c r="R18" s="57"/>
    </row>
    <row r="19" spans="1:18" x14ac:dyDescent="0.25">
      <c r="A19" s="135"/>
      <c r="B19" s="141" t="s">
        <v>127</v>
      </c>
      <c r="C19" s="141" t="s">
        <v>128</v>
      </c>
      <c r="D19" s="141" t="s">
        <v>129</v>
      </c>
      <c r="E19" s="126"/>
      <c r="F19" s="126"/>
      <c r="G19" s="126"/>
      <c r="H19" s="129"/>
      <c r="I19" s="132"/>
      <c r="J19" s="50">
        <v>3</v>
      </c>
      <c r="K19" s="6"/>
      <c r="L19" s="6"/>
      <c r="M19" s="7"/>
      <c r="N19" s="7"/>
      <c r="O19" s="7"/>
      <c r="P19" s="59"/>
      <c r="Q19" s="60"/>
      <c r="R19" s="57"/>
    </row>
    <row r="20" spans="1:18" ht="15.75" thickBot="1" x14ac:dyDescent="0.3">
      <c r="A20" s="136"/>
      <c r="B20" s="142" t="s">
        <v>127</v>
      </c>
      <c r="C20" s="142" t="s">
        <v>128</v>
      </c>
      <c r="D20" s="142" t="s">
        <v>129</v>
      </c>
      <c r="E20" s="127"/>
      <c r="F20" s="127"/>
      <c r="G20" s="127"/>
      <c r="H20" s="130"/>
      <c r="I20" s="133"/>
      <c r="J20" s="50">
        <v>4</v>
      </c>
      <c r="K20" s="6"/>
      <c r="L20" s="6"/>
      <c r="M20" s="7"/>
      <c r="N20" s="7"/>
      <c r="O20" s="7"/>
      <c r="P20" s="59"/>
      <c r="Q20" s="60"/>
      <c r="R20" s="57"/>
    </row>
    <row r="21" spans="1:18" ht="69.95" customHeight="1" x14ac:dyDescent="0.25">
      <c r="A21" s="134">
        <v>5</v>
      </c>
      <c r="B21" s="140" t="s">
        <v>127</v>
      </c>
      <c r="C21" s="140" t="s">
        <v>130</v>
      </c>
      <c r="D21" s="140" t="s">
        <v>131</v>
      </c>
      <c r="E21" s="125">
        <v>6</v>
      </c>
      <c r="F21" s="125">
        <v>3</v>
      </c>
      <c r="G21" s="125">
        <v>7</v>
      </c>
      <c r="H21" s="128">
        <f t="shared" ref="H21" si="6">IF((E21*F21*G21)=0,"",(E21*F21*G21))</f>
        <v>126</v>
      </c>
      <c r="I21" s="131" t="str">
        <f>IF(H21="","",IF(H21&lt;=20,"Acceptabel",IF(H21&lt;=70,"Aandacht vereist",IF(H21&lt;=160,"Maatregelen vereist",IF(H21&lt;=320,"Direct verbeteren",IF(H21&gt;320,"Werk stilleggen"))))))</f>
        <v>Maatregelen vereist</v>
      </c>
      <c r="J21" s="50">
        <v>1</v>
      </c>
      <c r="K21" s="6" t="s">
        <v>186</v>
      </c>
      <c r="L21" s="6"/>
      <c r="M21" s="7"/>
      <c r="N21" s="7"/>
      <c r="O21" s="7"/>
      <c r="P21" s="59"/>
      <c r="Q21" s="60"/>
      <c r="R21" s="57"/>
    </row>
    <row r="22" spans="1:18" ht="90" customHeight="1" x14ac:dyDescent="0.25">
      <c r="A22" s="135"/>
      <c r="B22" s="141" t="s">
        <v>127</v>
      </c>
      <c r="C22" s="141" t="s">
        <v>130</v>
      </c>
      <c r="D22" s="141" t="s">
        <v>131</v>
      </c>
      <c r="E22" s="126"/>
      <c r="F22" s="126"/>
      <c r="G22" s="126"/>
      <c r="H22" s="129"/>
      <c r="I22" s="132"/>
      <c r="J22" s="50">
        <v>2</v>
      </c>
      <c r="K22" s="6" t="s">
        <v>188</v>
      </c>
      <c r="L22" s="97" t="s">
        <v>164</v>
      </c>
      <c r="M22" s="7">
        <v>0.5</v>
      </c>
      <c r="N22" s="7">
        <v>3</v>
      </c>
      <c r="O22" s="7">
        <v>7</v>
      </c>
      <c r="P22" s="59">
        <f t="shared" si="2"/>
        <v>10.5</v>
      </c>
      <c r="Q22" s="60" t="str">
        <f t="shared" si="3"/>
        <v>Acceptabel</v>
      </c>
      <c r="R22" s="57"/>
    </row>
    <row r="23" spans="1:18" ht="138" customHeight="1" x14ac:dyDescent="0.25">
      <c r="A23" s="135"/>
      <c r="B23" s="141" t="s">
        <v>127</v>
      </c>
      <c r="C23" s="141" t="s">
        <v>130</v>
      </c>
      <c r="D23" s="141" t="s">
        <v>131</v>
      </c>
      <c r="E23" s="126"/>
      <c r="F23" s="126"/>
      <c r="G23" s="126"/>
      <c r="H23" s="129"/>
      <c r="I23" s="132"/>
      <c r="J23" s="50">
        <v>3</v>
      </c>
      <c r="K23" s="6" t="s">
        <v>189</v>
      </c>
      <c r="L23" s="97" t="s">
        <v>165</v>
      </c>
      <c r="M23" s="7">
        <v>0.5</v>
      </c>
      <c r="N23" s="7">
        <v>3</v>
      </c>
      <c r="O23" s="7">
        <v>7</v>
      </c>
      <c r="P23" s="59">
        <f t="shared" si="2"/>
        <v>10.5</v>
      </c>
      <c r="Q23" s="60" t="str">
        <f t="shared" si="3"/>
        <v>Acceptabel</v>
      </c>
      <c r="R23" s="57"/>
    </row>
    <row r="24" spans="1:18" ht="51.75" thickBot="1" x14ac:dyDescent="0.3">
      <c r="A24" s="136"/>
      <c r="B24" s="142" t="s">
        <v>127</v>
      </c>
      <c r="C24" s="142" t="s">
        <v>130</v>
      </c>
      <c r="D24" s="142" t="s">
        <v>131</v>
      </c>
      <c r="E24" s="127"/>
      <c r="F24" s="127"/>
      <c r="G24" s="127"/>
      <c r="H24" s="130"/>
      <c r="I24" s="133"/>
      <c r="J24" s="50">
        <v>4</v>
      </c>
      <c r="K24" s="6" t="s">
        <v>187</v>
      </c>
      <c r="L24" s="6" t="s">
        <v>166</v>
      </c>
      <c r="M24" s="7">
        <v>0.5</v>
      </c>
      <c r="N24" s="7">
        <v>3</v>
      </c>
      <c r="O24" s="7">
        <v>7</v>
      </c>
      <c r="P24" s="59">
        <f t="shared" si="2"/>
        <v>10.5</v>
      </c>
      <c r="Q24" s="60" t="str">
        <f t="shared" si="3"/>
        <v>Acceptabel</v>
      </c>
      <c r="R24" s="57"/>
    </row>
    <row r="25" spans="1:18" ht="60" customHeight="1" x14ac:dyDescent="0.25">
      <c r="A25" s="134">
        <v>6</v>
      </c>
      <c r="B25" s="140" t="s">
        <v>127</v>
      </c>
      <c r="C25" s="140" t="s">
        <v>132</v>
      </c>
      <c r="D25" s="140" t="s">
        <v>133</v>
      </c>
      <c r="E25" s="125">
        <v>6</v>
      </c>
      <c r="F25" s="125">
        <v>3</v>
      </c>
      <c r="G25" s="125">
        <v>7</v>
      </c>
      <c r="H25" s="128">
        <f t="shared" ref="H25" si="7">IF((E25*F25*G25)=0,"",(E25*F25*G25))</f>
        <v>126</v>
      </c>
      <c r="I25" s="131" t="str">
        <f>IF(H25="","",IF(H25&lt;=20,"Acceptabel",IF(H25&lt;=70,"Aandacht vereist",IF(H25&lt;=160,"Maatregelen vereist",IF(H25&lt;=320,"Direct verbeteren",IF(H25&gt;320,"Werk stilleggen"))))))</f>
        <v>Maatregelen vereist</v>
      </c>
      <c r="J25" s="50">
        <v>1</v>
      </c>
      <c r="K25" s="6" t="s">
        <v>190</v>
      </c>
      <c r="L25" s="6"/>
      <c r="M25" s="7"/>
      <c r="N25" s="7"/>
      <c r="O25" s="7"/>
      <c r="P25" s="59"/>
      <c r="Q25" s="60"/>
      <c r="R25" s="57"/>
    </row>
    <row r="26" spans="1:18" ht="25.5" x14ac:dyDescent="0.25">
      <c r="A26" s="135"/>
      <c r="B26" s="141" t="s">
        <v>127</v>
      </c>
      <c r="C26" s="141" t="s">
        <v>132</v>
      </c>
      <c r="D26" s="141" t="s">
        <v>133</v>
      </c>
      <c r="E26" s="126"/>
      <c r="F26" s="126"/>
      <c r="G26" s="126"/>
      <c r="H26" s="129"/>
      <c r="I26" s="132"/>
      <c r="J26" s="50">
        <v>2</v>
      </c>
      <c r="K26" s="6" t="s">
        <v>182</v>
      </c>
      <c r="L26" s="6"/>
      <c r="M26" s="7"/>
      <c r="N26" s="7"/>
      <c r="O26" s="7"/>
      <c r="P26" s="59"/>
      <c r="Q26" s="60"/>
      <c r="R26" s="57"/>
    </row>
    <row r="27" spans="1:18" ht="114.75" customHeight="1" x14ac:dyDescent="0.25">
      <c r="A27" s="135"/>
      <c r="B27" s="141" t="s">
        <v>127</v>
      </c>
      <c r="C27" s="141" t="s">
        <v>132</v>
      </c>
      <c r="D27" s="141" t="s">
        <v>133</v>
      </c>
      <c r="E27" s="126"/>
      <c r="F27" s="126"/>
      <c r="G27" s="126"/>
      <c r="H27" s="129"/>
      <c r="I27" s="132"/>
      <c r="J27" s="50">
        <v>3</v>
      </c>
      <c r="K27" s="6" t="s">
        <v>185</v>
      </c>
      <c r="L27" s="97" t="s">
        <v>167</v>
      </c>
      <c r="M27" s="7">
        <v>0.5</v>
      </c>
      <c r="N27" s="7">
        <v>3</v>
      </c>
      <c r="O27" s="7">
        <v>7</v>
      </c>
      <c r="P27" s="59">
        <f t="shared" ref="P27:P33" si="8">IF((M27*N27*O27)=0,"",(M27*N27*O27))</f>
        <v>10.5</v>
      </c>
      <c r="Q27" s="60" t="str">
        <f t="shared" ref="Q27:Q33" si="9">IF(P27="","",IF(P27&lt;=20,"Acceptabel",IF(P27&lt;=70,"Aandacht vereist",IF(P27&lt;=160,"Maatregelen vereist",IF(P27&lt;=320,"Direct verbeteren",IF(P27&gt;320,"Werk stilleggen"))))))</f>
        <v>Acceptabel</v>
      </c>
      <c r="R27" s="57"/>
    </row>
    <row r="28" spans="1:18" ht="39" thickBot="1" x14ac:dyDescent="0.3">
      <c r="A28" s="136"/>
      <c r="B28" s="142" t="s">
        <v>127</v>
      </c>
      <c r="C28" s="142" t="s">
        <v>132</v>
      </c>
      <c r="D28" s="142" t="s">
        <v>133</v>
      </c>
      <c r="E28" s="127"/>
      <c r="F28" s="127"/>
      <c r="G28" s="127"/>
      <c r="H28" s="130"/>
      <c r="I28" s="133"/>
      <c r="J28" s="50">
        <v>4</v>
      </c>
      <c r="K28" s="6" t="s">
        <v>187</v>
      </c>
      <c r="L28" s="6" t="s">
        <v>168</v>
      </c>
      <c r="M28" s="7">
        <v>0.5</v>
      </c>
      <c r="N28" s="7">
        <v>3</v>
      </c>
      <c r="O28" s="7">
        <v>7</v>
      </c>
      <c r="P28" s="59">
        <f t="shared" si="8"/>
        <v>10.5</v>
      </c>
      <c r="Q28" s="60" t="str">
        <f t="shared" si="9"/>
        <v>Acceptabel</v>
      </c>
      <c r="R28" s="57"/>
    </row>
    <row r="29" spans="1:18" ht="38.25" x14ac:dyDescent="0.25">
      <c r="A29" s="134">
        <v>7</v>
      </c>
      <c r="B29" s="140" t="s">
        <v>134</v>
      </c>
      <c r="C29" s="140" t="s">
        <v>135</v>
      </c>
      <c r="D29" s="140" t="s">
        <v>136</v>
      </c>
      <c r="E29" s="125">
        <v>6</v>
      </c>
      <c r="F29" s="125">
        <v>3</v>
      </c>
      <c r="G29" s="125">
        <v>3</v>
      </c>
      <c r="H29" s="128">
        <f t="shared" ref="H29" si="10">IF((E29*F29*G29)=0,"",(E29*F29*G29))</f>
        <v>54</v>
      </c>
      <c r="I29" s="131" t="str">
        <f>IF(H29="","",IF(H29&lt;=20,"Acceptabel",IF(H29&lt;=70,"Aandacht vereist",IF(H29&lt;=160,"Maatregelen vereist",IF(H29&lt;=320,"Direct verbeteren",IF(H29&gt;320,"Werk stilleggen"))))))</f>
        <v>Aandacht vereist</v>
      </c>
      <c r="J29" s="50">
        <v>1</v>
      </c>
      <c r="K29" s="6" t="s">
        <v>103</v>
      </c>
      <c r="L29" s="6" t="s">
        <v>260</v>
      </c>
      <c r="M29" s="7"/>
      <c r="N29" s="7"/>
      <c r="O29" s="7"/>
      <c r="P29" s="59"/>
      <c r="Q29" s="60"/>
      <c r="R29" s="57"/>
    </row>
    <row r="30" spans="1:18" ht="25.5" x14ac:dyDescent="0.25">
      <c r="A30" s="135"/>
      <c r="B30" s="141" t="s">
        <v>134</v>
      </c>
      <c r="C30" s="141" t="s">
        <v>135</v>
      </c>
      <c r="D30" s="141" t="s">
        <v>136</v>
      </c>
      <c r="E30" s="126"/>
      <c r="F30" s="126"/>
      <c r="G30" s="126"/>
      <c r="H30" s="129"/>
      <c r="I30" s="132"/>
      <c r="J30" s="50">
        <v>2</v>
      </c>
      <c r="K30" s="6" t="s">
        <v>182</v>
      </c>
      <c r="L30" s="6"/>
      <c r="M30" s="7"/>
      <c r="N30" s="7"/>
      <c r="O30" s="7"/>
      <c r="P30" s="59"/>
      <c r="Q30" s="60"/>
      <c r="R30" s="57"/>
    </row>
    <row r="31" spans="1:18" ht="110.25" customHeight="1" x14ac:dyDescent="0.25">
      <c r="A31" s="135"/>
      <c r="B31" s="141" t="s">
        <v>134</v>
      </c>
      <c r="C31" s="141" t="s">
        <v>135</v>
      </c>
      <c r="D31" s="141" t="s">
        <v>136</v>
      </c>
      <c r="E31" s="126"/>
      <c r="F31" s="126"/>
      <c r="G31" s="126"/>
      <c r="H31" s="129"/>
      <c r="I31" s="132"/>
      <c r="J31" s="50">
        <v>3</v>
      </c>
      <c r="K31" s="6" t="s">
        <v>250</v>
      </c>
      <c r="L31" s="97" t="s">
        <v>249</v>
      </c>
      <c r="M31" s="7">
        <v>0.5</v>
      </c>
      <c r="N31" s="7">
        <v>3</v>
      </c>
      <c r="O31" s="7">
        <v>3</v>
      </c>
      <c r="P31" s="59">
        <f t="shared" si="8"/>
        <v>4.5</v>
      </c>
      <c r="Q31" s="60" t="str">
        <f t="shared" si="9"/>
        <v>Acceptabel</v>
      </c>
      <c r="R31" s="57"/>
    </row>
    <row r="32" spans="1:18" ht="99.95" customHeight="1" thickBot="1" x14ac:dyDescent="0.3">
      <c r="A32" s="136"/>
      <c r="B32" s="142" t="s">
        <v>134</v>
      </c>
      <c r="C32" s="142" t="s">
        <v>135</v>
      </c>
      <c r="D32" s="142" t="s">
        <v>136</v>
      </c>
      <c r="E32" s="127"/>
      <c r="F32" s="127"/>
      <c r="G32" s="127"/>
      <c r="H32" s="130"/>
      <c r="I32" s="133"/>
      <c r="J32" s="50">
        <v>4</v>
      </c>
      <c r="K32" s="6" t="s">
        <v>187</v>
      </c>
      <c r="L32" s="6" t="s">
        <v>169</v>
      </c>
      <c r="M32" s="7">
        <v>0.5</v>
      </c>
      <c r="N32" s="7">
        <v>3</v>
      </c>
      <c r="O32" s="7">
        <v>3</v>
      </c>
      <c r="P32" s="59">
        <f t="shared" si="8"/>
        <v>4.5</v>
      </c>
      <c r="Q32" s="60" t="str">
        <f t="shared" si="9"/>
        <v>Acceptabel</v>
      </c>
      <c r="R32" s="57"/>
    </row>
    <row r="33" spans="1:18" ht="38.25" x14ac:dyDescent="0.25">
      <c r="A33" s="134">
        <v>8</v>
      </c>
      <c r="B33" s="140" t="s">
        <v>134</v>
      </c>
      <c r="C33" s="140" t="s">
        <v>137</v>
      </c>
      <c r="D33" s="140" t="s">
        <v>138</v>
      </c>
      <c r="E33" s="125">
        <v>6</v>
      </c>
      <c r="F33" s="125">
        <v>3</v>
      </c>
      <c r="G33" s="125">
        <v>3</v>
      </c>
      <c r="H33" s="128">
        <f t="shared" ref="H33" si="11">IF((E33*F33*G33)=0,"",(E33*F33*G33))</f>
        <v>54</v>
      </c>
      <c r="I33" s="131" t="str">
        <f>IF(H33="","",IF(H33&lt;=20,"Acceptabel",IF(H33&lt;=70,"Aandacht vereist",IF(H33&lt;=160,"Maatregelen vereist",IF(H33&lt;=320,"Direct verbeteren",IF(H33&gt;320,"Werk stilleggen"))))))</f>
        <v>Aandacht vereist</v>
      </c>
      <c r="J33" s="50">
        <v>1</v>
      </c>
      <c r="K33" s="6" t="s">
        <v>183</v>
      </c>
      <c r="L33" s="97" t="s">
        <v>199</v>
      </c>
      <c r="M33" s="7">
        <v>0.5</v>
      </c>
      <c r="N33" s="7">
        <v>3</v>
      </c>
      <c r="O33" s="7">
        <v>3</v>
      </c>
      <c r="P33" s="59">
        <f t="shared" si="8"/>
        <v>4.5</v>
      </c>
      <c r="Q33" s="60" t="str">
        <f t="shared" si="9"/>
        <v>Acceptabel</v>
      </c>
      <c r="R33" s="57"/>
    </row>
    <row r="34" spans="1:18" ht="25.5" x14ac:dyDescent="0.25">
      <c r="A34" s="135"/>
      <c r="B34" s="141" t="s">
        <v>134</v>
      </c>
      <c r="C34" s="141" t="s">
        <v>137</v>
      </c>
      <c r="D34" s="141" t="s">
        <v>138</v>
      </c>
      <c r="E34" s="126"/>
      <c r="F34" s="126"/>
      <c r="G34" s="126"/>
      <c r="H34" s="129"/>
      <c r="I34" s="132"/>
      <c r="J34" s="50">
        <v>2</v>
      </c>
      <c r="K34" s="6" t="s">
        <v>182</v>
      </c>
      <c r="L34" s="6"/>
      <c r="M34" s="7"/>
      <c r="N34" s="7"/>
      <c r="O34" s="7"/>
      <c r="P34" s="59"/>
      <c r="Q34" s="60"/>
      <c r="R34" s="57"/>
    </row>
    <row r="35" spans="1:18" ht="122.25" customHeight="1" x14ac:dyDescent="0.25">
      <c r="A35" s="135"/>
      <c r="B35" s="141" t="s">
        <v>134</v>
      </c>
      <c r="C35" s="141" t="s">
        <v>137</v>
      </c>
      <c r="D35" s="141" t="s">
        <v>138</v>
      </c>
      <c r="E35" s="126"/>
      <c r="F35" s="126"/>
      <c r="G35" s="126"/>
      <c r="H35" s="129"/>
      <c r="I35" s="132"/>
      <c r="J35" s="50">
        <v>3</v>
      </c>
      <c r="K35" s="6" t="s">
        <v>184</v>
      </c>
      <c r="L35" s="97" t="s">
        <v>251</v>
      </c>
      <c r="M35" s="7">
        <v>0.5</v>
      </c>
      <c r="N35" s="7">
        <v>3</v>
      </c>
      <c r="O35" s="7">
        <v>3</v>
      </c>
      <c r="P35" s="59">
        <f t="shared" ref="P35" si="12">IF((M35*N35*O35)=0,"",(M35*N35*O35))</f>
        <v>4.5</v>
      </c>
      <c r="Q35" s="60" t="str">
        <f t="shared" ref="Q35" si="13">IF(P35="","",IF(P35&lt;=20,"Acceptabel",IF(P35&lt;=70,"Aandacht vereist",IF(P35&lt;=160,"Maatregelen vereist",IF(P35&lt;=320,"Direct verbeteren",IF(P35&gt;320,"Werk stilleggen"))))))</f>
        <v>Acceptabel</v>
      </c>
      <c r="R35" s="57"/>
    </row>
    <row r="36" spans="1:18" ht="15.75" thickBot="1" x14ac:dyDescent="0.3">
      <c r="A36" s="136"/>
      <c r="B36" s="142" t="s">
        <v>134</v>
      </c>
      <c r="C36" s="142" t="s">
        <v>137</v>
      </c>
      <c r="D36" s="142" t="s">
        <v>138</v>
      </c>
      <c r="E36" s="127"/>
      <c r="F36" s="127"/>
      <c r="G36" s="127"/>
      <c r="H36" s="130"/>
      <c r="I36" s="133"/>
      <c r="J36" s="50">
        <v>4</v>
      </c>
      <c r="K36" s="6"/>
      <c r="L36" s="6"/>
      <c r="M36" s="7"/>
      <c r="N36" s="7"/>
      <c r="O36" s="7"/>
      <c r="P36" s="59"/>
      <c r="Q36" s="60"/>
      <c r="R36" s="57"/>
    </row>
    <row r="37" spans="1:18" ht="52.5" customHeight="1" x14ac:dyDescent="0.25">
      <c r="A37" s="134">
        <v>9</v>
      </c>
      <c r="B37" s="140" t="s">
        <v>127</v>
      </c>
      <c r="C37" s="140" t="s">
        <v>139</v>
      </c>
      <c r="D37" s="140" t="s">
        <v>140</v>
      </c>
      <c r="E37" s="125">
        <v>6</v>
      </c>
      <c r="F37" s="125">
        <v>6</v>
      </c>
      <c r="G37" s="125">
        <v>3</v>
      </c>
      <c r="H37" s="128">
        <f t="shared" ref="H37" si="14">IF((E37*F37*G37)=0,"",(E37*F37*G37))</f>
        <v>108</v>
      </c>
      <c r="I37" s="131" t="str">
        <f>IF(H37="","",IF(H37&lt;=20,"Acceptabel",IF(H37&lt;=70,"Aandacht vereist",IF(H37&lt;=160,"Maatregelen vereist",IF(H37&lt;=320,"Direct verbeteren",IF(H37&gt;320,"Werk stilleggen"))))))</f>
        <v>Maatregelen vereist</v>
      </c>
      <c r="J37" s="50">
        <v>1</v>
      </c>
      <c r="K37" s="6" t="s">
        <v>191</v>
      </c>
      <c r="L37" s="6"/>
      <c r="M37" s="7"/>
      <c r="N37" s="7"/>
      <c r="O37" s="7"/>
      <c r="P37" s="59"/>
      <c r="Q37" s="60"/>
      <c r="R37" s="57"/>
    </row>
    <row r="38" spans="1:18" ht="25.5" x14ac:dyDescent="0.25">
      <c r="A38" s="135"/>
      <c r="B38" s="141" t="s">
        <v>127</v>
      </c>
      <c r="C38" s="141" t="s">
        <v>139</v>
      </c>
      <c r="D38" s="141" t="s">
        <v>140</v>
      </c>
      <c r="E38" s="126"/>
      <c r="F38" s="126"/>
      <c r="G38" s="126"/>
      <c r="H38" s="129"/>
      <c r="I38" s="132"/>
      <c r="J38" s="50">
        <v>2</v>
      </c>
      <c r="K38" s="6" t="s">
        <v>182</v>
      </c>
      <c r="L38" s="6"/>
      <c r="M38" s="7"/>
      <c r="N38" s="7"/>
      <c r="O38" s="7"/>
      <c r="P38" s="59"/>
      <c r="Q38" s="60"/>
      <c r="R38" s="57"/>
    </row>
    <row r="39" spans="1:18" ht="99.95" customHeight="1" x14ac:dyDescent="0.25">
      <c r="A39" s="135"/>
      <c r="B39" s="141" t="s">
        <v>127</v>
      </c>
      <c r="C39" s="141" t="s">
        <v>139</v>
      </c>
      <c r="D39" s="141" t="s">
        <v>140</v>
      </c>
      <c r="E39" s="126"/>
      <c r="F39" s="126"/>
      <c r="G39" s="126"/>
      <c r="H39" s="129"/>
      <c r="I39" s="132"/>
      <c r="J39" s="50">
        <v>3</v>
      </c>
      <c r="K39" s="6" t="s">
        <v>185</v>
      </c>
      <c r="L39" s="97" t="s">
        <v>171</v>
      </c>
      <c r="M39" s="7">
        <v>1</v>
      </c>
      <c r="N39" s="7">
        <v>6</v>
      </c>
      <c r="O39" s="7">
        <v>3</v>
      </c>
      <c r="P39" s="59">
        <f t="shared" ref="P39:P47" si="15">IF((M39*N39*O39)=0,"",(M39*N39*O39))</f>
        <v>18</v>
      </c>
      <c r="Q39" s="60" t="str">
        <f t="shared" ref="Q39:Q47" si="16">IF(P39="","",IF(P39&lt;=20,"Acceptabel",IF(P39&lt;=70,"Aandacht vereist",IF(P39&lt;=160,"Maatregelen vereist",IF(P39&lt;=320,"Direct verbeteren",IF(P39&gt;320,"Werk stilleggen"))))))</f>
        <v>Acceptabel</v>
      </c>
      <c r="R39" s="57"/>
    </row>
    <row r="40" spans="1:18" ht="39" thickBot="1" x14ac:dyDescent="0.3">
      <c r="A40" s="136"/>
      <c r="B40" s="142" t="s">
        <v>127</v>
      </c>
      <c r="C40" s="142" t="s">
        <v>139</v>
      </c>
      <c r="D40" s="142" t="s">
        <v>140</v>
      </c>
      <c r="E40" s="127"/>
      <c r="F40" s="127"/>
      <c r="G40" s="127"/>
      <c r="H40" s="130"/>
      <c r="I40" s="133"/>
      <c r="J40" s="50">
        <v>4</v>
      </c>
      <c r="K40" s="6" t="s">
        <v>187</v>
      </c>
      <c r="L40" s="6" t="s">
        <v>170</v>
      </c>
      <c r="M40" s="7">
        <v>1</v>
      </c>
      <c r="N40" s="7">
        <v>6</v>
      </c>
      <c r="O40" s="7">
        <v>3</v>
      </c>
      <c r="P40" s="59">
        <f t="shared" si="15"/>
        <v>18</v>
      </c>
      <c r="Q40" s="60" t="str">
        <f t="shared" si="16"/>
        <v>Acceptabel</v>
      </c>
      <c r="R40" s="57"/>
    </row>
    <row r="41" spans="1:18" ht="56.25" customHeight="1" x14ac:dyDescent="0.25">
      <c r="A41" s="134">
        <v>10</v>
      </c>
      <c r="B41" s="140" t="s">
        <v>127</v>
      </c>
      <c r="C41" s="140" t="s">
        <v>141</v>
      </c>
      <c r="D41" s="140" t="s">
        <v>252</v>
      </c>
      <c r="E41" s="125">
        <v>3</v>
      </c>
      <c r="F41" s="125">
        <v>3</v>
      </c>
      <c r="G41" s="125">
        <v>15</v>
      </c>
      <c r="H41" s="128">
        <f t="shared" ref="H41" si="17">IF((E41*F41*G41)=0,"",(E41*F41*G41))</f>
        <v>135</v>
      </c>
      <c r="I41" s="131" t="str">
        <f>IF(H41="","",IF(H41&lt;=20,"Acceptabel",IF(H41&lt;=70,"Aandacht vereist",IF(H41&lt;=160,"Maatregelen vereist",IF(H41&lt;=320,"Direct verbeteren",IF(H41&gt;320,"Werk stilleggen"))))))</f>
        <v>Maatregelen vereist</v>
      </c>
      <c r="J41" s="50">
        <v>1</v>
      </c>
      <c r="K41" s="6" t="s">
        <v>192</v>
      </c>
      <c r="L41" s="6"/>
      <c r="M41" s="7"/>
      <c r="N41" s="7"/>
      <c r="O41" s="7"/>
      <c r="P41" s="59"/>
      <c r="Q41" s="60"/>
      <c r="R41" s="57"/>
    </row>
    <row r="42" spans="1:18" ht="25.5" x14ac:dyDescent="0.25">
      <c r="A42" s="135"/>
      <c r="B42" s="141" t="s">
        <v>127</v>
      </c>
      <c r="C42" s="141" t="s">
        <v>141</v>
      </c>
      <c r="D42" s="141" t="s">
        <v>142</v>
      </c>
      <c r="E42" s="126"/>
      <c r="F42" s="126"/>
      <c r="G42" s="126"/>
      <c r="H42" s="129"/>
      <c r="I42" s="132"/>
      <c r="J42" s="50">
        <v>2</v>
      </c>
      <c r="K42" s="6" t="s">
        <v>182</v>
      </c>
      <c r="L42" s="6"/>
      <c r="M42" s="7"/>
      <c r="N42" s="7"/>
      <c r="O42" s="7"/>
      <c r="P42" s="59"/>
      <c r="Q42" s="60"/>
      <c r="R42" s="57"/>
    </row>
    <row r="43" spans="1:18" ht="38.25" x14ac:dyDescent="0.25">
      <c r="A43" s="135"/>
      <c r="B43" s="141" t="s">
        <v>127</v>
      </c>
      <c r="C43" s="141" t="s">
        <v>141</v>
      </c>
      <c r="D43" s="141" t="s">
        <v>142</v>
      </c>
      <c r="E43" s="126"/>
      <c r="F43" s="126"/>
      <c r="G43" s="126"/>
      <c r="H43" s="129"/>
      <c r="I43" s="132"/>
      <c r="J43" s="50">
        <v>3</v>
      </c>
      <c r="K43" s="6" t="s">
        <v>185</v>
      </c>
      <c r="L43" s="97" t="s">
        <v>172</v>
      </c>
      <c r="M43" s="7">
        <v>0.5</v>
      </c>
      <c r="N43" s="7">
        <v>2</v>
      </c>
      <c r="O43" s="7">
        <v>15</v>
      </c>
      <c r="P43" s="59">
        <f t="shared" si="15"/>
        <v>15</v>
      </c>
      <c r="Q43" s="60" t="str">
        <f t="shared" si="16"/>
        <v>Acceptabel</v>
      </c>
      <c r="R43" s="57"/>
    </row>
    <row r="44" spans="1:18" ht="15.75" thickBot="1" x14ac:dyDescent="0.3">
      <c r="A44" s="136"/>
      <c r="B44" s="142" t="s">
        <v>127</v>
      </c>
      <c r="C44" s="142" t="s">
        <v>141</v>
      </c>
      <c r="D44" s="142" t="s">
        <v>142</v>
      </c>
      <c r="E44" s="127"/>
      <c r="F44" s="127"/>
      <c r="G44" s="127"/>
      <c r="H44" s="130"/>
      <c r="I44" s="133"/>
      <c r="J44" s="50">
        <v>4</v>
      </c>
      <c r="K44" s="6"/>
      <c r="L44" s="6"/>
      <c r="M44" s="7"/>
      <c r="N44" s="7"/>
      <c r="O44" s="7"/>
      <c r="P44" s="59"/>
      <c r="Q44" s="60"/>
      <c r="R44" s="57"/>
    </row>
    <row r="45" spans="1:18" ht="38.25" x14ac:dyDescent="0.25">
      <c r="A45" s="134">
        <v>11</v>
      </c>
      <c r="B45" s="140" t="s">
        <v>127</v>
      </c>
      <c r="C45" s="140" t="s">
        <v>143</v>
      </c>
      <c r="D45" s="140" t="s">
        <v>144</v>
      </c>
      <c r="E45" s="125">
        <v>3</v>
      </c>
      <c r="F45" s="125">
        <v>3</v>
      </c>
      <c r="G45" s="125">
        <v>7</v>
      </c>
      <c r="H45" s="157">
        <f t="shared" ref="H45" si="18">IF((E45*F45*G45)=0,"",(E45*F45*G45))</f>
        <v>63</v>
      </c>
      <c r="I45" s="159" t="str">
        <f>IF(H45="","",IF(H45&lt;=20,"Acceptabel",IF(H45&lt;=70,"Aandacht vereist",IF(H45&lt;=160,"Maatregelen vereist",IF(H45&lt;=320,"Direct verbeteren",IF(H45&gt;320,"Werk stilleggen"))))))</f>
        <v>Aandacht vereist</v>
      </c>
      <c r="J45" s="50">
        <v>1</v>
      </c>
      <c r="K45" s="6" t="s">
        <v>193</v>
      </c>
      <c r="L45" s="6"/>
      <c r="M45" s="7"/>
      <c r="N45" s="7"/>
      <c r="O45" s="7"/>
      <c r="P45" s="59"/>
      <c r="Q45" s="60"/>
      <c r="R45" s="57"/>
    </row>
    <row r="46" spans="1:18" ht="25.5" x14ac:dyDescent="0.25">
      <c r="A46" s="135"/>
      <c r="B46" s="141" t="s">
        <v>127</v>
      </c>
      <c r="C46" s="141" t="s">
        <v>143</v>
      </c>
      <c r="D46" s="141" t="s">
        <v>144</v>
      </c>
      <c r="E46" s="126"/>
      <c r="F46" s="126"/>
      <c r="G46" s="126"/>
      <c r="H46" s="128"/>
      <c r="I46" s="131"/>
      <c r="J46" s="50">
        <v>2</v>
      </c>
      <c r="K46" s="6" t="s">
        <v>182</v>
      </c>
      <c r="L46" s="6"/>
      <c r="M46" s="7"/>
      <c r="N46" s="7"/>
      <c r="O46" s="7"/>
      <c r="P46" s="59"/>
      <c r="Q46" s="60"/>
      <c r="R46" s="57"/>
    </row>
    <row r="47" spans="1:18" ht="54.75" customHeight="1" x14ac:dyDescent="0.25">
      <c r="A47" s="135"/>
      <c r="B47" s="141" t="s">
        <v>127</v>
      </c>
      <c r="C47" s="141" t="s">
        <v>143</v>
      </c>
      <c r="D47" s="141" t="s">
        <v>144</v>
      </c>
      <c r="E47" s="126"/>
      <c r="F47" s="126"/>
      <c r="G47" s="126"/>
      <c r="H47" s="128"/>
      <c r="I47" s="131"/>
      <c r="J47" s="50">
        <v>3</v>
      </c>
      <c r="K47" s="6" t="s">
        <v>185</v>
      </c>
      <c r="L47" s="6" t="s">
        <v>261</v>
      </c>
      <c r="M47" s="7">
        <v>0.5</v>
      </c>
      <c r="N47" s="7">
        <v>3</v>
      </c>
      <c r="O47" s="7">
        <v>7</v>
      </c>
      <c r="P47" s="59">
        <f t="shared" si="15"/>
        <v>10.5</v>
      </c>
      <c r="Q47" s="60" t="str">
        <f t="shared" si="16"/>
        <v>Acceptabel</v>
      </c>
      <c r="R47" s="57"/>
    </row>
    <row r="48" spans="1:18" ht="15.75" thickBot="1" x14ac:dyDescent="0.3">
      <c r="A48" s="136"/>
      <c r="B48" s="142" t="s">
        <v>127</v>
      </c>
      <c r="C48" s="142" t="s">
        <v>143</v>
      </c>
      <c r="D48" s="142" t="s">
        <v>144</v>
      </c>
      <c r="E48" s="127"/>
      <c r="F48" s="127"/>
      <c r="G48" s="127"/>
      <c r="H48" s="158"/>
      <c r="I48" s="160"/>
      <c r="J48" s="50">
        <v>4</v>
      </c>
      <c r="K48" s="6"/>
      <c r="L48" s="6"/>
      <c r="M48" s="7"/>
      <c r="N48" s="7"/>
      <c r="O48" s="7"/>
      <c r="P48" s="59"/>
      <c r="Q48" s="60"/>
      <c r="R48" s="57"/>
    </row>
    <row r="49" spans="1:18" ht="38.25" x14ac:dyDescent="0.25">
      <c r="A49" s="134">
        <v>12</v>
      </c>
      <c r="B49" s="140" t="s">
        <v>145</v>
      </c>
      <c r="C49" s="140" t="s">
        <v>145</v>
      </c>
      <c r="D49" s="140" t="s">
        <v>146</v>
      </c>
      <c r="E49" s="125">
        <v>6</v>
      </c>
      <c r="F49" s="125">
        <v>3</v>
      </c>
      <c r="G49" s="125">
        <v>3</v>
      </c>
      <c r="H49" s="157">
        <f t="shared" ref="H49" si="19">IF((E49*F49*G49)=0,"",(E49*F49*G49))</f>
        <v>54</v>
      </c>
      <c r="I49" s="159" t="str">
        <f>IF(H49="","",IF(H49&lt;=20,"Acceptabel",IF(H49&lt;=70,"Aandacht vereist",IF(H49&lt;=160,"Maatregelen vereist",IF(H49&lt;=320,"Direct verbeteren",IF(H49&gt;320,"Werk stilleggen"))))))</f>
        <v>Aandacht vereist</v>
      </c>
      <c r="J49" s="50">
        <v>1</v>
      </c>
      <c r="K49" s="6" t="s">
        <v>194</v>
      </c>
      <c r="L49" s="6"/>
      <c r="M49" s="7"/>
      <c r="N49" s="7"/>
      <c r="O49" s="7"/>
      <c r="P49" s="59"/>
      <c r="Q49" s="60"/>
      <c r="R49" s="57"/>
    </row>
    <row r="50" spans="1:18" ht="25.5" x14ac:dyDescent="0.25">
      <c r="A50" s="135"/>
      <c r="B50" s="141" t="s">
        <v>145</v>
      </c>
      <c r="C50" s="141" t="s">
        <v>145</v>
      </c>
      <c r="D50" s="141" t="s">
        <v>146</v>
      </c>
      <c r="E50" s="126"/>
      <c r="F50" s="126"/>
      <c r="G50" s="126"/>
      <c r="H50" s="128"/>
      <c r="I50" s="131"/>
      <c r="J50" s="50">
        <v>2</v>
      </c>
      <c r="K50" s="6" t="s">
        <v>182</v>
      </c>
      <c r="L50" s="6"/>
      <c r="M50" s="7"/>
      <c r="N50" s="7"/>
      <c r="O50" s="7"/>
      <c r="P50" s="59"/>
      <c r="Q50" s="60"/>
      <c r="R50" s="57"/>
    </row>
    <row r="51" spans="1:18" ht="126" customHeight="1" x14ac:dyDescent="0.25">
      <c r="A51" s="135"/>
      <c r="B51" s="141" t="s">
        <v>145</v>
      </c>
      <c r="C51" s="141" t="s">
        <v>145</v>
      </c>
      <c r="D51" s="141" t="s">
        <v>146</v>
      </c>
      <c r="E51" s="126"/>
      <c r="F51" s="126"/>
      <c r="G51" s="126"/>
      <c r="H51" s="128"/>
      <c r="I51" s="131"/>
      <c r="J51" s="50">
        <v>3</v>
      </c>
      <c r="K51" s="6" t="s">
        <v>185</v>
      </c>
      <c r="L51" s="97" t="s">
        <v>173</v>
      </c>
      <c r="M51" s="7">
        <v>0.5</v>
      </c>
      <c r="N51" s="7">
        <v>3</v>
      </c>
      <c r="O51" s="7">
        <v>3</v>
      </c>
      <c r="P51" s="59">
        <f t="shared" ref="P51:P64" si="20">IF((M51*N51*O51)=0,"",(M51*N51*O51))</f>
        <v>4.5</v>
      </c>
      <c r="Q51" s="60" t="str">
        <f t="shared" ref="Q51:Q64" si="21">IF(P51="","",IF(P51&lt;=20,"Acceptabel",IF(P51&lt;=70,"Aandacht vereist",IF(P51&lt;=160,"Maatregelen vereist",IF(P51&lt;=320,"Direct verbeteren",IF(P51&gt;320,"Werk stilleggen"))))))</f>
        <v>Acceptabel</v>
      </c>
      <c r="R51" s="57"/>
    </row>
    <row r="52" spans="1:18" ht="39" thickBot="1" x14ac:dyDescent="0.3">
      <c r="A52" s="136"/>
      <c r="B52" s="142" t="s">
        <v>145</v>
      </c>
      <c r="C52" s="142" t="s">
        <v>145</v>
      </c>
      <c r="D52" s="142" t="s">
        <v>146</v>
      </c>
      <c r="E52" s="127"/>
      <c r="F52" s="127"/>
      <c r="G52" s="127"/>
      <c r="H52" s="158"/>
      <c r="I52" s="160"/>
      <c r="J52" s="50">
        <v>4</v>
      </c>
      <c r="K52" s="6" t="s">
        <v>187</v>
      </c>
      <c r="L52" s="97" t="s">
        <v>174</v>
      </c>
      <c r="M52" s="7">
        <v>0.5</v>
      </c>
      <c r="N52" s="7">
        <v>3</v>
      </c>
      <c r="O52" s="7">
        <v>3</v>
      </c>
      <c r="P52" s="59">
        <f t="shared" si="20"/>
        <v>4.5</v>
      </c>
      <c r="Q52" s="60" t="str">
        <f t="shared" si="21"/>
        <v>Acceptabel</v>
      </c>
      <c r="R52" s="57"/>
    </row>
    <row r="53" spans="1:18" ht="60" customHeight="1" x14ac:dyDescent="0.25">
      <c r="A53" s="134">
        <v>13</v>
      </c>
      <c r="B53" s="140" t="s">
        <v>147</v>
      </c>
      <c r="C53" s="140" t="s">
        <v>148</v>
      </c>
      <c r="D53" s="140" t="s">
        <v>149</v>
      </c>
      <c r="E53" s="125">
        <v>3</v>
      </c>
      <c r="F53" s="125">
        <v>3</v>
      </c>
      <c r="G53" s="125">
        <v>7</v>
      </c>
      <c r="H53" s="157">
        <f t="shared" ref="H53" si="22">IF((E53*F53*G53)=0,"",(E53*F53*G53))</f>
        <v>63</v>
      </c>
      <c r="I53" s="159" t="str">
        <f>IF(H53="","",IF(H53&lt;=20,"Acceptabel",IF(H53&lt;=70,"Aandacht vereist",IF(H53&lt;=160,"Maatregelen vereist",IF(H53&lt;=320,"Direct verbeteren",IF(H53&gt;320,"Werk stilleggen"))))))</f>
        <v>Aandacht vereist</v>
      </c>
      <c r="J53" s="50">
        <v>1</v>
      </c>
      <c r="K53" s="6" t="s">
        <v>195</v>
      </c>
      <c r="L53" s="6"/>
      <c r="M53" s="7"/>
      <c r="N53" s="7"/>
      <c r="O53" s="7"/>
      <c r="P53" s="59"/>
      <c r="Q53" s="60"/>
      <c r="R53" s="57"/>
    </row>
    <row r="54" spans="1:18" ht="25.5" x14ac:dyDescent="0.25">
      <c r="A54" s="135"/>
      <c r="B54" s="141" t="s">
        <v>147</v>
      </c>
      <c r="C54" s="141" t="s">
        <v>148</v>
      </c>
      <c r="D54" s="141" t="s">
        <v>149</v>
      </c>
      <c r="E54" s="126"/>
      <c r="F54" s="126"/>
      <c r="G54" s="126"/>
      <c r="H54" s="128"/>
      <c r="I54" s="131"/>
      <c r="J54" s="50">
        <v>2</v>
      </c>
      <c r="K54" s="6" t="s">
        <v>182</v>
      </c>
      <c r="L54" s="6"/>
      <c r="M54" s="7"/>
      <c r="N54" s="7"/>
      <c r="O54" s="7"/>
      <c r="P54" s="59"/>
      <c r="Q54" s="60"/>
      <c r="R54" s="57"/>
    </row>
    <row r="55" spans="1:18" ht="69.95" customHeight="1" x14ac:dyDescent="0.25">
      <c r="A55" s="135"/>
      <c r="B55" s="141" t="s">
        <v>147</v>
      </c>
      <c r="C55" s="141" t="s">
        <v>148</v>
      </c>
      <c r="D55" s="141" t="s">
        <v>149</v>
      </c>
      <c r="E55" s="126"/>
      <c r="F55" s="126"/>
      <c r="G55" s="126"/>
      <c r="H55" s="128"/>
      <c r="I55" s="131"/>
      <c r="J55" s="50">
        <v>3</v>
      </c>
      <c r="K55" s="6" t="s">
        <v>185</v>
      </c>
      <c r="L55" s="97" t="s">
        <v>175</v>
      </c>
      <c r="M55" s="7">
        <v>0.5</v>
      </c>
      <c r="N55" s="7">
        <v>3</v>
      </c>
      <c r="O55" s="7">
        <v>7</v>
      </c>
      <c r="P55" s="59">
        <f t="shared" si="20"/>
        <v>10.5</v>
      </c>
      <c r="Q55" s="60" t="str">
        <f t="shared" si="21"/>
        <v>Acceptabel</v>
      </c>
      <c r="R55" s="57"/>
    </row>
    <row r="56" spans="1:18" ht="15.75" thickBot="1" x14ac:dyDescent="0.3">
      <c r="A56" s="136"/>
      <c r="B56" s="142" t="s">
        <v>147</v>
      </c>
      <c r="C56" s="142" t="s">
        <v>148</v>
      </c>
      <c r="D56" s="142" t="s">
        <v>149</v>
      </c>
      <c r="E56" s="127"/>
      <c r="F56" s="127"/>
      <c r="G56" s="127"/>
      <c r="H56" s="158"/>
      <c r="I56" s="160"/>
      <c r="J56" s="50">
        <v>4</v>
      </c>
      <c r="K56" s="6"/>
      <c r="L56" s="6"/>
      <c r="M56" s="7"/>
      <c r="N56" s="7"/>
      <c r="O56" s="7"/>
      <c r="P56" s="59"/>
      <c r="Q56" s="60"/>
      <c r="R56" s="57"/>
    </row>
    <row r="57" spans="1:18" ht="38.25" x14ac:dyDescent="0.25">
      <c r="A57" s="134">
        <v>14</v>
      </c>
      <c r="B57" s="140" t="s">
        <v>150</v>
      </c>
      <c r="C57" s="140" t="s">
        <v>151</v>
      </c>
      <c r="D57" s="140" t="s">
        <v>152</v>
      </c>
      <c r="E57" s="125">
        <v>3</v>
      </c>
      <c r="F57" s="125">
        <v>3</v>
      </c>
      <c r="G57" s="125">
        <v>7</v>
      </c>
      <c r="H57" s="157">
        <f t="shared" ref="H57" si="23">IF((E57*F57*G57)=0,"",(E57*F57*G57))</f>
        <v>63</v>
      </c>
      <c r="I57" s="159" t="str">
        <f>IF(H57="","",IF(H57&lt;=20,"Acceptabel",IF(H57&lt;=70,"Aandacht vereist",IF(H57&lt;=160,"Maatregelen vereist",IF(H57&lt;=320,"Direct verbeteren",IF(H57&gt;320,"Werk stilleggen"))))))</f>
        <v>Aandacht vereist</v>
      </c>
      <c r="J57" s="50">
        <v>1</v>
      </c>
      <c r="K57" s="6" t="s">
        <v>196</v>
      </c>
      <c r="L57" s="6"/>
      <c r="M57" s="7"/>
      <c r="N57" s="7"/>
      <c r="O57" s="7"/>
      <c r="P57" s="59"/>
      <c r="Q57" s="60"/>
      <c r="R57" s="57"/>
    </row>
    <row r="58" spans="1:18" ht="25.5" x14ac:dyDescent="0.25">
      <c r="A58" s="135"/>
      <c r="B58" s="141" t="s">
        <v>150</v>
      </c>
      <c r="C58" s="141" t="s">
        <v>151</v>
      </c>
      <c r="D58" s="141" t="s">
        <v>152</v>
      </c>
      <c r="E58" s="126"/>
      <c r="F58" s="126"/>
      <c r="G58" s="126"/>
      <c r="H58" s="128"/>
      <c r="I58" s="131"/>
      <c r="J58" s="50">
        <v>2</v>
      </c>
      <c r="K58" s="6" t="s">
        <v>182</v>
      </c>
      <c r="L58" s="6"/>
      <c r="M58" s="7"/>
      <c r="N58" s="7"/>
      <c r="O58" s="7"/>
      <c r="P58" s="59"/>
      <c r="Q58" s="60"/>
      <c r="R58" s="57"/>
    </row>
    <row r="59" spans="1:18" ht="213" customHeight="1" x14ac:dyDescent="0.25">
      <c r="A59" s="135"/>
      <c r="B59" s="141" t="s">
        <v>150</v>
      </c>
      <c r="C59" s="141" t="s">
        <v>151</v>
      </c>
      <c r="D59" s="141" t="s">
        <v>152</v>
      </c>
      <c r="E59" s="126"/>
      <c r="F59" s="126"/>
      <c r="G59" s="126"/>
      <c r="H59" s="128"/>
      <c r="I59" s="131"/>
      <c r="J59" s="50">
        <v>3</v>
      </c>
      <c r="K59" s="6" t="s">
        <v>185</v>
      </c>
      <c r="L59" s="97" t="s">
        <v>176</v>
      </c>
      <c r="M59" s="7">
        <v>0.5</v>
      </c>
      <c r="N59" s="7">
        <v>3</v>
      </c>
      <c r="O59" s="7">
        <v>7</v>
      </c>
      <c r="P59" s="59">
        <f t="shared" si="20"/>
        <v>10.5</v>
      </c>
      <c r="Q59" s="60" t="str">
        <f t="shared" si="21"/>
        <v>Acceptabel</v>
      </c>
      <c r="R59" s="57"/>
    </row>
    <row r="60" spans="1:18" ht="15.75" thickBot="1" x14ac:dyDescent="0.3">
      <c r="A60" s="136"/>
      <c r="B60" s="142" t="s">
        <v>150</v>
      </c>
      <c r="C60" s="142" t="s">
        <v>151</v>
      </c>
      <c r="D60" s="142" t="s">
        <v>152</v>
      </c>
      <c r="E60" s="127"/>
      <c r="F60" s="127"/>
      <c r="G60" s="127"/>
      <c r="H60" s="158"/>
      <c r="I60" s="160"/>
      <c r="J60" s="50">
        <v>4</v>
      </c>
      <c r="K60" s="6"/>
      <c r="L60" s="6"/>
      <c r="M60" s="7"/>
      <c r="N60" s="7"/>
      <c r="O60" s="7"/>
      <c r="P60" s="59"/>
      <c r="Q60" s="60"/>
      <c r="R60" s="57"/>
    </row>
    <row r="61" spans="1:18" ht="38.25" x14ac:dyDescent="0.25">
      <c r="A61" s="134">
        <v>15</v>
      </c>
      <c r="B61" s="140" t="s">
        <v>153</v>
      </c>
      <c r="C61" s="140" t="s">
        <v>154</v>
      </c>
      <c r="D61" s="140" t="s">
        <v>155</v>
      </c>
      <c r="E61" s="125">
        <v>6</v>
      </c>
      <c r="F61" s="125">
        <v>3</v>
      </c>
      <c r="G61" s="125">
        <v>7</v>
      </c>
      <c r="H61" s="157">
        <f t="shared" ref="H61" si="24">IF((E61*F61*G61)=0,"",(E61*F61*G61))</f>
        <v>126</v>
      </c>
      <c r="I61" s="159" t="str">
        <f>IF(H61="","",IF(H61&lt;=20,"Acceptabel",IF(H61&lt;=70,"Aandacht vereist",IF(H61&lt;=160,"Maatregelen vereist",IF(H61&lt;=320,"Direct verbeteren",IF(H61&gt;320,"Werk stilleggen"))))))</f>
        <v>Maatregelen vereist</v>
      </c>
      <c r="J61" s="50">
        <v>1</v>
      </c>
      <c r="K61" s="6" t="s">
        <v>197</v>
      </c>
      <c r="L61" s="6"/>
      <c r="M61" s="7"/>
      <c r="N61" s="7"/>
      <c r="O61" s="7"/>
      <c r="P61" s="59"/>
      <c r="Q61" s="60"/>
      <c r="R61" s="57"/>
    </row>
    <row r="62" spans="1:18" ht="25.5" x14ac:dyDescent="0.25">
      <c r="A62" s="135"/>
      <c r="B62" s="141" t="s">
        <v>153</v>
      </c>
      <c r="C62" s="141" t="s">
        <v>154</v>
      </c>
      <c r="D62" s="141" t="s">
        <v>155</v>
      </c>
      <c r="E62" s="126"/>
      <c r="F62" s="126"/>
      <c r="G62" s="126"/>
      <c r="H62" s="128"/>
      <c r="I62" s="131"/>
      <c r="J62" s="50">
        <v>2</v>
      </c>
      <c r="K62" s="6" t="s">
        <v>182</v>
      </c>
      <c r="L62" s="6"/>
      <c r="M62" s="7"/>
      <c r="N62" s="7"/>
      <c r="O62" s="7"/>
      <c r="P62" s="59"/>
      <c r="Q62" s="60"/>
      <c r="R62" s="57"/>
    </row>
    <row r="63" spans="1:18" ht="87" customHeight="1" x14ac:dyDescent="0.25">
      <c r="A63" s="135"/>
      <c r="B63" s="141" t="s">
        <v>153</v>
      </c>
      <c r="C63" s="141" t="s">
        <v>154</v>
      </c>
      <c r="D63" s="141" t="s">
        <v>155</v>
      </c>
      <c r="E63" s="126"/>
      <c r="F63" s="126"/>
      <c r="G63" s="126"/>
      <c r="H63" s="128"/>
      <c r="I63" s="131"/>
      <c r="J63" s="50">
        <v>3</v>
      </c>
      <c r="K63" s="6" t="s">
        <v>185</v>
      </c>
      <c r="L63" s="97" t="s">
        <v>177</v>
      </c>
      <c r="M63" s="7">
        <v>1</v>
      </c>
      <c r="N63" s="7">
        <v>2</v>
      </c>
      <c r="O63" s="7">
        <v>7</v>
      </c>
      <c r="P63" s="59">
        <f t="shared" si="20"/>
        <v>14</v>
      </c>
      <c r="Q63" s="60" t="str">
        <f t="shared" si="21"/>
        <v>Acceptabel</v>
      </c>
      <c r="R63" s="57"/>
    </row>
    <row r="64" spans="1:18" ht="39" thickBot="1" x14ac:dyDescent="0.3">
      <c r="A64" s="136"/>
      <c r="B64" s="142" t="s">
        <v>153</v>
      </c>
      <c r="C64" s="142" t="s">
        <v>154</v>
      </c>
      <c r="D64" s="142" t="s">
        <v>155</v>
      </c>
      <c r="E64" s="127"/>
      <c r="F64" s="127"/>
      <c r="G64" s="127"/>
      <c r="H64" s="158"/>
      <c r="I64" s="160"/>
      <c r="J64" s="50">
        <v>4</v>
      </c>
      <c r="K64" s="6" t="s">
        <v>187</v>
      </c>
      <c r="L64" s="6" t="s">
        <v>180</v>
      </c>
      <c r="M64" s="7">
        <v>1</v>
      </c>
      <c r="N64" s="7">
        <v>2</v>
      </c>
      <c r="O64" s="7">
        <v>7</v>
      </c>
      <c r="P64" s="59">
        <f t="shared" si="20"/>
        <v>14</v>
      </c>
      <c r="Q64" s="60" t="str">
        <f t="shared" si="21"/>
        <v>Acceptabel</v>
      </c>
      <c r="R64" s="57"/>
    </row>
    <row r="65" spans="1:18" ht="60" customHeight="1" x14ac:dyDescent="0.25">
      <c r="A65" s="134">
        <v>16</v>
      </c>
      <c r="B65" s="140" t="s">
        <v>156</v>
      </c>
      <c r="C65" s="140" t="s">
        <v>157</v>
      </c>
      <c r="D65" s="140" t="s">
        <v>158</v>
      </c>
      <c r="E65" s="125">
        <v>1</v>
      </c>
      <c r="F65" s="125">
        <v>3</v>
      </c>
      <c r="G65" s="125">
        <v>7</v>
      </c>
      <c r="H65" s="157">
        <f t="shared" ref="H65" si="25">IF((E65*F65*G65)=0,"",(E65*F65*G65))</f>
        <v>21</v>
      </c>
      <c r="I65" s="159" t="str">
        <f>IF(H65="","",IF(H65&lt;=20,"Acceptabel",IF(H65&lt;=70,"Aandacht vereist",IF(H65&lt;=160,"Maatregelen vereist",IF(H65&lt;=320,"Direct verbeteren",IF(H65&gt;320,"Werk stilleggen"))))))</f>
        <v>Aandacht vereist</v>
      </c>
      <c r="J65" s="50">
        <v>1</v>
      </c>
      <c r="K65" s="6" t="s">
        <v>198</v>
      </c>
      <c r="L65" s="6"/>
      <c r="M65" s="7"/>
      <c r="N65" s="7"/>
      <c r="O65" s="7"/>
      <c r="P65" s="59"/>
      <c r="Q65" s="60"/>
      <c r="R65" s="57"/>
    </row>
    <row r="66" spans="1:18" ht="25.5" x14ac:dyDescent="0.25">
      <c r="A66" s="135"/>
      <c r="B66" s="141" t="s">
        <v>156</v>
      </c>
      <c r="C66" s="141" t="s">
        <v>157</v>
      </c>
      <c r="D66" s="141" t="s">
        <v>158</v>
      </c>
      <c r="E66" s="126"/>
      <c r="F66" s="126"/>
      <c r="G66" s="126"/>
      <c r="H66" s="128"/>
      <c r="I66" s="131"/>
      <c r="J66" s="50">
        <v>2</v>
      </c>
      <c r="K66" s="6" t="s">
        <v>182</v>
      </c>
      <c r="L66" s="6"/>
      <c r="M66" s="7"/>
      <c r="N66" s="7"/>
      <c r="O66" s="7"/>
      <c r="P66" s="59"/>
      <c r="Q66" s="60"/>
      <c r="R66" s="57"/>
    </row>
    <row r="67" spans="1:18" ht="140.1" customHeight="1" x14ac:dyDescent="0.25">
      <c r="A67" s="135"/>
      <c r="B67" s="141" t="s">
        <v>156</v>
      </c>
      <c r="C67" s="141" t="s">
        <v>157</v>
      </c>
      <c r="D67" s="141" t="s">
        <v>158</v>
      </c>
      <c r="E67" s="126"/>
      <c r="F67" s="126"/>
      <c r="G67" s="126"/>
      <c r="H67" s="128"/>
      <c r="I67" s="131"/>
      <c r="J67" s="50">
        <v>3</v>
      </c>
      <c r="K67" s="6" t="s">
        <v>185</v>
      </c>
      <c r="L67" s="97" t="s">
        <v>178</v>
      </c>
      <c r="M67" s="7">
        <v>0.2</v>
      </c>
      <c r="N67" s="7">
        <v>3</v>
      </c>
      <c r="O67" s="7">
        <v>7</v>
      </c>
      <c r="P67" s="59">
        <f t="shared" ref="P67:P68" si="26">IF((M67*N67*O67)=0,"",(M67*N67*O67))</f>
        <v>4.2000000000000011</v>
      </c>
      <c r="Q67" s="60" t="str">
        <f t="shared" ref="Q67:Q68" si="27">IF(P67="","",IF(P67&lt;=20,"Acceptabel",IF(P67&lt;=70,"Aandacht vereist",IF(P67&lt;=160,"Maatregelen vereist",IF(P67&lt;=320,"Direct verbeteren",IF(P67&gt;320,"Werk stilleggen"))))))</f>
        <v>Acceptabel</v>
      </c>
      <c r="R67" s="57"/>
    </row>
    <row r="68" spans="1:18" ht="26.25" thickBot="1" x14ac:dyDescent="0.3">
      <c r="A68" s="136"/>
      <c r="B68" s="142" t="s">
        <v>156</v>
      </c>
      <c r="C68" s="142" t="s">
        <v>157</v>
      </c>
      <c r="D68" s="142" t="s">
        <v>158</v>
      </c>
      <c r="E68" s="127"/>
      <c r="F68" s="127"/>
      <c r="G68" s="127"/>
      <c r="H68" s="158"/>
      <c r="I68" s="160"/>
      <c r="J68" s="50">
        <v>4</v>
      </c>
      <c r="K68" s="6" t="s">
        <v>187</v>
      </c>
      <c r="L68" s="6" t="s">
        <v>179</v>
      </c>
      <c r="M68" s="7">
        <v>0.2</v>
      </c>
      <c r="N68" s="7">
        <v>3</v>
      </c>
      <c r="O68" s="7">
        <v>7</v>
      </c>
      <c r="P68" s="59">
        <f t="shared" si="26"/>
        <v>4.2000000000000011</v>
      </c>
      <c r="Q68" s="60" t="str">
        <f t="shared" si="27"/>
        <v>Acceptabel</v>
      </c>
      <c r="R68" s="57"/>
    </row>
  </sheetData>
  <mergeCells count="147">
    <mergeCell ref="F41:F44"/>
    <mergeCell ref="G41:G44"/>
    <mergeCell ref="H41:H44"/>
    <mergeCell ref="I41:I44"/>
    <mergeCell ref="A45:A48"/>
    <mergeCell ref="B45:B48"/>
    <mergeCell ref="C45:C48"/>
    <mergeCell ref="D45:D48"/>
    <mergeCell ref="E45:E48"/>
    <mergeCell ref="F45:F48"/>
    <mergeCell ref="G45:G48"/>
    <mergeCell ref="H45:H48"/>
    <mergeCell ref="I45:I48"/>
    <mergeCell ref="A41:A44"/>
    <mergeCell ref="B41:B44"/>
    <mergeCell ref="C41:C44"/>
    <mergeCell ref="D41:D44"/>
    <mergeCell ref="E41:E44"/>
    <mergeCell ref="A21:A24"/>
    <mergeCell ref="B21:B24"/>
    <mergeCell ref="C21:C24"/>
    <mergeCell ref="F33:F36"/>
    <mergeCell ref="G33:G36"/>
    <mergeCell ref="H33:H36"/>
    <mergeCell ref="I33:I36"/>
    <mergeCell ref="A37:A40"/>
    <mergeCell ref="B37:B40"/>
    <mergeCell ref="C37:C40"/>
    <mergeCell ref="D37:D40"/>
    <mergeCell ref="E37:E40"/>
    <mergeCell ref="F37:F40"/>
    <mergeCell ref="G37:G40"/>
    <mergeCell ref="H37:H40"/>
    <mergeCell ref="I37:I40"/>
    <mergeCell ref="A33:A36"/>
    <mergeCell ref="B33:B36"/>
    <mergeCell ref="C33:C36"/>
    <mergeCell ref="D33:D36"/>
    <mergeCell ref="E33:E36"/>
    <mergeCell ref="F25:F28"/>
    <mergeCell ref="G25:G28"/>
    <mergeCell ref="H25:H28"/>
    <mergeCell ref="I25:I28"/>
    <mergeCell ref="A29:A32"/>
    <mergeCell ref="B29:B32"/>
    <mergeCell ref="C29:C32"/>
    <mergeCell ref="D29:D32"/>
    <mergeCell ref="E29:E32"/>
    <mergeCell ref="F29:F32"/>
    <mergeCell ref="G29:G32"/>
    <mergeCell ref="H29:H32"/>
    <mergeCell ref="I29:I32"/>
    <mergeCell ref="A25:A28"/>
    <mergeCell ref="B25:B28"/>
    <mergeCell ref="C25:C28"/>
    <mergeCell ref="D25:D28"/>
    <mergeCell ref="E25:E28"/>
    <mergeCell ref="D21:D24"/>
    <mergeCell ref="E21:E24"/>
    <mergeCell ref="F21:F24"/>
    <mergeCell ref="G21:G24"/>
    <mergeCell ref="H21:H24"/>
    <mergeCell ref="I21:I24"/>
    <mergeCell ref="G9:G12"/>
    <mergeCell ref="H9:H12"/>
    <mergeCell ref="F17:F20"/>
    <mergeCell ref="G17:G20"/>
    <mergeCell ref="H17:H20"/>
    <mergeCell ref="I9:I12"/>
    <mergeCell ref="D17:D20"/>
    <mergeCell ref="E17:E20"/>
    <mergeCell ref="A9:A12"/>
    <mergeCell ref="B9:B12"/>
    <mergeCell ref="C9:C12"/>
    <mergeCell ref="D9:D12"/>
    <mergeCell ref="E9:E12"/>
    <mergeCell ref="F9:F12"/>
    <mergeCell ref="I17:I20"/>
    <mergeCell ref="A17:A20"/>
    <mergeCell ref="B17:B20"/>
    <mergeCell ref="A13:A16"/>
    <mergeCell ref="B13:B16"/>
    <mergeCell ref="C13:C16"/>
    <mergeCell ref="D13:D16"/>
    <mergeCell ref="E13:E16"/>
    <mergeCell ref="F13:F16"/>
    <mergeCell ref="G13:G16"/>
    <mergeCell ref="H13:H16"/>
    <mergeCell ref="I13:I16"/>
    <mergeCell ref="C17:C20"/>
    <mergeCell ref="A2:J2"/>
    <mergeCell ref="K2:R2"/>
    <mergeCell ref="K1:R1"/>
    <mergeCell ref="A5:A8"/>
    <mergeCell ref="B5:B8"/>
    <mergeCell ref="C5:C8"/>
    <mergeCell ref="D5:D8"/>
    <mergeCell ref="E5:E8"/>
    <mergeCell ref="F5:F8"/>
    <mergeCell ref="G5:G8"/>
    <mergeCell ref="H5:H8"/>
    <mergeCell ref="I5:I8"/>
    <mergeCell ref="D61:D64"/>
    <mergeCell ref="E61:E64"/>
    <mergeCell ref="F61:F64"/>
    <mergeCell ref="G61:G64"/>
    <mergeCell ref="H61:H64"/>
    <mergeCell ref="A49:A52"/>
    <mergeCell ref="B49:B52"/>
    <mergeCell ref="C49:C52"/>
    <mergeCell ref="D49:D52"/>
    <mergeCell ref="E49:E52"/>
    <mergeCell ref="F49:F52"/>
    <mergeCell ref="G49:G52"/>
    <mergeCell ref="H49:H52"/>
    <mergeCell ref="A53:A56"/>
    <mergeCell ref="B53:B56"/>
    <mergeCell ref="C53:C56"/>
    <mergeCell ref="D53:D56"/>
    <mergeCell ref="E53:E56"/>
    <mergeCell ref="F53:F56"/>
    <mergeCell ref="G53:G56"/>
    <mergeCell ref="H53:H56"/>
    <mergeCell ref="I49:I52"/>
    <mergeCell ref="I53:I56"/>
    <mergeCell ref="I57:I60"/>
    <mergeCell ref="I61:I64"/>
    <mergeCell ref="A65:A68"/>
    <mergeCell ref="B65:B68"/>
    <mergeCell ref="C65:C68"/>
    <mergeCell ref="D65:D68"/>
    <mergeCell ref="E65:E68"/>
    <mergeCell ref="F65:F68"/>
    <mergeCell ref="G65:G68"/>
    <mergeCell ref="H65:H68"/>
    <mergeCell ref="I65:I68"/>
    <mergeCell ref="A57:A60"/>
    <mergeCell ref="B57:B60"/>
    <mergeCell ref="C57:C60"/>
    <mergeCell ref="D57:D60"/>
    <mergeCell ref="E57:E60"/>
    <mergeCell ref="F57:F60"/>
    <mergeCell ref="G57:G60"/>
    <mergeCell ref="H57:H60"/>
    <mergeCell ref="A61:A64"/>
    <mergeCell ref="B61:B64"/>
    <mergeCell ref="C61:C64"/>
  </mergeCells>
  <conditionalFormatting sqref="H4:H5">
    <cfRule type="cellIs" dxfId="223" priority="148" operator="lessThanOrEqual">
      <formula>160</formula>
    </cfRule>
    <cfRule type="cellIs" dxfId="222" priority="147" operator="lessThanOrEqual">
      <formula>70</formula>
    </cfRule>
    <cfRule type="cellIs" dxfId="221" priority="146" operator="lessThanOrEqual">
      <formula>20</formula>
    </cfRule>
    <cfRule type="cellIs" dxfId="220" priority="150" operator="greaterThan">
      <formula>320</formula>
    </cfRule>
    <cfRule type="cellIs" dxfId="219" priority="149" operator="lessThanOrEqual">
      <formula>320</formula>
    </cfRule>
  </conditionalFormatting>
  <conditionalFormatting sqref="H9 H13 H17 H21">
    <cfRule type="cellIs" dxfId="218" priority="144" operator="lessThanOrEqual">
      <formula>320</formula>
    </cfRule>
    <cfRule type="cellIs" dxfId="217" priority="145" operator="greaterThan">
      <formula>320</formula>
    </cfRule>
    <cfRule type="cellIs" dxfId="216" priority="141" operator="lessThanOrEqual">
      <formula>20</formula>
    </cfRule>
    <cfRule type="cellIs" dxfId="215" priority="143" operator="lessThanOrEqual">
      <formula>160</formula>
    </cfRule>
    <cfRule type="cellIs" dxfId="214" priority="142" operator="lessThanOrEqual">
      <formula>70</formula>
    </cfRule>
  </conditionalFormatting>
  <conditionalFormatting sqref="H25">
    <cfRule type="cellIs" dxfId="213" priority="121" operator="lessThanOrEqual">
      <formula>20</formula>
    </cfRule>
    <cfRule type="cellIs" dxfId="212" priority="123" operator="lessThanOrEqual">
      <formula>160</formula>
    </cfRule>
    <cfRule type="cellIs" dxfId="211" priority="125" operator="greaterThan">
      <formula>320</formula>
    </cfRule>
    <cfRule type="cellIs" dxfId="210" priority="122" operator="lessThanOrEqual">
      <formula>70</formula>
    </cfRule>
    <cfRule type="cellIs" dxfId="209" priority="124" operator="lessThanOrEqual">
      <formula>320</formula>
    </cfRule>
  </conditionalFormatting>
  <conditionalFormatting sqref="H29">
    <cfRule type="cellIs" dxfId="208" priority="115" operator="greaterThan">
      <formula>320</formula>
    </cfRule>
    <cfRule type="cellIs" dxfId="207" priority="114" operator="lessThanOrEqual">
      <formula>320</formula>
    </cfRule>
    <cfRule type="cellIs" dxfId="206" priority="113" operator="lessThanOrEqual">
      <formula>160</formula>
    </cfRule>
    <cfRule type="cellIs" dxfId="205" priority="112" operator="lessThanOrEqual">
      <formula>70</formula>
    </cfRule>
    <cfRule type="cellIs" dxfId="204" priority="111" operator="lessThanOrEqual">
      <formula>20</formula>
    </cfRule>
  </conditionalFormatting>
  <conditionalFormatting sqref="H33">
    <cfRule type="cellIs" dxfId="203" priority="105" operator="greaterThan">
      <formula>320</formula>
    </cfRule>
    <cfRule type="cellIs" dxfId="202" priority="104" operator="lessThanOrEqual">
      <formula>320</formula>
    </cfRule>
    <cfRule type="cellIs" dxfId="201" priority="103" operator="lessThanOrEqual">
      <formula>160</formula>
    </cfRule>
    <cfRule type="cellIs" dxfId="200" priority="102" operator="lessThanOrEqual">
      <formula>70</formula>
    </cfRule>
    <cfRule type="cellIs" dxfId="199" priority="101" operator="lessThanOrEqual">
      <formula>20</formula>
    </cfRule>
  </conditionalFormatting>
  <conditionalFormatting sqref="H37">
    <cfRule type="cellIs" dxfId="198" priority="93" operator="lessThanOrEqual">
      <formula>160</formula>
    </cfRule>
    <cfRule type="cellIs" dxfId="197" priority="94" operator="lessThanOrEqual">
      <formula>320</formula>
    </cfRule>
    <cfRule type="cellIs" dxfId="196" priority="95" operator="greaterThan">
      <formula>320</formula>
    </cfRule>
    <cfRule type="cellIs" dxfId="195" priority="92" operator="lessThanOrEqual">
      <formula>70</formula>
    </cfRule>
    <cfRule type="cellIs" dxfId="194" priority="91" operator="lessThanOrEqual">
      <formula>20</formula>
    </cfRule>
  </conditionalFormatting>
  <conditionalFormatting sqref="H41">
    <cfRule type="cellIs" dxfId="193" priority="83" operator="lessThanOrEqual">
      <formula>160</formula>
    </cfRule>
    <cfRule type="cellIs" dxfId="192" priority="84" operator="lessThanOrEqual">
      <formula>320</formula>
    </cfRule>
    <cfRule type="cellIs" dxfId="191" priority="85" operator="greaterThan">
      <formula>320</formula>
    </cfRule>
    <cfRule type="cellIs" dxfId="190" priority="81" operator="lessThanOrEqual">
      <formula>20</formula>
    </cfRule>
    <cfRule type="cellIs" dxfId="189" priority="82" operator="lessThanOrEqual">
      <formula>70</formula>
    </cfRule>
  </conditionalFormatting>
  <conditionalFormatting sqref="H45">
    <cfRule type="cellIs" dxfId="188" priority="71" operator="lessThanOrEqual">
      <formula>20</formula>
    </cfRule>
    <cfRule type="cellIs" dxfId="187" priority="72" operator="lessThanOrEqual">
      <formula>70</formula>
    </cfRule>
    <cfRule type="cellIs" dxfId="186" priority="74" operator="lessThanOrEqual">
      <formula>320</formula>
    </cfRule>
    <cfRule type="cellIs" dxfId="185" priority="75" operator="greaterThan">
      <formula>320</formula>
    </cfRule>
    <cfRule type="cellIs" dxfId="184" priority="73" operator="lessThanOrEqual">
      <formula>160</formula>
    </cfRule>
  </conditionalFormatting>
  <conditionalFormatting sqref="H49">
    <cfRule type="cellIs" dxfId="183" priority="65" operator="greaterThan">
      <formula>320</formula>
    </cfRule>
    <cfRule type="cellIs" dxfId="182" priority="64" operator="lessThanOrEqual">
      <formula>320</formula>
    </cfRule>
    <cfRule type="cellIs" dxfId="181" priority="61" operator="lessThanOrEqual">
      <formula>20</formula>
    </cfRule>
    <cfRule type="cellIs" dxfId="180" priority="62" operator="lessThanOrEqual">
      <formula>70</formula>
    </cfRule>
    <cfRule type="cellIs" dxfId="179" priority="63" operator="lessThanOrEqual">
      <formula>160</formula>
    </cfRule>
  </conditionalFormatting>
  <conditionalFormatting sqref="H53">
    <cfRule type="cellIs" dxfId="178" priority="53" operator="lessThanOrEqual">
      <formula>160</formula>
    </cfRule>
    <cfRule type="cellIs" dxfId="177" priority="54" operator="lessThanOrEqual">
      <formula>320</formula>
    </cfRule>
    <cfRule type="cellIs" dxfId="176" priority="51" operator="lessThanOrEqual">
      <formula>20</formula>
    </cfRule>
    <cfRule type="cellIs" dxfId="175" priority="55" operator="greaterThan">
      <formula>320</formula>
    </cfRule>
    <cfRule type="cellIs" dxfId="174" priority="52" operator="lessThanOrEqual">
      <formula>70</formula>
    </cfRule>
  </conditionalFormatting>
  <conditionalFormatting sqref="H57">
    <cfRule type="cellIs" dxfId="173" priority="45" operator="greaterThan">
      <formula>320</formula>
    </cfRule>
    <cfRule type="cellIs" dxfId="172" priority="43" operator="lessThanOrEqual">
      <formula>160</formula>
    </cfRule>
    <cfRule type="cellIs" dxfId="171" priority="42" operator="lessThanOrEqual">
      <formula>70</formula>
    </cfRule>
    <cfRule type="cellIs" dxfId="170" priority="44" operator="lessThanOrEqual">
      <formula>320</formula>
    </cfRule>
    <cfRule type="cellIs" dxfId="169" priority="41" operator="lessThanOrEqual">
      <formula>20</formula>
    </cfRule>
  </conditionalFormatting>
  <conditionalFormatting sqref="H61">
    <cfRule type="cellIs" dxfId="168" priority="34" operator="lessThanOrEqual">
      <formula>320</formula>
    </cfRule>
    <cfRule type="cellIs" dxfId="167" priority="33" operator="lessThanOrEqual">
      <formula>160</formula>
    </cfRule>
    <cfRule type="cellIs" dxfId="166" priority="32" operator="lessThanOrEqual">
      <formula>70</formula>
    </cfRule>
    <cfRule type="cellIs" dxfId="165" priority="31" operator="lessThanOrEqual">
      <formula>20</formula>
    </cfRule>
    <cfRule type="cellIs" dxfId="164" priority="35" operator="greaterThan">
      <formula>320</formula>
    </cfRule>
  </conditionalFormatting>
  <conditionalFormatting sqref="H65">
    <cfRule type="cellIs" dxfId="163" priority="22" operator="lessThanOrEqual">
      <formula>70</formula>
    </cfRule>
    <cfRule type="cellIs" dxfId="162" priority="23" operator="lessThanOrEqual">
      <formula>160</formula>
    </cfRule>
    <cfRule type="cellIs" dxfId="161" priority="24" operator="lessThanOrEqual">
      <formula>320</formula>
    </cfRule>
    <cfRule type="cellIs" dxfId="160" priority="25" operator="greaterThan">
      <formula>320</formula>
    </cfRule>
    <cfRule type="cellIs" dxfId="159" priority="21" operator="lessThanOrEqual">
      <formula>20</formula>
    </cfRule>
  </conditionalFormatting>
  <conditionalFormatting sqref="I4:I5 I9 I13 I17 I21">
    <cfRule type="containsText" dxfId="158" priority="155" operator="containsText" text="Werk stilleggen">
      <formula>NOT(ISERROR(SEARCH(("Werk stilleggen"),(I4))))</formula>
    </cfRule>
    <cfRule type="containsText" dxfId="157" priority="154" operator="containsText" text="Direct verbeteren">
      <formula>NOT(ISERROR(SEARCH(("Direct verbeteren"),(I4))))</formula>
    </cfRule>
    <cfRule type="containsText" dxfId="156" priority="153" operator="containsText" text="Maatregelen vereist">
      <formula>NOT(ISERROR(SEARCH(("Maatregelen vereist"),(I4))))</formula>
    </cfRule>
    <cfRule type="containsText" dxfId="155" priority="152" operator="containsText" text="Aandacht vereist">
      <formula>NOT(ISERROR(SEARCH(("Aandacht vereist"),(I4))))</formula>
    </cfRule>
    <cfRule type="containsText" dxfId="154" priority="151" operator="containsText" text="Acceptabel">
      <formula>NOT(ISERROR(SEARCH(("Acceptabel"),(I4))))</formula>
    </cfRule>
  </conditionalFormatting>
  <conditionalFormatting sqref="I25">
    <cfRule type="containsText" dxfId="153" priority="130" operator="containsText" text="Werk stilleggen">
      <formula>NOT(ISERROR(SEARCH(("Werk stilleggen"),(I25))))</formula>
    </cfRule>
    <cfRule type="containsText" dxfId="152" priority="129" operator="containsText" text="Direct verbeteren">
      <formula>NOT(ISERROR(SEARCH(("Direct verbeteren"),(I25))))</formula>
    </cfRule>
    <cfRule type="containsText" dxfId="151" priority="128" operator="containsText" text="Maatregelen vereist">
      <formula>NOT(ISERROR(SEARCH(("Maatregelen vereist"),(I25))))</formula>
    </cfRule>
    <cfRule type="containsText" dxfId="150" priority="127" operator="containsText" text="Aandacht vereist">
      <formula>NOT(ISERROR(SEARCH(("Aandacht vereist"),(I25))))</formula>
    </cfRule>
    <cfRule type="containsText" dxfId="149" priority="126" operator="containsText" text="Acceptabel">
      <formula>NOT(ISERROR(SEARCH(("Acceptabel"),(I25))))</formula>
    </cfRule>
  </conditionalFormatting>
  <conditionalFormatting sqref="I29">
    <cfRule type="containsText" dxfId="148" priority="118" operator="containsText" text="Maatregelen vereist">
      <formula>NOT(ISERROR(SEARCH(("Maatregelen vereist"),(I29))))</formula>
    </cfRule>
    <cfRule type="containsText" dxfId="147" priority="117" operator="containsText" text="Aandacht vereist">
      <formula>NOT(ISERROR(SEARCH(("Aandacht vereist"),(I29))))</formula>
    </cfRule>
    <cfRule type="containsText" dxfId="146" priority="116" operator="containsText" text="Acceptabel">
      <formula>NOT(ISERROR(SEARCH(("Acceptabel"),(I29))))</formula>
    </cfRule>
    <cfRule type="containsText" dxfId="145" priority="120" operator="containsText" text="Werk stilleggen">
      <formula>NOT(ISERROR(SEARCH(("Werk stilleggen"),(I29))))</formula>
    </cfRule>
    <cfRule type="containsText" dxfId="144" priority="119" operator="containsText" text="Direct verbeteren">
      <formula>NOT(ISERROR(SEARCH(("Direct verbeteren"),(I29))))</formula>
    </cfRule>
  </conditionalFormatting>
  <conditionalFormatting sqref="I33">
    <cfRule type="containsText" dxfId="143" priority="106" operator="containsText" text="Acceptabel">
      <formula>NOT(ISERROR(SEARCH(("Acceptabel"),(I33))))</formula>
    </cfRule>
    <cfRule type="containsText" dxfId="142" priority="108" operator="containsText" text="Maatregelen vereist">
      <formula>NOT(ISERROR(SEARCH(("Maatregelen vereist"),(I33))))</formula>
    </cfRule>
    <cfRule type="containsText" dxfId="141" priority="109" operator="containsText" text="Direct verbeteren">
      <formula>NOT(ISERROR(SEARCH(("Direct verbeteren"),(I33))))</formula>
    </cfRule>
    <cfRule type="containsText" dxfId="140" priority="110" operator="containsText" text="Werk stilleggen">
      <formula>NOT(ISERROR(SEARCH(("Werk stilleggen"),(I33))))</formula>
    </cfRule>
    <cfRule type="containsText" dxfId="139" priority="107" operator="containsText" text="Aandacht vereist">
      <formula>NOT(ISERROR(SEARCH(("Aandacht vereist"),(I33))))</formula>
    </cfRule>
  </conditionalFormatting>
  <conditionalFormatting sqref="I37">
    <cfRule type="containsText" dxfId="138" priority="100" operator="containsText" text="Werk stilleggen">
      <formula>NOT(ISERROR(SEARCH(("Werk stilleggen"),(I37))))</formula>
    </cfRule>
    <cfRule type="containsText" dxfId="137" priority="99" operator="containsText" text="Direct verbeteren">
      <formula>NOT(ISERROR(SEARCH(("Direct verbeteren"),(I37))))</formula>
    </cfRule>
    <cfRule type="containsText" dxfId="136" priority="98" operator="containsText" text="Maatregelen vereist">
      <formula>NOT(ISERROR(SEARCH(("Maatregelen vereist"),(I37))))</formula>
    </cfRule>
    <cfRule type="containsText" dxfId="135" priority="97" operator="containsText" text="Aandacht vereist">
      <formula>NOT(ISERROR(SEARCH(("Aandacht vereist"),(I37))))</formula>
    </cfRule>
    <cfRule type="containsText" dxfId="134" priority="96" operator="containsText" text="Acceptabel">
      <formula>NOT(ISERROR(SEARCH(("Acceptabel"),(I37))))</formula>
    </cfRule>
  </conditionalFormatting>
  <conditionalFormatting sqref="I41">
    <cfRule type="containsText" dxfId="133" priority="89" operator="containsText" text="Direct verbeteren">
      <formula>NOT(ISERROR(SEARCH(("Direct verbeteren"),(I41))))</formula>
    </cfRule>
    <cfRule type="containsText" dxfId="132" priority="88" operator="containsText" text="Maatregelen vereist">
      <formula>NOT(ISERROR(SEARCH(("Maatregelen vereist"),(I41))))</formula>
    </cfRule>
    <cfRule type="containsText" dxfId="131" priority="87" operator="containsText" text="Aandacht vereist">
      <formula>NOT(ISERROR(SEARCH(("Aandacht vereist"),(I41))))</formula>
    </cfRule>
    <cfRule type="containsText" dxfId="130" priority="86" operator="containsText" text="Acceptabel">
      <formula>NOT(ISERROR(SEARCH(("Acceptabel"),(I41))))</formula>
    </cfRule>
    <cfRule type="containsText" dxfId="129" priority="90" operator="containsText" text="Werk stilleggen">
      <formula>NOT(ISERROR(SEARCH(("Werk stilleggen"),(I41))))</formula>
    </cfRule>
  </conditionalFormatting>
  <conditionalFormatting sqref="I45">
    <cfRule type="containsText" dxfId="128" priority="76" operator="containsText" text="Acceptabel">
      <formula>NOT(ISERROR(SEARCH(("Acceptabel"),(I45))))</formula>
    </cfRule>
    <cfRule type="containsText" dxfId="127" priority="77" operator="containsText" text="Aandacht vereist">
      <formula>NOT(ISERROR(SEARCH(("Aandacht vereist"),(I45))))</formula>
    </cfRule>
    <cfRule type="containsText" dxfId="126" priority="78" operator="containsText" text="Maatregelen vereist">
      <formula>NOT(ISERROR(SEARCH(("Maatregelen vereist"),(I45))))</formula>
    </cfRule>
    <cfRule type="containsText" dxfId="125" priority="79" operator="containsText" text="Direct verbeteren">
      <formula>NOT(ISERROR(SEARCH(("Direct verbeteren"),(I45))))</formula>
    </cfRule>
    <cfRule type="containsText" dxfId="124" priority="80" operator="containsText" text="Werk stilleggen">
      <formula>NOT(ISERROR(SEARCH(("Werk stilleggen"),(I45))))</formula>
    </cfRule>
  </conditionalFormatting>
  <conditionalFormatting sqref="I49">
    <cfRule type="containsText" dxfId="123" priority="69" operator="containsText" text="Direct verbeteren">
      <formula>NOT(ISERROR(SEARCH(("Direct verbeteren"),(I49))))</formula>
    </cfRule>
    <cfRule type="containsText" dxfId="122" priority="68" operator="containsText" text="Maatregelen vereist">
      <formula>NOT(ISERROR(SEARCH(("Maatregelen vereist"),(I49))))</formula>
    </cfRule>
    <cfRule type="containsText" dxfId="121" priority="67" operator="containsText" text="Aandacht vereist">
      <formula>NOT(ISERROR(SEARCH(("Aandacht vereist"),(I49))))</formula>
    </cfRule>
    <cfRule type="containsText" dxfId="120" priority="66" operator="containsText" text="Acceptabel">
      <formula>NOT(ISERROR(SEARCH(("Acceptabel"),(I49))))</formula>
    </cfRule>
    <cfRule type="containsText" dxfId="119" priority="70" operator="containsText" text="Werk stilleggen">
      <formula>NOT(ISERROR(SEARCH(("Werk stilleggen"),(I49))))</formula>
    </cfRule>
  </conditionalFormatting>
  <conditionalFormatting sqref="I53">
    <cfRule type="containsText" dxfId="118" priority="59" operator="containsText" text="Direct verbeteren">
      <formula>NOT(ISERROR(SEARCH(("Direct verbeteren"),(I53))))</formula>
    </cfRule>
    <cfRule type="containsText" dxfId="117" priority="58" operator="containsText" text="Maatregelen vereist">
      <formula>NOT(ISERROR(SEARCH(("Maatregelen vereist"),(I53))))</formula>
    </cfRule>
    <cfRule type="containsText" dxfId="116" priority="57" operator="containsText" text="Aandacht vereist">
      <formula>NOT(ISERROR(SEARCH(("Aandacht vereist"),(I53))))</formula>
    </cfRule>
    <cfRule type="containsText" dxfId="115" priority="56" operator="containsText" text="Acceptabel">
      <formula>NOT(ISERROR(SEARCH(("Acceptabel"),(I53))))</formula>
    </cfRule>
    <cfRule type="containsText" dxfId="114" priority="60" operator="containsText" text="Werk stilleggen">
      <formula>NOT(ISERROR(SEARCH(("Werk stilleggen"),(I53))))</formula>
    </cfRule>
  </conditionalFormatting>
  <conditionalFormatting sqref="I57">
    <cfRule type="containsText" dxfId="113" priority="50" operator="containsText" text="Werk stilleggen">
      <formula>NOT(ISERROR(SEARCH(("Werk stilleggen"),(I57))))</formula>
    </cfRule>
    <cfRule type="containsText" dxfId="112" priority="49" operator="containsText" text="Direct verbeteren">
      <formula>NOT(ISERROR(SEARCH(("Direct verbeteren"),(I57))))</formula>
    </cfRule>
    <cfRule type="containsText" dxfId="111" priority="48" operator="containsText" text="Maatregelen vereist">
      <formula>NOT(ISERROR(SEARCH(("Maatregelen vereist"),(I57))))</formula>
    </cfRule>
    <cfRule type="containsText" dxfId="110" priority="47" operator="containsText" text="Aandacht vereist">
      <formula>NOT(ISERROR(SEARCH(("Aandacht vereist"),(I57))))</formula>
    </cfRule>
    <cfRule type="containsText" dxfId="109" priority="46" operator="containsText" text="Acceptabel">
      <formula>NOT(ISERROR(SEARCH(("Acceptabel"),(I57))))</formula>
    </cfRule>
  </conditionalFormatting>
  <conditionalFormatting sqref="I61">
    <cfRule type="containsText" dxfId="108" priority="37" operator="containsText" text="Aandacht vereist">
      <formula>NOT(ISERROR(SEARCH(("Aandacht vereist"),(I61))))</formula>
    </cfRule>
    <cfRule type="containsText" dxfId="107" priority="38" operator="containsText" text="Maatregelen vereist">
      <formula>NOT(ISERROR(SEARCH(("Maatregelen vereist"),(I61))))</formula>
    </cfRule>
    <cfRule type="containsText" dxfId="106" priority="40" operator="containsText" text="Werk stilleggen">
      <formula>NOT(ISERROR(SEARCH(("Werk stilleggen"),(I61))))</formula>
    </cfRule>
    <cfRule type="containsText" dxfId="105" priority="39" operator="containsText" text="Direct verbeteren">
      <formula>NOT(ISERROR(SEARCH(("Direct verbeteren"),(I61))))</formula>
    </cfRule>
    <cfRule type="containsText" dxfId="104" priority="36" operator="containsText" text="Acceptabel">
      <formula>NOT(ISERROR(SEARCH(("Acceptabel"),(I61))))</formula>
    </cfRule>
  </conditionalFormatting>
  <conditionalFormatting sqref="I65">
    <cfRule type="containsText" dxfId="103" priority="26" operator="containsText" text="Acceptabel">
      <formula>NOT(ISERROR(SEARCH(("Acceptabel"),(I65))))</formula>
    </cfRule>
    <cfRule type="containsText" dxfId="102" priority="30" operator="containsText" text="Werk stilleggen">
      <formula>NOT(ISERROR(SEARCH(("Werk stilleggen"),(I65))))</formula>
    </cfRule>
    <cfRule type="containsText" dxfId="101" priority="29" operator="containsText" text="Direct verbeteren">
      <formula>NOT(ISERROR(SEARCH(("Direct verbeteren"),(I65))))</formula>
    </cfRule>
    <cfRule type="containsText" dxfId="100" priority="28" operator="containsText" text="Maatregelen vereist">
      <formula>NOT(ISERROR(SEARCH(("Maatregelen vereist"),(I65))))</formula>
    </cfRule>
    <cfRule type="containsText" dxfId="99" priority="27" operator="containsText" text="Aandacht vereist">
      <formula>NOT(ISERROR(SEARCH(("Aandacht vereist"),(I65))))</formula>
    </cfRule>
  </conditionalFormatting>
  <conditionalFormatting sqref="J4:J68">
    <cfRule type="cellIs" dxfId="98" priority="166" operator="equal">
      <formula>"Conform"</formula>
    </cfRule>
    <cfRule type="cellIs" dxfId="97" priority="167" operator="equal">
      <formula>"Niet Conform"</formula>
    </cfRule>
  </conditionalFormatting>
  <conditionalFormatting sqref="K4:L68 R4:R68">
    <cfRule type="notContainsBlanks" dxfId="96" priority="168">
      <formula>LEN(TRIM(K4))&gt;0</formula>
    </cfRule>
  </conditionalFormatting>
  <conditionalFormatting sqref="P4 P7 P11 P13 P15 P17 P22:P24 P27:P28 P31:P33 P35 P39:P40 P43 P47 P51:P52 P55 P59 P63:P64 P67:P68">
    <cfRule type="cellIs" dxfId="95" priority="136" operator="lessThanOrEqual">
      <formula>20</formula>
    </cfRule>
    <cfRule type="cellIs" dxfId="94" priority="137" operator="lessThanOrEqual">
      <formula>70</formula>
    </cfRule>
    <cfRule type="cellIs" dxfId="93" priority="138" operator="lessThanOrEqual">
      <formula>160</formula>
    </cfRule>
    <cfRule type="cellIs" dxfId="92" priority="139" operator="lessThanOrEqual">
      <formula>320</formula>
    </cfRule>
    <cfRule type="cellIs" dxfId="91" priority="140" operator="greaterThan">
      <formula>320</formula>
    </cfRule>
  </conditionalFormatting>
  <conditionalFormatting sqref="Q4 Q7 Q11 Q13 Q15 Q17 Q22:Q24 Q27:Q28 Q31:Q33 Q35 Q39:Q40 Q43 Q47 Q51:Q52 Q55 Q59 Q63:Q64 Q67:Q68">
    <cfRule type="containsText" dxfId="90" priority="131" operator="containsText" text="Acceptabel">
      <formula>NOT(ISERROR(SEARCH(("Acceptabel"),(Q4))))</formula>
    </cfRule>
    <cfRule type="containsText" dxfId="89" priority="132" operator="containsText" text="Aandacht vereist">
      <formula>NOT(ISERROR(SEARCH(("Aandacht vereist"),(Q4))))</formula>
    </cfRule>
    <cfRule type="containsText" dxfId="88" priority="133" operator="containsText" text="Maatregelen vereist">
      <formula>NOT(ISERROR(SEARCH(("Maatregelen vereist"),(Q4))))</formula>
    </cfRule>
    <cfRule type="containsText" dxfId="87" priority="134" operator="containsText" text="Direct verbeteren">
      <formula>NOT(ISERROR(SEARCH(("Direct verbeteren"),(Q4))))</formula>
    </cfRule>
    <cfRule type="containsText" dxfId="86" priority="135" operator="containsText" text="Werk stilleggen">
      <formula>NOT(ISERROR(SEARCH(("Werk stilleggen"),(Q4))))</formula>
    </cfRule>
  </conditionalFormatting>
  <pageMargins left="0.70866141732283472" right="0.70866141732283472" top="0.74803149606299213" bottom="0.74803149606299213" header="0.31496062992125984" footer="0.31496062992125984"/>
  <pageSetup paperSize="8" scale="82" fitToHeight="0" orientation="landscape" horizontalDpi="4294967293" verticalDpi="0" r:id="rId1"/>
  <headerFooter>
    <oddHeader>&amp;L&amp;F / &amp;A</oddHeader>
    <oddFooter>&amp;LFormat 01-01-2025, versie 2025 01
Kenmerk: T20160134-936649336-1343&amp;R&amp;P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A77CFF8-6557-4581-84A1-7C2A5F4DD0F9}">
          <x14:formula1>
            <xm:f>'EF matrix'!$B$19:$G$19</xm:f>
          </x14:formula1>
          <xm:sqref>O5:O68 G5:G68</xm:sqref>
        </x14:dataValidation>
        <x14:dataValidation type="list" allowBlank="1" showInputMessage="1" showErrorMessage="1" xr:uid="{EAA65B9F-0206-485D-A65B-2C10323B9876}">
          <x14:formula1>
            <xm:f>'EF matrix'!$B$14:$G$14</xm:f>
          </x14:formula1>
          <xm:sqref>N5:N68 F5:F68</xm:sqref>
        </x14:dataValidation>
        <x14:dataValidation type="list" allowBlank="1" showInputMessage="1" showErrorMessage="1" xr:uid="{9FC074EE-7F1B-452A-BB7C-011A3B8E521E}">
          <x14:formula1>
            <xm:f>'EF matrix'!$B$10:$H$10</xm:f>
          </x14:formula1>
          <xm:sqref>M5:M68 E5:E68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8"/>
  <sheetViews>
    <sheetView tabSelected="1" topLeftCell="A19" zoomScale="80" zoomScaleNormal="80" workbookViewId="0">
      <selection activeCell="R27" sqref="R27"/>
    </sheetView>
  </sheetViews>
  <sheetFormatPr defaultRowHeight="15" x14ac:dyDescent="0.25"/>
  <cols>
    <col min="1" max="1" width="3" style="46" bestFit="1" customWidth="1"/>
    <col min="2" max="2" width="18.85546875" customWidth="1"/>
    <col min="3" max="3" width="31.85546875" customWidth="1"/>
    <col min="4" max="4" width="39.85546875" customWidth="1"/>
    <col min="5" max="10" width="5.140625" customWidth="1"/>
    <col min="11" max="11" width="25.5703125" bestFit="1" customWidth="1"/>
    <col min="12" max="12" width="25.5703125" customWidth="1"/>
    <col min="13" max="16" width="5.140625" customWidth="1"/>
    <col min="17" max="17" width="15.5703125" customWidth="1"/>
    <col min="18" max="18" width="25.140625" style="47" customWidth="1"/>
  </cols>
  <sheetData>
    <row r="1" spans="1:18" x14ac:dyDescent="0.25">
      <c r="A1" s="69" t="s">
        <v>67</v>
      </c>
      <c r="B1" s="62"/>
      <c r="C1" s="62"/>
      <c r="D1" s="62"/>
      <c r="E1" s="62"/>
      <c r="F1" s="62"/>
      <c r="G1" s="62"/>
      <c r="H1" s="62"/>
      <c r="I1" s="62"/>
      <c r="J1" s="63"/>
      <c r="K1" s="162" t="s">
        <v>0</v>
      </c>
      <c r="L1" s="162"/>
      <c r="M1" s="162"/>
      <c r="N1" s="162"/>
      <c r="O1" s="162"/>
      <c r="P1" s="162"/>
      <c r="Q1" s="162"/>
      <c r="R1" s="162"/>
    </row>
    <row r="2" spans="1:18" x14ac:dyDescent="0.25">
      <c r="A2" s="145" t="s">
        <v>1</v>
      </c>
      <c r="B2" s="146"/>
      <c r="C2" s="146"/>
      <c r="D2" s="146"/>
      <c r="E2" s="146"/>
      <c r="F2" s="146"/>
      <c r="G2" s="146"/>
      <c r="H2" s="146"/>
      <c r="I2" s="146"/>
      <c r="J2" s="146"/>
      <c r="K2" s="143" t="s">
        <v>2</v>
      </c>
      <c r="L2" s="144"/>
      <c r="M2" s="144"/>
      <c r="N2" s="144"/>
      <c r="O2" s="144"/>
      <c r="P2" s="144"/>
      <c r="Q2" s="144"/>
      <c r="R2" s="144"/>
    </row>
    <row r="3" spans="1:18" ht="85.5" x14ac:dyDescent="0.25">
      <c r="A3" s="51" t="s">
        <v>3</v>
      </c>
      <c r="B3" s="51" t="s">
        <v>4</v>
      </c>
      <c r="C3" s="51" t="s">
        <v>5</v>
      </c>
      <c r="D3" s="51" t="s">
        <v>6</v>
      </c>
      <c r="E3" s="52" t="s">
        <v>7</v>
      </c>
      <c r="F3" s="52" t="s">
        <v>8</v>
      </c>
      <c r="G3" s="52" t="s">
        <v>9</v>
      </c>
      <c r="H3" s="52" t="s">
        <v>10</v>
      </c>
      <c r="I3" s="52" t="s">
        <v>11</v>
      </c>
      <c r="J3" s="53" t="s">
        <v>12</v>
      </c>
      <c r="K3" s="51" t="s">
        <v>13</v>
      </c>
      <c r="L3" s="54" t="s">
        <v>14</v>
      </c>
      <c r="M3" s="52" t="s">
        <v>7</v>
      </c>
      <c r="N3" s="52" t="s">
        <v>8</v>
      </c>
      <c r="O3" s="52" t="s">
        <v>9</v>
      </c>
      <c r="P3" s="52" t="s">
        <v>10</v>
      </c>
      <c r="Q3" s="55" t="s">
        <v>11</v>
      </c>
      <c r="R3" s="54" t="s">
        <v>15</v>
      </c>
    </row>
    <row r="4" spans="1:18" ht="17.25" x14ac:dyDescent="0.25">
      <c r="A4" s="45" t="s">
        <v>16</v>
      </c>
      <c r="B4" s="1"/>
      <c r="C4" s="1"/>
      <c r="D4" s="2"/>
      <c r="E4" s="3"/>
      <c r="F4" s="3"/>
      <c r="G4" s="3"/>
      <c r="H4" s="4" t="str">
        <f t="shared" ref="H4" si="0">IF((E4*F4*G4)=0,"",(E4*F4*G4))</f>
        <v/>
      </c>
      <c r="I4" s="5" t="str">
        <f t="shared" ref="I4" si="1">IF(H4="","",IF(H4&lt;=20,"Acceptabel",IF(H4&lt;=70,"Aandacht vereist",IF(H4&lt;=160,"Maatregelen vereist",IF(H4&lt;=320,"Direct verbeteren",IF(H4&gt;320,"Werk stilleggen"))))))</f>
        <v/>
      </c>
      <c r="J4" s="50" t="s">
        <v>17</v>
      </c>
      <c r="K4" s="6"/>
      <c r="L4" s="6"/>
      <c r="M4" s="7"/>
      <c r="N4" s="7"/>
      <c r="O4" s="7"/>
      <c r="P4" s="8" t="str">
        <f t="shared" ref="P4:P23" si="2">IF((M4*N4*O4)=0,"",(M4*N4*O4))</f>
        <v/>
      </c>
      <c r="Q4" s="56" t="str">
        <f t="shared" ref="Q4:Q23" si="3">IF(P4="","",IF(P4&lt;=20,"Acceptabel",IF(P4&lt;=70,"Aandacht vereist",IF(P4&lt;=160,"Maatregelen vereist",IF(P4&lt;=320,"Direct verbeteren",IF(P4&gt;320,"Werk stilleggen"))))))</f>
        <v/>
      </c>
      <c r="R4" s="57"/>
    </row>
    <row r="5" spans="1:18" ht="99.95" customHeight="1" x14ac:dyDescent="0.25">
      <c r="A5" s="134">
        <v>1</v>
      </c>
      <c r="B5" s="140" t="s">
        <v>200</v>
      </c>
      <c r="C5" s="140" t="s">
        <v>201</v>
      </c>
      <c r="D5" s="140" t="s">
        <v>202</v>
      </c>
      <c r="E5" s="125">
        <v>1</v>
      </c>
      <c r="F5" s="125">
        <v>3</v>
      </c>
      <c r="G5" s="125">
        <v>7</v>
      </c>
      <c r="H5" s="128">
        <f>IF((E5*F5*G5)=0,"",(E5*F5*G5))</f>
        <v>21</v>
      </c>
      <c r="I5" s="131" t="str">
        <f>IF(H5="","",IF(H5&lt;=20,"Acceptabel",IF(H5&lt;=70,"Aandacht vereist",IF(H5&lt;=160,"Maatregelen vereist",IF(H5&lt;=320,"Direct verbeteren",IF(H5&gt;320,"Werk stilleggen"))))))</f>
        <v>Aandacht vereist</v>
      </c>
      <c r="J5" s="50">
        <v>1</v>
      </c>
      <c r="K5" s="6" t="s">
        <v>214</v>
      </c>
      <c r="L5" s="6"/>
      <c r="M5" s="7"/>
      <c r="N5" s="7"/>
      <c r="O5" s="7"/>
      <c r="P5" s="59"/>
      <c r="Q5" s="60"/>
      <c r="R5" s="57"/>
    </row>
    <row r="6" spans="1:18" ht="25.5" x14ac:dyDescent="0.25">
      <c r="A6" s="135"/>
      <c r="B6" s="141" t="s">
        <v>200</v>
      </c>
      <c r="C6" s="141" t="s">
        <v>201</v>
      </c>
      <c r="D6" s="141" t="s">
        <v>202</v>
      </c>
      <c r="E6" s="126"/>
      <c r="F6" s="126"/>
      <c r="G6" s="126"/>
      <c r="H6" s="129"/>
      <c r="I6" s="132"/>
      <c r="J6" s="50">
        <v>2</v>
      </c>
      <c r="K6" s="6" t="s">
        <v>182</v>
      </c>
      <c r="L6" s="6"/>
      <c r="M6" s="7"/>
      <c r="N6" s="7"/>
      <c r="O6" s="7"/>
      <c r="P6" s="59"/>
      <c r="Q6" s="60"/>
      <c r="R6" s="57"/>
    </row>
    <row r="7" spans="1:18" ht="180" customHeight="1" x14ac:dyDescent="0.25">
      <c r="A7" s="135"/>
      <c r="B7" s="141" t="s">
        <v>200</v>
      </c>
      <c r="C7" s="141" t="s">
        <v>201</v>
      </c>
      <c r="D7" s="141" t="s">
        <v>202</v>
      </c>
      <c r="E7" s="126"/>
      <c r="F7" s="126"/>
      <c r="G7" s="126"/>
      <c r="H7" s="129"/>
      <c r="I7" s="132"/>
      <c r="J7" s="50">
        <v>3</v>
      </c>
      <c r="K7" s="6" t="s">
        <v>185</v>
      </c>
      <c r="L7" s="97" t="s">
        <v>160</v>
      </c>
      <c r="M7" s="7">
        <v>0.5</v>
      </c>
      <c r="N7" s="7">
        <v>3</v>
      </c>
      <c r="O7" s="7">
        <v>7</v>
      </c>
      <c r="P7" s="59">
        <f t="shared" ref="P7" si="4">IF((M7*N7*O7)=0,"",(M7*N7*O7))</f>
        <v>10.5</v>
      </c>
      <c r="Q7" s="60" t="str">
        <f t="shared" ref="Q7" si="5">IF(P7="","",IF(P7&lt;=20,"Acceptabel",IF(P7&lt;=70,"Aandacht vereist",IF(P7&lt;=160,"Maatregelen vereist",IF(P7&lt;=320,"Direct verbeteren",IF(P7&gt;320,"Werk stilleggen"))))))</f>
        <v>Acceptabel</v>
      </c>
      <c r="R7" s="57"/>
    </row>
    <row r="8" spans="1:18" ht="15.75" thickBot="1" x14ac:dyDescent="0.3">
      <c r="A8" s="136"/>
      <c r="B8" s="142" t="s">
        <v>200</v>
      </c>
      <c r="C8" s="142" t="s">
        <v>201</v>
      </c>
      <c r="D8" s="142" t="s">
        <v>202</v>
      </c>
      <c r="E8" s="127"/>
      <c r="F8" s="127"/>
      <c r="G8" s="127"/>
      <c r="H8" s="130"/>
      <c r="I8" s="133"/>
      <c r="J8" s="50">
        <v>4</v>
      </c>
      <c r="K8" s="6"/>
      <c r="L8" s="6"/>
      <c r="M8" s="7"/>
      <c r="N8" s="7"/>
      <c r="O8" s="7"/>
      <c r="P8" s="59"/>
      <c r="Q8" s="60"/>
      <c r="R8" s="57"/>
    </row>
    <row r="9" spans="1:18" ht="60" customHeight="1" x14ac:dyDescent="0.25">
      <c r="A9" s="134">
        <v>2</v>
      </c>
      <c r="B9" s="140" t="s">
        <v>87</v>
      </c>
      <c r="C9" s="140" t="s">
        <v>203</v>
      </c>
      <c r="D9" s="140" t="s">
        <v>204</v>
      </c>
      <c r="E9" s="125">
        <v>3</v>
      </c>
      <c r="F9" s="125">
        <v>1</v>
      </c>
      <c r="G9" s="125">
        <v>7</v>
      </c>
      <c r="H9" s="128">
        <f>IF((E9*F9*G9)=0,"",(E9*F9*G9))</f>
        <v>21</v>
      </c>
      <c r="I9" s="131" t="str">
        <f>IF(H9="","",IF(H9&lt;=20,"Acceptabel",IF(H9&lt;=70,"Aandacht vereist",IF(H9&lt;=160,"Maatregelen vereist",IF(H9&lt;=320,"Direct verbeteren",IF(H9&gt;320,"Werk stilleggen"))))))</f>
        <v>Aandacht vereist</v>
      </c>
      <c r="J9" s="50">
        <v>1</v>
      </c>
      <c r="K9" s="6" t="s">
        <v>103</v>
      </c>
      <c r="L9" s="6" t="s">
        <v>215</v>
      </c>
      <c r="M9" s="7">
        <v>0.5</v>
      </c>
      <c r="N9" s="7">
        <v>1</v>
      </c>
      <c r="O9" s="7">
        <v>15</v>
      </c>
      <c r="P9" s="59">
        <f t="shared" si="2"/>
        <v>7.5</v>
      </c>
      <c r="Q9" s="60" t="str">
        <f t="shared" si="3"/>
        <v>Acceptabel</v>
      </c>
      <c r="R9" s="57"/>
    </row>
    <row r="10" spans="1:18" x14ac:dyDescent="0.25">
      <c r="A10" s="135"/>
      <c r="B10" s="141" t="s">
        <v>87</v>
      </c>
      <c r="C10" s="141" t="s">
        <v>203</v>
      </c>
      <c r="D10" s="141" t="s">
        <v>204</v>
      </c>
      <c r="E10" s="126"/>
      <c r="F10" s="126"/>
      <c r="G10" s="126"/>
      <c r="H10" s="129"/>
      <c r="I10" s="132"/>
      <c r="J10" s="50">
        <v>2</v>
      </c>
      <c r="K10" s="6"/>
      <c r="L10" s="6"/>
      <c r="M10" s="7"/>
      <c r="N10" s="7"/>
      <c r="O10" s="7"/>
      <c r="P10" s="59"/>
      <c r="Q10" s="60"/>
      <c r="R10" s="57"/>
    </row>
    <row r="11" spans="1:18" x14ac:dyDescent="0.25">
      <c r="A11" s="135"/>
      <c r="B11" s="141" t="s">
        <v>87</v>
      </c>
      <c r="C11" s="141" t="s">
        <v>203</v>
      </c>
      <c r="D11" s="141" t="s">
        <v>204</v>
      </c>
      <c r="E11" s="126"/>
      <c r="F11" s="126"/>
      <c r="G11" s="126"/>
      <c r="H11" s="129"/>
      <c r="I11" s="132"/>
      <c r="J11" s="50">
        <v>3</v>
      </c>
      <c r="K11" s="6"/>
      <c r="M11" s="7"/>
      <c r="N11" s="7"/>
      <c r="O11" s="7"/>
      <c r="P11" s="59"/>
      <c r="Q11" s="60"/>
      <c r="R11" s="57"/>
    </row>
    <row r="12" spans="1:18" ht="15.75" thickBot="1" x14ac:dyDescent="0.3">
      <c r="A12" s="136"/>
      <c r="B12" s="142" t="s">
        <v>87</v>
      </c>
      <c r="C12" s="142" t="s">
        <v>203</v>
      </c>
      <c r="D12" s="142" t="s">
        <v>204</v>
      </c>
      <c r="E12" s="127"/>
      <c r="F12" s="127"/>
      <c r="G12" s="127"/>
      <c r="H12" s="130"/>
      <c r="I12" s="133"/>
      <c r="J12" s="50">
        <v>4</v>
      </c>
      <c r="K12" s="6"/>
      <c r="L12" s="99"/>
      <c r="M12" s="7"/>
      <c r="N12" s="7"/>
      <c r="O12" s="7"/>
      <c r="P12" s="59"/>
      <c r="Q12" s="60"/>
      <c r="R12" s="57"/>
    </row>
    <row r="13" spans="1:18" ht="60" customHeight="1" x14ac:dyDescent="0.25">
      <c r="A13" s="134">
        <v>3</v>
      </c>
      <c r="B13" s="140" t="s">
        <v>205</v>
      </c>
      <c r="C13" s="140" t="s">
        <v>206</v>
      </c>
      <c r="D13" s="140" t="s">
        <v>207</v>
      </c>
      <c r="E13" s="125">
        <v>6</v>
      </c>
      <c r="F13" s="125">
        <v>1</v>
      </c>
      <c r="G13" s="125">
        <v>7</v>
      </c>
      <c r="H13" s="128">
        <f t="shared" ref="H13" si="6">IF((E13*F13*G13)=0,"",(E13*F13*G13))</f>
        <v>42</v>
      </c>
      <c r="I13" s="131" t="str">
        <f>IF(H13="","",IF(H13&lt;=20,"Acceptabel",IF(H13&lt;=70,"Aandacht vereist",IF(H13&lt;=160,"Maatregelen vereist",IF(H13&lt;=320,"Direct verbeteren",IF(H13&gt;320,"Werk stilleggen"))))))</f>
        <v>Aandacht vereist</v>
      </c>
      <c r="J13" s="50">
        <v>1</v>
      </c>
      <c r="K13" s="6" t="s">
        <v>219</v>
      </c>
      <c r="L13" s="6"/>
      <c r="M13" s="7"/>
      <c r="N13" s="7"/>
      <c r="O13" s="7"/>
      <c r="P13" s="59"/>
      <c r="Q13" s="60"/>
      <c r="R13" s="57"/>
    </row>
    <row r="14" spans="1:18" ht="38.25" x14ac:dyDescent="0.25">
      <c r="A14" s="135"/>
      <c r="B14" s="141" t="s">
        <v>205</v>
      </c>
      <c r="C14" s="141" t="s">
        <v>206</v>
      </c>
      <c r="D14" s="141" t="s">
        <v>207</v>
      </c>
      <c r="E14" s="126"/>
      <c r="F14" s="126"/>
      <c r="G14" s="126"/>
      <c r="H14" s="129"/>
      <c r="I14" s="132"/>
      <c r="J14" s="50">
        <v>2</v>
      </c>
      <c r="K14" s="6" t="s">
        <v>220</v>
      </c>
      <c r="L14" s="6"/>
      <c r="M14" s="7"/>
      <c r="N14" s="7"/>
      <c r="O14" s="7"/>
      <c r="P14" s="59"/>
      <c r="Q14" s="60"/>
      <c r="R14" s="57"/>
    </row>
    <row r="15" spans="1:18" ht="120" customHeight="1" x14ac:dyDescent="0.25">
      <c r="A15" s="135"/>
      <c r="B15" s="141" t="s">
        <v>205</v>
      </c>
      <c r="C15" s="141" t="s">
        <v>206</v>
      </c>
      <c r="D15" s="141" t="s">
        <v>207</v>
      </c>
      <c r="E15" s="126"/>
      <c r="F15" s="126"/>
      <c r="G15" s="126"/>
      <c r="H15" s="129"/>
      <c r="I15" s="132"/>
      <c r="J15" s="50">
        <v>3</v>
      </c>
      <c r="K15" s="6" t="s">
        <v>185</v>
      </c>
      <c r="L15" s="6" t="s">
        <v>216</v>
      </c>
      <c r="M15" s="7">
        <v>0.5</v>
      </c>
      <c r="N15" s="7">
        <v>1</v>
      </c>
      <c r="O15" s="7">
        <v>7</v>
      </c>
      <c r="P15" s="59">
        <f t="shared" si="2"/>
        <v>3.5</v>
      </c>
      <c r="Q15" s="60" t="str">
        <f t="shared" si="3"/>
        <v>Acceptabel</v>
      </c>
      <c r="R15" s="57"/>
    </row>
    <row r="16" spans="1:18" ht="15.75" thickBot="1" x14ac:dyDescent="0.3">
      <c r="A16" s="136"/>
      <c r="B16" s="142" t="s">
        <v>205</v>
      </c>
      <c r="C16" s="142" t="s">
        <v>206</v>
      </c>
      <c r="D16" s="142" t="s">
        <v>207</v>
      </c>
      <c r="E16" s="127"/>
      <c r="F16" s="127"/>
      <c r="G16" s="127"/>
      <c r="H16" s="130"/>
      <c r="I16" s="133"/>
      <c r="J16" s="50">
        <v>4</v>
      </c>
      <c r="K16" s="6"/>
      <c r="L16" s="6"/>
      <c r="M16" s="7"/>
      <c r="N16" s="7"/>
      <c r="O16" s="7"/>
      <c r="P16" s="59"/>
      <c r="Q16" s="60"/>
      <c r="R16" s="57"/>
    </row>
    <row r="17" spans="1:18" ht="38.25" x14ac:dyDescent="0.25">
      <c r="A17" s="134">
        <v>4</v>
      </c>
      <c r="B17" s="140" t="s">
        <v>208</v>
      </c>
      <c r="C17" s="140" t="s">
        <v>209</v>
      </c>
      <c r="D17" s="140" t="s">
        <v>210</v>
      </c>
      <c r="E17" s="125">
        <v>3</v>
      </c>
      <c r="F17" s="125">
        <v>1</v>
      </c>
      <c r="G17" s="125">
        <v>40</v>
      </c>
      <c r="H17" s="128">
        <f t="shared" ref="H17" si="7">IF((E17*F17*G17)=0,"",(E17*F17*G17))</f>
        <v>120</v>
      </c>
      <c r="I17" s="131" t="str">
        <f>IF(H17="","",IF(H17&lt;=20,"Acceptabel",IF(H17&lt;=70,"Aandacht vereist",IF(H17&lt;=160,"Maatregelen vereist",IF(H17&lt;=320,"Direct verbeteren",IF(H17&gt;320,"Werk stilleggen"))))))</f>
        <v>Maatregelen vereist</v>
      </c>
      <c r="J17" s="50">
        <v>1</v>
      </c>
      <c r="K17" s="6" t="s">
        <v>221</v>
      </c>
      <c r="L17" s="6"/>
      <c r="M17" s="7"/>
      <c r="N17" s="7"/>
      <c r="O17" s="7"/>
      <c r="P17" s="59"/>
      <c r="Q17" s="60"/>
      <c r="R17" s="57"/>
    </row>
    <row r="18" spans="1:18" ht="25.5" x14ac:dyDescent="0.25">
      <c r="A18" s="135"/>
      <c r="B18" s="141" t="s">
        <v>208</v>
      </c>
      <c r="C18" s="141" t="s">
        <v>209</v>
      </c>
      <c r="D18" s="141" t="s">
        <v>210</v>
      </c>
      <c r="E18" s="126"/>
      <c r="F18" s="126"/>
      <c r="G18" s="126"/>
      <c r="H18" s="129"/>
      <c r="I18" s="132"/>
      <c r="J18" s="50">
        <v>2</v>
      </c>
      <c r="K18" s="6" t="s">
        <v>182</v>
      </c>
      <c r="L18" s="6"/>
      <c r="M18" s="7"/>
      <c r="N18" s="7"/>
      <c r="O18" s="7"/>
      <c r="P18" s="59"/>
      <c r="Q18" s="60"/>
      <c r="R18" s="57"/>
    </row>
    <row r="19" spans="1:18" ht="243" customHeight="1" x14ac:dyDescent="0.25">
      <c r="A19" s="135"/>
      <c r="B19" s="141" t="s">
        <v>208</v>
      </c>
      <c r="C19" s="141" t="s">
        <v>209</v>
      </c>
      <c r="D19" s="141" t="s">
        <v>210</v>
      </c>
      <c r="E19" s="126"/>
      <c r="F19" s="126"/>
      <c r="G19" s="126"/>
      <c r="H19" s="129"/>
      <c r="I19" s="132"/>
      <c r="J19" s="50">
        <v>3</v>
      </c>
      <c r="K19" s="6" t="s">
        <v>185</v>
      </c>
      <c r="L19" s="98" t="s">
        <v>262</v>
      </c>
      <c r="M19" s="7">
        <v>0.5</v>
      </c>
      <c r="N19" s="7">
        <v>1</v>
      </c>
      <c r="O19" s="7">
        <v>40</v>
      </c>
      <c r="P19" s="59">
        <f t="shared" si="2"/>
        <v>20</v>
      </c>
      <c r="Q19" s="60" t="str">
        <f t="shared" si="3"/>
        <v>Acceptabel</v>
      </c>
      <c r="R19" s="57"/>
    </row>
    <row r="20" spans="1:18" ht="15.75" thickBot="1" x14ac:dyDescent="0.3">
      <c r="A20" s="136"/>
      <c r="B20" s="142" t="s">
        <v>208</v>
      </c>
      <c r="C20" s="142" t="s">
        <v>209</v>
      </c>
      <c r="D20" s="142" t="s">
        <v>210</v>
      </c>
      <c r="E20" s="127"/>
      <c r="F20" s="127"/>
      <c r="G20" s="127"/>
      <c r="H20" s="130"/>
      <c r="I20" s="133"/>
      <c r="J20" s="50">
        <v>4</v>
      </c>
      <c r="K20" s="6"/>
      <c r="L20" s="6"/>
      <c r="M20" s="7"/>
      <c r="N20" s="7"/>
      <c r="O20" s="7"/>
      <c r="P20" s="59"/>
      <c r="Q20" s="60"/>
      <c r="R20" s="57"/>
    </row>
    <row r="21" spans="1:18" ht="60" customHeight="1" x14ac:dyDescent="0.25">
      <c r="A21" s="134">
        <v>5</v>
      </c>
      <c r="B21" s="140" t="s">
        <v>208</v>
      </c>
      <c r="C21" s="140" t="s">
        <v>211</v>
      </c>
      <c r="D21" s="140" t="s">
        <v>212</v>
      </c>
      <c r="E21" s="125">
        <v>3</v>
      </c>
      <c r="F21" s="125">
        <v>3</v>
      </c>
      <c r="G21" s="125">
        <v>15</v>
      </c>
      <c r="H21" s="128">
        <f t="shared" ref="H21" si="8">IF((E21*F21*G21)=0,"",(E21*F21*G21))</f>
        <v>135</v>
      </c>
      <c r="I21" s="131" t="str">
        <f>IF(H21="","",IF(H21&lt;=20,"Acceptabel",IF(H21&lt;=70,"Aandacht vereist",IF(H21&lt;=160,"Maatregelen vereist",IF(H21&lt;=320,"Direct verbeteren",IF(H21&gt;320,"Werk stilleggen"))))))</f>
        <v>Maatregelen vereist</v>
      </c>
      <c r="J21" s="50">
        <v>1</v>
      </c>
      <c r="K21" s="6" t="s">
        <v>222</v>
      </c>
      <c r="L21" s="6"/>
      <c r="M21" s="7"/>
      <c r="N21" s="7"/>
      <c r="O21" s="7"/>
      <c r="P21" s="59"/>
      <c r="Q21" s="60"/>
      <c r="R21" s="57"/>
    </row>
    <row r="22" spans="1:18" ht="25.5" x14ac:dyDescent="0.25">
      <c r="A22" s="135"/>
      <c r="B22" s="141" t="s">
        <v>208</v>
      </c>
      <c r="C22" s="141" t="s">
        <v>211</v>
      </c>
      <c r="D22" s="141" t="s">
        <v>212</v>
      </c>
      <c r="E22" s="126"/>
      <c r="F22" s="126"/>
      <c r="G22" s="126"/>
      <c r="H22" s="129"/>
      <c r="I22" s="132"/>
      <c r="J22" s="50">
        <v>2</v>
      </c>
      <c r="K22" s="6" t="s">
        <v>182</v>
      </c>
      <c r="L22" s="6"/>
      <c r="M22" s="7"/>
      <c r="N22" s="7"/>
      <c r="O22" s="7"/>
      <c r="P22" s="59"/>
      <c r="Q22" s="60"/>
      <c r="R22" s="57"/>
    </row>
    <row r="23" spans="1:18" ht="60" customHeight="1" x14ac:dyDescent="0.25">
      <c r="A23" s="135"/>
      <c r="B23" s="141" t="s">
        <v>208</v>
      </c>
      <c r="C23" s="141" t="s">
        <v>211</v>
      </c>
      <c r="D23" s="141" t="s">
        <v>212</v>
      </c>
      <c r="E23" s="126"/>
      <c r="F23" s="126"/>
      <c r="G23" s="126"/>
      <c r="H23" s="129"/>
      <c r="I23" s="132"/>
      <c r="J23" s="50">
        <v>3</v>
      </c>
      <c r="K23" s="6" t="s">
        <v>185</v>
      </c>
      <c r="L23" s="6" t="s">
        <v>217</v>
      </c>
      <c r="M23" s="7">
        <v>0.2</v>
      </c>
      <c r="N23" s="7">
        <v>3</v>
      </c>
      <c r="O23" s="7">
        <v>15</v>
      </c>
      <c r="P23" s="59">
        <f t="shared" si="2"/>
        <v>9.0000000000000018</v>
      </c>
      <c r="Q23" s="60" t="str">
        <f t="shared" si="3"/>
        <v>Acceptabel</v>
      </c>
      <c r="R23" s="57"/>
    </row>
    <row r="24" spans="1:18" ht="15.75" thickBot="1" x14ac:dyDescent="0.3">
      <c r="A24" s="136"/>
      <c r="B24" s="142" t="s">
        <v>208</v>
      </c>
      <c r="C24" s="142" t="s">
        <v>211</v>
      </c>
      <c r="D24" s="142" t="s">
        <v>212</v>
      </c>
      <c r="E24" s="127"/>
      <c r="F24" s="127"/>
      <c r="G24" s="127"/>
      <c r="H24" s="130"/>
      <c r="I24" s="133"/>
      <c r="J24" s="50">
        <v>4</v>
      </c>
      <c r="K24" s="6"/>
      <c r="L24" s="6"/>
      <c r="M24" s="7"/>
      <c r="N24" s="7"/>
      <c r="O24" s="7"/>
      <c r="P24" s="59"/>
      <c r="Q24" s="60"/>
      <c r="R24" s="57"/>
    </row>
    <row r="25" spans="1:18" ht="60" customHeight="1" x14ac:dyDescent="0.25">
      <c r="A25" s="134">
        <v>6</v>
      </c>
      <c r="B25" s="140" t="s">
        <v>100</v>
      </c>
      <c r="C25" s="140" t="s">
        <v>101</v>
      </c>
      <c r="D25" s="140" t="s">
        <v>213</v>
      </c>
      <c r="E25" s="125">
        <v>3</v>
      </c>
      <c r="F25" s="125">
        <v>3</v>
      </c>
      <c r="G25" s="125">
        <v>15</v>
      </c>
      <c r="H25" s="128">
        <f t="shared" ref="H25" si="9">IF((E25*F25*G25)=0,"",(E25*F25*G25))</f>
        <v>135</v>
      </c>
      <c r="I25" s="131" t="str">
        <f>IF(H25="","",IF(H25&lt;=20,"Acceptabel",IF(H25&lt;=70,"Aandacht vereist",IF(H25&lt;=160,"Maatregelen vereist",IF(H25&lt;=320,"Direct verbeteren",IF(H25&gt;320,"Werk stilleggen"))))))</f>
        <v>Maatregelen vereist</v>
      </c>
      <c r="J25" s="50">
        <v>1</v>
      </c>
      <c r="K25" s="6" t="s">
        <v>223</v>
      </c>
      <c r="L25" s="6"/>
      <c r="M25" s="7"/>
      <c r="N25" s="7"/>
      <c r="O25" s="7"/>
      <c r="P25" s="59"/>
      <c r="Q25" s="60"/>
      <c r="R25" s="57"/>
    </row>
    <row r="26" spans="1:18" ht="25.5" x14ac:dyDescent="0.25">
      <c r="A26" s="135"/>
      <c r="B26" s="141" t="s">
        <v>100</v>
      </c>
      <c r="C26" s="141" t="s">
        <v>101</v>
      </c>
      <c r="D26" s="141" t="s">
        <v>213</v>
      </c>
      <c r="E26" s="126"/>
      <c r="F26" s="126"/>
      <c r="G26" s="126"/>
      <c r="H26" s="129"/>
      <c r="I26" s="132"/>
      <c r="J26" s="50">
        <v>2</v>
      </c>
      <c r="K26" s="6" t="s">
        <v>182</v>
      </c>
      <c r="L26" s="6"/>
      <c r="M26" s="7"/>
      <c r="N26" s="7"/>
      <c r="O26" s="7"/>
      <c r="P26" s="59"/>
      <c r="Q26" s="60"/>
      <c r="R26" s="57"/>
    </row>
    <row r="27" spans="1:18" ht="113.25" customHeight="1" x14ac:dyDescent="0.25">
      <c r="A27" s="135"/>
      <c r="B27" s="141" t="s">
        <v>100</v>
      </c>
      <c r="C27" s="141" t="s">
        <v>101</v>
      </c>
      <c r="D27" s="141" t="s">
        <v>213</v>
      </c>
      <c r="E27" s="126"/>
      <c r="F27" s="126"/>
      <c r="G27" s="126"/>
      <c r="H27" s="129"/>
      <c r="I27" s="132"/>
      <c r="J27" s="50">
        <v>3</v>
      </c>
      <c r="K27" s="6" t="s">
        <v>185</v>
      </c>
      <c r="L27" s="97" t="s">
        <v>218</v>
      </c>
      <c r="M27" s="7">
        <v>0.2</v>
      </c>
      <c r="N27" s="7">
        <v>3</v>
      </c>
      <c r="O27" s="7">
        <v>15</v>
      </c>
      <c r="P27" s="59">
        <f t="shared" ref="P27" si="10">IF((M27*N27*O27)=0,"",(M27*N27*O27))</f>
        <v>9.0000000000000018</v>
      </c>
      <c r="Q27" s="60" t="str">
        <f t="shared" ref="Q27" si="11">IF(P27="","",IF(P27&lt;=20,"Acceptabel",IF(P27&lt;=70,"Aandacht vereist",IF(P27&lt;=160,"Maatregelen vereist",IF(P27&lt;=320,"Direct verbeteren",IF(P27&gt;320,"Werk stilleggen"))))))</f>
        <v>Acceptabel</v>
      </c>
      <c r="R27" s="57"/>
    </row>
    <row r="28" spans="1:18" ht="15.75" thickBot="1" x14ac:dyDescent="0.3">
      <c r="A28" s="136"/>
      <c r="B28" s="142" t="s">
        <v>100</v>
      </c>
      <c r="C28" s="142" t="s">
        <v>101</v>
      </c>
      <c r="D28" s="142" t="s">
        <v>213</v>
      </c>
      <c r="E28" s="127"/>
      <c r="F28" s="127"/>
      <c r="G28" s="127"/>
      <c r="H28" s="130"/>
      <c r="I28" s="133"/>
      <c r="J28" s="50">
        <v>4</v>
      </c>
      <c r="K28" s="6"/>
      <c r="L28" s="6"/>
      <c r="M28" s="7"/>
      <c r="N28" s="7"/>
      <c r="O28" s="7"/>
      <c r="P28" s="59"/>
      <c r="Q28" s="60"/>
      <c r="R28" s="57"/>
    </row>
  </sheetData>
  <mergeCells count="57">
    <mergeCell ref="I17:I20"/>
    <mergeCell ref="A21:A24"/>
    <mergeCell ref="B21:B24"/>
    <mergeCell ref="C21:C24"/>
    <mergeCell ref="D21:D24"/>
    <mergeCell ref="E21:E24"/>
    <mergeCell ref="F21:F24"/>
    <mergeCell ref="G21:G24"/>
    <mergeCell ref="H21:H24"/>
    <mergeCell ref="I21:I24"/>
    <mergeCell ref="A17:A20"/>
    <mergeCell ref="B17:B20"/>
    <mergeCell ref="C17:C20"/>
    <mergeCell ref="D17:D20"/>
    <mergeCell ref="E17:E20"/>
    <mergeCell ref="G9:G12"/>
    <mergeCell ref="H9:H12"/>
    <mergeCell ref="F17:F20"/>
    <mergeCell ref="G17:G20"/>
    <mergeCell ref="H17:H20"/>
    <mergeCell ref="I9:I12"/>
    <mergeCell ref="A13:A16"/>
    <mergeCell ref="B13:B16"/>
    <mergeCell ref="C13:C16"/>
    <mergeCell ref="D13:D16"/>
    <mergeCell ref="E13:E16"/>
    <mergeCell ref="F13:F16"/>
    <mergeCell ref="G13:G16"/>
    <mergeCell ref="H13:H16"/>
    <mergeCell ref="I13:I16"/>
    <mergeCell ref="A9:A12"/>
    <mergeCell ref="B9:B12"/>
    <mergeCell ref="C9:C12"/>
    <mergeCell ref="D9:D12"/>
    <mergeCell ref="E9:E12"/>
    <mergeCell ref="F9:F12"/>
    <mergeCell ref="A2:J2"/>
    <mergeCell ref="K2:R2"/>
    <mergeCell ref="K1:R1"/>
    <mergeCell ref="A5:A8"/>
    <mergeCell ref="B5:B8"/>
    <mergeCell ref="C5:C8"/>
    <mergeCell ref="D5:D8"/>
    <mergeCell ref="E5:E8"/>
    <mergeCell ref="F5:F8"/>
    <mergeCell ref="G5:G8"/>
    <mergeCell ref="H5:H8"/>
    <mergeCell ref="I5:I8"/>
    <mergeCell ref="F25:F28"/>
    <mergeCell ref="G25:G28"/>
    <mergeCell ref="H25:H28"/>
    <mergeCell ref="I25:I28"/>
    <mergeCell ref="A25:A28"/>
    <mergeCell ref="B25:B28"/>
    <mergeCell ref="C25:C28"/>
    <mergeCell ref="D25:D28"/>
    <mergeCell ref="E25:E28"/>
  </mergeCells>
  <conditionalFormatting sqref="H4:H5">
    <cfRule type="cellIs" dxfId="85" priority="13" operator="lessThanOrEqual">
      <formula>70</formula>
    </cfRule>
    <cfRule type="cellIs" dxfId="84" priority="16" operator="greaterThan">
      <formula>320</formula>
    </cfRule>
    <cfRule type="cellIs" dxfId="83" priority="12" operator="lessThanOrEqual">
      <formula>20</formula>
    </cfRule>
    <cfRule type="cellIs" dxfId="82" priority="14" operator="lessThanOrEqual">
      <formula>160</formula>
    </cfRule>
    <cfRule type="cellIs" dxfId="81" priority="15" operator="lessThanOrEqual">
      <formula>320</formula>
    </cfRule>
  </conditionalFormatting>
  <conditionalFormatting sqref="H9 H13 H17 H21">
    <cfRule type="cellIs" dxfId="80" priority="59" operator="lessThanOrEqual">
      <formula>160</formula>
    </cfRule>
    <cfRule type="cellIs" dxfId="79" priority="58" operator="lessThanOrEqual">
      <formula>70</formula>
    </cfRule>
    <cfRule type="cellIs" dxfId="78" priority="57" operator="lessThanOrEqual">
      <formula>20</formula>
    </cfRule>
    <cfRule type="cellIs" dxfId="77" priority="61" operator="greaterThan">
      <formula>320</formula>
    </cfRule>
    <cfRule type="cellIs" dxfId="76" priority="60" operator="lessThanOrEqual">
      <formula>320</formula>
    </cfRule>
  </conditionalFormatting>
  <conditionalFormatting sqref="H25">
    <cfRule type="cellIs" dxfId="75" priority="39" operator="lessThanOrEqual">
      <formula>160</formula>
    </cfRule>
    <cfRule type="cellIs" dxfId="74" priority="38" operator="lessThanOrEqual">
      <formula>70</formula>
    </cfRule>
    <cfRule type="cellIs" dxfId="73" priority="37" operator="lessThanOrEqual">
      <formula>20</formula>
    </cfRule>
    <cfRule type="cellIs" dxfId="72" priority="40" operator="lessThanOrEqual">
      <formula>320</formula>
    </cfRule>
    <cfRule type="cellIs" dxfId="71" priority="41" operator="greaterThan">
      <formula>320</formula>
    </cfRule>
  </conditionalFormatting>
  <conditionalFormatting sqref="I4:I5">
    <cfRule type="containsText" dxfId="70" priority="21" operator="containsText" text="Werk stilleggen">
      <formula>NOT(ISERROR(SEARCH(("Werk stilleggen"),(I4))))</formula>
    </cfRule>
    <cfRule type="containsText" dxfId="69" priority="17" operator="containsText" text="Acceptabel">
      <formula>NOT(ISERROR(SEARCH(("Acceptabel"),(I4))))</formula>
    </cfRule>
    <cfRule type="containsText" dxfId="68" priority="18" operator="containsText" text="Aandacht vereist">
      <formula>NOT(ISERROR(SEARCH(("Aandacht vereist"),(I4))))</formula>
    </cfRule>
    <cfRule type="containsText" dxfId="67" priority="19" operator="containsText" text="Maatregelen vereist">
      <formula>NOT(ISERROR(SEARCH(("Maatregelen vereist"),(I4))))</formula>
    </cfRule>
    <cfRule type="containsText" dxfId="66" priority="20" operator="containsText" text="Direct verbeteren">
      <formula>NOT(ISERROR(SEARCH(("Direct verbeteren"),(I4))))</formula>
    </cfRule>
  </conditionalFormatting>
  <conditionalFormatting sqref="I9 I13 I17 I21">
    <cfRule type="containsText" dxfId="65" priority="67" operator="containsText" text="Acceptabel">
      <formula>NOT(ISERROR(SEARCH(("Acceptabel"),(I9))))</formula>
    </cfRule>
    <cfRule type="containsText" dxfId="64" priority="68" operator="containsText" text="Aandacht vereist">
      <formula>NOT(ISERROR(SEARCH(("Aandacht vereist"),(I9))))</formula>
    </cfRule>
    <cfRule type="containsText" dxfId="63" priority="69" operator="containsText" text="Maatregelen vereist">
      <formula>NOT(ISERROR(SEARCH(("Maatregelen vereist"),(I9))))</formula>
    </cfRule>
    <cfRule type="containsText" dxfId="62" priority="70" operator="containsText" text="Direct verbeteren">
      <formula>NOT(ISERROR(SEARCH(("Direct verbeteren"),(I9))))</formula>
    </cfRule>
    <cfRule type="containsText" dxfId="61" priority="71" operator="containsText" text="Werk stilleggen">
      <formula>NOT(ISERROR(SEARCH(("Werk stilleggen"),(I9))))</formula>
    </cfRule>
  </conditionalFormatting>
  <conditionalFormatting sqref="I25">
    <cfRule type="containsText" dxfId="60" priority="42" operator="containsText" text="Acceptabel">
      <formula>NOT(ISERROR(SEARCH(("Acceptabel"),(I25))))</formula>
    </cfRule>
    <cfRule type="containsText" dxfId="59" priority="43" operator="containsText" text="Aandacht vereist">
      <formula>NOT(ISERROR(SEARCH(("Aandacht vereist"),(I25))))</formula>
    </cfRule>
    <cfRule type="containsText" dxfId="58" priority="44" operator="containsText" text="Maatregelen vereist">
      <formula>NOT(ISERROR(SEARCH(("Maatregelen vereist"),(I25))))</formula>
    </cfRule>
    <cfRule type="containsText" dxfId="57" priority="45" operator="containsText" text="Direct verbeteren">
      <formula>NOT(ISERROR(SEARCH(("Direct verbeteren"),(I25))))</formula>
    </cfRule>
    <cfRule type="containsText" dxfId="56" priority="46" operator="containsText" text="Werk stilleggen">
      <formula>NOT(ISERROR(SEARCH(("Werk stilleggen"),(I25))))</formula>
    </cfRule>
  </conditionalFormatting>
  <conditionalFormatting sqref="J4:J28">
    <cfRule type="cellIs" dxfId="55" priority="22" operator="equal">
      <formula>"Conform"</formula>
    </cfRule>
    <cfRule type="cellIs" dxfId="54" priority="23" operator="equal">
      <formula>"Niet Conform"</formula>
    </cfRule>
  </conditionalFormatting>
  <conditionalFormatting sqref="K4:L10">
    <cfRule type="notContainsBlanks" dxfId="53" priority="24">
      <formula>LEN(TRIM(K4))&gt;0</formula>
    </cfRule>
  </conditionalFormatting>
  <conditionalFormatting sqref="K12:L28">
    <cfRule type="notContainsBlanks" dxfId="52" priority="1">
      <formula>LEN(TRIM(K12))&gt;0</formula>
    </cfRule>
  </conditionalFormatting>
  <conditionalFormatting sqref="P4 P9 P15 P19 P23 P27">
    <cfRule type="cellIs" dxfId="51" priority="52" operator="lessThanOrEqual">
      <formula>20</formula>
    </cfRule>
    <cfRule type="cellIs" dxfId="50" priority="53" operator="lessThanOrEqual">
      <formula>70</formula>
    </cfRule>
    <cfRule type="cellIs" dxfId="49" priority="54" operator="lessThanOrEqual">
      <formula>160</formula>
    </cfRule>
    <cfRule type="cellIs" dxfId="48" priority="56" operator="greaterThan">
      <formula>320</formula>
    </cfRule>
    <cfRule type="cellIs" dxfId="47" priority="55" operator="lessThanOrEqual">
      <formula>320</formula>
    </cfRule>
  </conditionalFormatting>
  <conditionalFormatting sqref="P7">
    <cfRule type="cellIs" dxfId="46" priority="7" operator="lessThanOrEqual">
      <formula>20</formula>
    </cfRule>
    <cfRule type="cellIs" dxfId="45" priority="11" operator="greaterThan">
      <formula>320</formula>
    </cfRule>
    <cfRule type="cellIs" dxfId="44" priority="10" operator="lessThanOrEqual">
      <formula>320</formula>
    </cfRule>
    <cfRule type="cellIs" dxfId="43" priority="9" operator="lessThanOrEqual">
      <formula>160</formula>
    </cfRule>
    <cfRule type="cellIs" dxfId="42" priority="8" operator="lessThanOrEqual">
      <formula>70</formula>
    </cfRule>
  </conditionalFormatting>
  <conditionalFormatting sqref="Q4 Q9 Q15 Q19 Q23 Q27">
    <cfRule type="containsText" dxfId="41" priority="47" operator="containsText" text="Acceptabel">
      <formula>NOT(ISERROR(SEARCH(("Acceptabel"),(Q4))))</formula>
    </cfRule>
    <cfRule type="containsText" dxfId="40" priority="48" operator="containsText" text="Aandacht vereist">
      <formula>NOT(ISERROR(SEARCH(("Aandacht vereist"),(Q4))))</formula>
    </cfRule>
    <cfRule type="containsText" dxfId="39" priority="49" operator="containsText" text="Maatregelen vereist">
      <formula>NOT(ISERROR(SEARCH(("Maatregelen vereist"),(Q4))))</formula>
    </cfRule>
    <cfRule type="containsText" dxfId="38" priority="50" operator="containsText" text="Direct verbeteren">
      <formula>NOT(ISERROR(SEARCH(("Direct verbeteren"),(Q4))))</formula>
    </cfRule>
    <cfRule type="containsText" dxfId="37" priority="51" operator="containsText" text="Werk stilleggen">
      <formula>NOT(ISERROR(SEARCH(("Werk stilleggen"),(Q4))))</formula>
    </cfRule>
  </conditionalFormatting>
  <conditionalFormatting sqref="Q7">
    <cfRule type="containsText" dxfId="36" priority="5" operator="containsText" text="Direct verbeteren">
      <formula>NOT(ISERROR(SEARCH(("Direct verbeteren"),(Q7))))</formula>
    </cfRule>
    <cfRule type="containsText" dxfId="35" priority="4" operator="containsText" text="Maatregelen vereist">
      <formula>NOT(ISERROR(SEARCH(("Maatregelen vereist"),(Q7))))</formula>
    </cfRule>
    <cfRule type="containsText" dxfId="34" priority="3" operator="containsText" text="Aandacht vereist">
      <formula>NOT(ISERROR(SEARCH(("Aandacht vereist"),(Q7))))</formula>
    </cfRule>
    <cfRule type="containsText" dxfId="33" priority="2" operator="containsText" text="Acceptabel">
      <formula>NOT(ISERROR(SEARCH(("Acceptabel"),(Q7))))</formula>
    </cfRule>
    <cfRule type="containsText" dxfId="32" priority="6" operator="containsText" text="Werk stilleggen">
      <formula>NOT(ISERROR(SEARCH(("Werk stilleggen"),(Q7))))</formula>
    </cfRule>
  </conditionalFormatting>
  <conditionalFormatting sqref="R4:R28 K11">
    <cfRule type="notContainsBlanks" dxfId="31" priority="84">
      <formula>LEN(TRIM(K4))&gt;0</formula>
    </cfRule>
  </conditionalFormatting>
  <pageMargins left="0.70866141732283472" right="0.70866141732283472" top="0.74803149606299213" bottom="0.74803149606299213" header="0.31496062992125984" footer="0.31496062992125984"/>
  <pageSetup paperSize="8" scale="82" fitToHeight="0" orientation="landscape" horizontalDpi="4294967293" verticalDpi="0" r:id="rId1"/>
  <headerFooter>
    <oddHeader>&amp;L&amp;F / &amp;A</oddHeader>
    <oddFooter>&amp;LFormat 01-01-2025, versie 2025 01
Kenmerk: T20160134-936649336-1343&amp;R&amp;P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749735B-3629-45C5-9A31-ADF7C4BBB17B}">
          <x14:formula1>
            <xm:f>'EF matrix'!$B$19:$G$19</xm:f>
          </x14:formula1>
          <xm:sqref>O5:O28 G5:G28</xm:sqref>
        </x14:dataValidation>
        <x14:dataValidation type="list" allowBlank="1" showInputMessage="1" showErrorMessage="1" xr:uid="{C29FDCE0-AB92-4283-81C8-8BAC009D7A79}">
          <x14:formula1>
            <xm:f>'EF matrix'!$B$14:$G$14</xm:f>
          </x14:formula1>
          <xm:sqref>N5:N28 F5:F28</xm:sqref>
        </x14:dataValidation>
        <x14:dataValidation type="list" allowBlank="1" showInputMessage="1" showErrorMessage="1" xr:uid="{492E7CBB-7D2F-4E71-96F1-77ADA31A82E3}">
          <x14:formula1>
            <xm:f>'EF matrix'!$B$10:$H$10</xm:f>
          </x14:formula1>
          <xm:sqref>M5:M28 E5:E28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6"/>
  <sheetViews>
    <sheetView topLeftCell="A7" zoomScale="80" zoomScaleNormal="80" workbookViewId="0">
      <selection activeCell="U15" sqref="U15"/>
    </sheetView>
  </sheetViews>
  <sheetFormatPr defaultRowHeight="15" x14ac:dyDescent="0.25"/>
  <cols>
    <col min="1" max="1" width="3" style="46" bestFit="1" customWidth="1"/>
    <col min="2" max="2" width="18.85546875" customWidth="1"/>
    <col min="3" max="3" width="31.85546875" customWidth="1"/>
    <col min="4" max="4" width="39.85546875" customWidth="1"/>
    <col min="5" max="10" width="5.140625" customWidth="1"/>
    <col min="11" max="11" width="25.5703125" bestFit="1" customWidth="1"/>
    <col min="12" max="12" width="25.5703125" customWidth="1"/>
    <col min="13" max="16" width="5.140625" customWidth="1"/>
    <col min="17" max="17" width="15.42578125" customWidth="1"/>
    <col min="18" max="18" width="25.140625" style="47" customWidth="1"/>
  </cols>
  <sheetData>
    <row r="1" spans="1:18" x14ac:dyDescent="0.25">
      <c r="A1" s="70" t="s">
        <v>69</v>
      </c>
      <c r="B1" s="58"/>
      <c r="C1" s="58"/>
      <c r="D1" s="58"/>
      <c r="E1" s="58"/>
      <c r="F1" s="58"/>
      <c r="G1" s="58"/>
      <c r="H1" s="58"/>
      <c r="I1" s="58"/>
      <c r="J1" s="9"/>
      <c r="K1" s="163" t="s">
        <v>0</v>
      </c>
      <c r="L1" s="163"/>
      <c r="M1" s="163"/>
      <c r="N1" s="163"/>
      <c r="O1" s="163"/>
      <c r="P1" s="163"/>
      <c r="Q1" s="163"/>
      <c r="R1" s="163"/>
    </row>
    <row r="2" spans="1:18" x14ac:dyDescent="0.25">
      <c r="A2" s="145" t="s">
        <v>1</v>
      </c>
      <c r="B2" s="146"/>
      <c r="C2" s="146"/>
      <c r="D2" s="146"/>
      <c r="E2" s="146"/>
      <c r="F2" s="146"/>
      <c r="G2" s="146"/>
      <c r="H2" s="146"/>
      <c r="I2" s="146"/>
      <c r="J2" s="146"/>
      <c r="K2" s="143" t="s">
        <v>2</v>
      </c>
      <c r="L2" s="144"/>
      <c r="M2" s="144"/>
      <c r="N2" s="144"/>
      <c r="O2" s="144"/>
      <c r="P2" s="144"/>
      <c r="Q2" s="144"/>
      <c r="R2" s="144"/>
    </row>
    <row r="3" spans="1:18" ht="85.5" x14ac:dyDescent="0.25">
      <c r="A3" s="51" t="s">
        <v>3</v>
      </c>
      <c r="B3" s="51" t="s">
        <v>4</v>
      </c>
      <c r="C3" s="51" t="s">
        <v>5</v>
      </c>
      <c r="D3" s="51" t="s">
        <v>6</v>
      </c>
      <c r="E3" s="52" t="s">
        <v>7</v>
      </c>
      <c r="F3" s="52" t="s">
        <v>8</v>
      </c>
      <c r="G3" s="52" t="s">
        <v>9</v>
      </c>
      <c r="H3" s="52" t="s">
        <v>10</v>
      </c>
      <c r="I3" s="52" t="s">
        <v>11</v>
      </c>
      <c r="J3" s="53" t="s">
        <v>12</v>
      </c>
      <c r="K3" s="51" t="s">
        <v>13</v>
      </c>
      <c r="L3" s="54" t="s">
        <v>14</v>
      </c>
      <c r="M3" s="52" t="s">
        <v>7</v>
      </c>
      <c r="N3" s="52" t="s">
        <v>8</v>
      </c>
      <c r="O3" s="52" t="s">
        <v>9</v>
      </c>
      <c r="P3" s="52" t="s">
        <v>10</v>
      </c>
      <c r="Q3" s="55" t="s">
        <v>11</v>
      </c>
      <c r="R3" s="54" t="s">
        <v>15</v>
      </c>
    </row>
    <row r="4" spans="1:18" ht="17.25" x14ac:dyDescent="0.25">
      <c r="A4" s="45" t="s">
        <v>16</v>
      </c>
      <c r="B4" s="1"/>
      <c r="C4" s="1"/>
      <c r="D4" s="2"/>
      <c r="E4" s="3"/>
      <c r="F4" s="3"/>
      <c r="G4" s="3"/>
      <c r="H4" s="4" t="str">
        <f t="shared" ref="H4:H8" si="0">IF((E4*F4*G4)=0,"",(E4*F4*G4))</f>
        <v/>
      </c>
      <c r="I4" s="5" t="str">
        <f t="shared" ref="I4" si="1">IF(H4="","",IF(H4&lt;=20,"Acceptabel",IF(H4&lt;=70,"Aandacht vereist",IF(H4&lt;=160,"Maatregelen vereist",IF(H4&lt;=320,"Direct verbeteren",IF(H4&gt;320,"Werk stilleggen"))))))</f>
        <v/>
      </c>
      <c r="J4" s="50" t="s">
        <v>17</v>
      </c>
      <c r="K4" s="6"/>
      <c r="L4" s="6"/>
      <c r="M4" s="7"/>
      <c r="N4" s="7"/>
      <c r="O4" s="7"/>
      <c r="P4" s="8" t="str">
        <f t="shared" ref="P4:P15" si="2">IF((M4*N4*O4)=0,"",(M4*N4*O4))</f>
        <v/>
      </c>
      <c r="Q4" s="56" t="str">
        <f t="shared" ref="Q4:Q15" si="3">IF(P4="","",IF(P4&lt;=20,"Acceptabel",IF(P4&lt;=70,"Aandacht vereist",IF(P4&lt;=160,"Maatregelen vereist",IF(P4&lt;=320,"Direct verbeteren",IF(P4&gt;320,"Werk stilleggen"))))))</f>
        <v/>
      </c>
      <c r="R4" s="57"/>
    </row>
    <row r="5" spans="1:18" ht="60" customHeight="1" x14ac:dyDescent="0.25">
      <c r="A5" s="134">
        <v>1</v>
      </c>
      <c r="B5" s="140" t="s">
        <v>208</v>
      </c>
      <c r="C5" s="140" t="s">
        <v>224</v>
      </c>
      <c r="D5" s="140" t="s">
        <v>225</v>
      </c>
      <c r="E5" s="125">
        <v>3</v>
      </c>
      <c r="F5" s="125">
        <v>6</v>
      </c>
      <c r="G5" s="125">
        <v>3</v>
      </c>
      <c r="H5" s="164">
        <f t="shared" si="0"/>
        <v>54</v>
      </c>
      <c r="I5" s="131" t="str">
        <f>IF(H5="","",IF(H5&lt;=20,"Acceptabel",IF(H5&lt;=70,"Aandacht vereist",IF(H5&lt;=160,"Maatregelen vereist",IF(H5&lt;=320,"Direct verbeteren",IF(H5&gt;320,"Werk stilleggen"))))))</f>
        <v>Aandacht vereist</v>
      </c>
      <c r="J5" s="50">
        <v>1</v>
      </c>
      <c r="K5" s="6" t="s">
        <v>231</v>
      </c>
      <c r="L5" s="6"/>
      <c r="M5" s="7"/>
      <c r="N5" s="7"/>
      <c r="O5" s="7"/>
      <c r="P5" s="59"/>
      <c r="Q5" s="60"/>
      <c r="R5" s="57"/>
    </row>
    <row r="6" spans="1:18" ht="25.5" x14ac:dyDescent="0.25">
      <c r="A6" s="135"/>
      <c r="B6" s="141" t="s">
        <v>208</v>
      </c>
      <c r="C6" s="141" t="s">
        <v>224</v>
      </c>
      <c r="D6" s="141" t="s">
        <v>225</v>
      </c>
      <c r="E6" s="126">
        <v>3</v>
      </c>
      <c r="F6" s="126">
        <v>3</v>
      </c>
      <c r="G6" s="126">
        <v>3</v>
      </c>
      <c r="H6" s="128">
        <f t="shared" si="0"/>
        <v>27</v>
      </c>
      <c r="I6" s="132"/>
      <c r="J6" s="50">
        <v>2</v>
      </c>
      <c r="K6" s="6" t="s">
        <v>232</v>
      </c>
      <c r="L6" s="6"/>
      <c r="M6" s="7"/>
      <c r="N6" s="7"/>
      <c r="O6" s="7"/>
      <c r="P6" s="59"/>
      <c r="Q6" s="60"/>
      <c r="R6" s="57"/>
    </row>
    <row r="7" spans="1:18" ht="69.95" customHeight="1" x14ac:dyDescent="0.25">
      <c r="A7" s="135"/>
      <c r="B7" s="141" t="s">
        <v>208</v>
      </c>
      <c r="C7" s="141" t="s">
        <v>224</v>
      </c>
      <c r="D7" s="141" t="s">
        <v>225</v>
      </c>
      <c r="E7" s="126">
        <v>3</v>
      </c>
      <c r="F7" s="126">
        <v>3</v>
      </c>
      <c r="G7" s="126">
        <v>3</v>
      </c>
      <c r="H7" s="128">
        <f t="shared" si="0"/>
        <v>27</v>
      </c>
      <c r="I7" s="132"/>
      <c r="J7" s="50">
        <v>3</v>
      </c>
      <c r="K7" s="6" t="s">
        <v>185</v>
      </c>
      <c r="L7" s="6" t="s">
        <v>230</v>
      </c>
      <c r="M7" s="7">
        <v>0.5</v>
      </c>
      <c r="N7" s="7">
        <v>6</v>
      </c>
      <c r="O7" s="7">
        <v>3</v>
      </c>
      <c r="P7" s="59">
        <f t="shared" si="2"/>
        <v>9</v>
      </c>
      <c r="Q7" s="60" t="str">
        <f t="shared" si="3"/>
        <v>Acceptabel</v>
      </c>
      <c r="R7" s="57"/>
    </row>
    <row r="8" spans="1:18" ht="15.75" thickBot="1" x14ac:dyDescent="0.3">
      <c r="A8" s="136"/>
      <c r="B8" s="142" t="s">
        <v>208</v>
      </c>
      <c r="C8" s="142" t="s">
        <v>224</v>
      </c>
      <c r="D8" s="142" t="s">
        <v>225</v>
      </c>
      <c r="E8" s="127">
        <v>3</v>
      </c>
      <c r="F8" s="127">
        <v>3</v>
      </c>
      <c r="G8" s="127">
        <v>3</v>
      </c>
      <c r="H8" s="158">
        <f t="shared" si="0"/>
        <v>27</v>
      </c>
      <c r="I8" s="133"/>
      <c r="J8" s="50">
        <v>4</v>
      </c>
      <c r="K8" s="6"/>
      <c r="L8" s="6"/>
      <c r="M8" s="7"/>
      <c r="N8" s="7"/>
      <c r="O8" s="7"/>
      <c r="P8" s="59"/>
      <c r="Q8" s="60"/>
      <c r="R8" s="57"/>
    </row>
    <row r="9" spans="1:18" ht="63.75" x14ac:dyDescent="0.25">
      <c r="A9" s="134">
        <v>2</v>
      </c>
      <c r="B9" s="140" t="s">
        <v>208</v>
      </c>
      <c r="C9" s="140" t="s">
        <v>226</v>
      </c>
      <c r="D9" s="140" t="s">
        <v>227</v>
      </c>
      <c r="E9" s="125">
        <v>3</v>
      </c>
      <c r="F9" s="125">
        <v>3</v>
      </c>
      <c r="G9" s="125">
        <v>7</v>
      </c>
      <c r="H9" s="128">
        <f>IF((E9*F9*G9)=0,"",(E9*F9*G9))</f>
        <v>63</v>
      </c>
      <c r="I9" s="131" t="str">
        <f>IF(H9="","",IF(H9&lt;=20,"Acceptabel",IF(H9&lt;=70,"Aandacht vereist",IF(H9&lt;=160,"Maatregelen vereist",IF(H9&lt;=320,"Direct verbeteren",IF(H9&gt;320,"Werk stilleggen"))))))</f>
        <v>Aandacht vereist</v>
      </c>
      <c r="J9" s="50">
        <v>1</v>
      </c>
      <c r="K9" s="6" t="s">
        <v>234</v>
      </c>
      <c r="L9" s="101"/>
      <c r="M9" s="102"/>
      <c r="N9" s="102"/>
      <c r="O9" s="102"/>
      <c r="P9" s="103"/>
      <c r="Q9" s="104"/>
      <c r="R9" s="105"/>
    </row>
    <row r="10" spans="1:18" ht="25.5" x14ac:dyDescent="0.25">
      <c r="A10" s="135"/>
      <c r="B10" s="141" t="s">
        <v>208</v>
      </c>
      <c r="C10" s="141" t="s">
        <v>226</v>
      </c>
      <c r="D10" s="141" t="s">
        <v>227</v>
      </c>
      <c r="E10" s="126">
        <v>3</v>
      </c>
      <c r="F10" s="126">
        <v>3</v>
      </c>
      <c r="G10" s="126">
        <v>15</v>
      </c>
      <c r="H10" s="129"/>
      <c r="I10" s="132"/>
      <c r="J10" s="50">
        <v>2</v>
      </c>
      <c r="K10" s="100" t="s">
        <v>232</v>
      </c>
      <c r="L10" s="109"/>
      <c r="M10" s="109"/>
      <c r="N10" s="109"/>
      <c r="O10" s="109"/>
      <c r="P10" s="109"/>
      <c r="Q10" s="109"/>
      <c r="R10" s="57"/>
    </row>
    <row r="11" spans="1:18" ht="184.9" customHeight="1" x14ac:dyDescent="0.25">
      <c r="A11" s="135"/>
      <c r="B11" s="141" t="s">
        <v>208</v>
      </c>
      <c r="C11" s="141" t="s">
        <v>226</v>
      </c>
      <c r="D11" s="141" t="s">
        <v>227</v>
      </c>
      <c r="E11" s="126">
        <v>3</v>
      </c>
      <c r="F11" s="126">
        <v>3</v>
      </c>
      <c r="G11" s="126">
        <v>15</v>
      </c>
      <c r="H11" s="129"/>
      <c r="I11" s="132"/>
      <c r="J11" s="50">
        <v>3</v>
      </c>
      <c r="K11" s="6" t="s">
        <v>185</v>
      </c>
      <c r="L11" s="6" t="s">
        <v>233</v>
      </c>
      <c r="M11" s="7">
        <v>0.5</v>
      </c>
      <c r="N11" s="7">
        <v>3</v>
      </c>
      <c r="O11" s="7">
        <v>7</v>
      </c>
      <c r="P11" s="106">
        <f>IF((M11*N11*O11)=0,"",(M11*N11*O11))</f>
        <v>10.5</v>
      </c>
      <c r="Q11" s="107" t="str">
        <f>IF(P11="","",IF(P11&lt;=20,"Acceptabel",IF(P11&lt;=70,"Aandacht vereist",IF(P11&lt;=160,"Maatregelen vereist",IF(P11&lt;=320,"Direct verbeteren",IF(P11&gt;320,"Werk stilleggen"))))))</f>
        <v>Acceptabel</v>
      </c>
      <c r="R11" s="108"/>
    </row>
    <row r="12" spans="1:18" ht="15.75" thickBot="1" x14ac:dyDescent="0.3">
      <c r="A12" s="136"/>
      <c r="B12" s="142" t="s">
        <v>208</v>
      </c>
      <c r="C12" s="142" t="s">
        <v>226</v>
      </c>
      <c r="D12" s="142" t="s">
        <v>227</v>
      </c>
      <c r="E12" s="127">
        <v>3</v>
      </c>
      <c r="F12" s="127">
        <v>3</v>
      </c>
      <c r="G12" s="127">
        <v>15</v>
      </c>
      <c r="H12" s="130"/>
      <c r="I12" s="133"/>
      <c r="J12" s="50">
        <v>4</v>
      </c>
      <c r="K12" s="6"/>
      <c r="L12" s="6"/>
      <c r="M12" s="7"/>
      <c r="N12" s="7"/>
      <c r="O12" s="7"/>
      <c r="P12" s="59"/>
      <c r="Q12" s="60"/>
      <c r="R12" s="57"/>
    </row>
    <row r="13" spans="1:18" ht="38.25" x14ac:dyDescent="0.25">
      <c r="A13" s="134">
        <v>3</v>
      </c>
      <c r="B13" s="140" t="s">
        <v>228</v>
      </c>
      <c r="C13" s="140" t="s">
        <v>157</v>
      </c>
      <c r="D13" s="140" t="s">
        <v>229</v>
      </c>
      <c r="E13" s="125">
        <v>3</v>
      </c>
      <c r="F13" s="125">
        <v>3</v>
      </c>
      <c r="G13" s="125">
        <v>3</v>
      </c>
      <c r="H13" s="128">
        <f t="shared" ref="H13" si="4">IF((E13*F13*G13)=0,"",(E13*F13*G13))</f>
        <v>27</v>
      </c>
      <c r="I13" s="131" t="str">
        <f>IF(H13="","",IF(H13&lt;=20,"Acceptabel",IF(H13&lt;=70,"Aandacht vereist",IF(H13&lt;=160,"Maatregelen vereist",IF(H13&lt;=320,"Direct verbeteren",IF(H13&gt;320,"Werk stilleggen"))))))</f>
        <v>Aandacht vereist</v>
      </c>
      <c r="J13" s="50">
        <v>1</v>
      </c>
      <c r="K13" s="6" t="s">
        <v>236</v>
      </c>
      <c r="L13" s="6"/>
      <c r="M13" s="7"/>
      <c r="N13" s="7"/>
      <c r="O13" s="7"/>
      <c r="P13" s="59"/>
      <c r="Q13" s="60"/>
      <c r="R13" s="57"/>
    </row>
    <row r="14" spans="1:18" ht="25.5" x14ac:dyDescent="0.25">
      <c r="A14" s="135"/>
      <c r="B14" s="141" t="s">
        <v>228</v>
      </c>
      <c r="C14" s="141" t="s">
        <v>157</v>
      </c>
      <c r="D14" s="141" t="s">
        <v>229</v>
      </c>
      <c r="E14" s="126">
        <v>3</v>
      </c>
      <c r="F14" s="126">
        <v>3</v>
      </c>
      <c r="G14" s="126">
        <v>3</v>
      </c>
      <c r="H14" s="129"/>
      <c r="I14" s="132"/>
      <c r="J14" s="50">
        <v>2</v>
      </c>
      <c r="K14" s="6" t="s">
        <v>232</v>
      </c>
      <c r="L14" s="6"/>
      <c r="M14" s="7"/>
      <c r="N14" s="7"/>
      <c r="O14" s="7"/>
      <c r="P14" s="59"/>
      <c r="Q14" s="60"/>
      <c r="R14" s="57"/>
    </row>
    <row r="15" spans="1:18" ht="99.95" customHeight="1" x14ac:dyDescent="0.25">
      <c r="A15" s="135"/>
      <c r="B15" s="141" t="s">
        <v>228</v>
      </c>
      <c r="C15" s="141" t="s">
        <v>157</v>
      </c>
      <c r="D15" s="141" t="s">
        <v>229</v>
      </c>
      <c r="E15" s="126">
        <v>3</v>
      </c>
      <c r="F15" s="126">
        <v>3</v>
      </c>
      <c r="G15" s="126">
        <v>3</v>
      </c>
      <c r="H15" s="129"/>
      <c r="I15" s="132"/>
      <c r="J15" s="50">
        <v>3</v>
      </c>
      <c r="K15" s="6" t="s">
        <v>185</v>
      </c>
      <c r="L15" s="6" t="s">
        <v>235</v>
      </c>
      <c r="M15" s="7">
        <v>0.5</v>
      </c>
      <c r="N15" s="7">
        <v>3</v>
      </c>
      <c r="O15" s="7">
        <v>3</v>
      </c>
      <c r="P15" s="59">
        <f t="shared" si="2"/>
        <v>4.5</v>
      </c>
      <c r="Q15" s="60" t="str">
        <f t="shared" si="3"/>
        <v>Acceptabel</v>
      </c>
      <c r="R15" s="57"/>
    </row>
    <row r="16" spans="1:18" ht="15.75" thickBot="1" x14ac:dyDescent="0.3">
      <c r="A16" s="136"/>
      <c r="B16" s="142" t="s">
        <v>228</v>
      </c>
      <c r="C16" s="142" t="s">
        <v>157</v>
      </c>
      <c r="D16" s="142" t="s">
        <v>229</v>
      </c>
      <c r="E16" s="127">
        <v>3</v>
      </c>
      <c r="F16" s="127">
        <v>3</v>
      </c>
      <c r="G16" s="127">
        <v>3</v>
      </c>
      <c r="H16" s="130"/>
      <c r="I16" s="133"/>
      <c r="J16" s="50">
        <v>4</v>
      </c>
      <c r="K16" s="6"/>
      <c r="L16" s="6"/>
      <c r="M16" s="7"/>
      <c r="N16" s="7"/>
      <c r="O16" s="7"/>
      <c r="P16" s="59"/>
      <c r="Q16" s="60"/>
      <c r="R16" s="57"/>
    </row>
  </sheetData>
  <mergeCells count="30">
    <mergeCell ref="F13:F16"/>
    <mergeCell ref="G13:G16"/>
    <mergeCell ref="H13:H16"/>
    <mergeCell ref="I13:I16"/>
    <mergeCell ref="A9:A12"/>
    <mergeCell ref="B9:B12"/>
    <mergeCell ref="C9:C12"/>
    <mergeCell ref="D9:D12"/>
    <mergeCell ref="E9:E12"/>
    <mergeCell ref="F9:F12"/>
    <mergeCell ref="A13:A16"/>
    <mergeCell ref="B13:B16"/>
    <mergeCell ref="C13:C16"/>
    <mergeCell ref="D13:D16"/>
    <mergeCell ref="E13:E16"/>
    <mergeCell ref="G9:G12"/>
    <mergeCell ref="H9:H12"/>
    <mergeCell ref="A2:J2"/>
    <mergeCell ref="K2:R2"/>
    <mergeCell ref="K1:R1"/>
    <mergeCell ref="A5:A8"/>
    <mergeCell ref="B5:B8"/>
    <mergeCell ref="C5:C8"/>
    <mergeCell ref="D5:D8"/>
    <mergeCell ref="E5:E8"/>
    <mergeCell ref="F5:F8"/>
    <mergeCell ref="G5:G8"/>
    <mergeCell ref="H5:H8"/>
    <mergeCell ref="I5:I8"/>
    <mergeCell ref="I9:I12"/>
  </mergeCells>
  <conditionalFormatting sqref="H4:H5">
    <cfRule type="cellIs" dxfId="30" priority="19" operator="lessThanOrEqual">
      <formula>20</formula>
    </cfRule>
    <cfRule type="cellIs" dxfId="29" priority="20" operator="lessThanOrEqual">
      <formula>70</formula>
    </cfRule>
    <cfRule type="cellIs" dxfId="28" priority="21" operator="lessThanOrEqual">
      <formula>160</formula>
    </cfRule>
    <cfRule type="cellIs" dxfId="27" priority="22" operator="lessThanOrEqual">
      <formula>320</formula>
    </cfRule>
    <cfRule type="cellIs" dxfId="26" priority="23" operator="greaterThan">
      <formula>320</formula>
    </cfRule>
  </conditionalFormatting>
  <conditionalFormatting sqref="H9 H13">
    <cfRule type="cellIs" dxfId="25" priority="14" operator="lessThanOrEqual">
      <formula>20</formula>
    </cfRule>
    <cfRule type="cellIs" dxfId="24" priority="15" operator="lessThanOrEqual">
      <formula>70</formula>
    </cfRule>
    <cfRule type="cellIs" dxfId="23" priority="16" operator="lessThanOrEqual">
      <formula>160</formula>
    </cfRule>
    <cfRule type="cellIs" dxfId="22" priority="17" operator="lessThanOrEqual">
      <formula>320</formula>
    </cfRule>
    <cfRule type="cellIs" dxfId="21" priority="18" operator="greaterThan">
      <formula>320</formula>
    </cfRule>
  </conditionalFormatting>
  <conditionalFormatting sqref="I4:I5 I9 I13">
    <cfRule type="containsText" dxfId="20" priority="24" operator="containsText" text="Acceptabel">
      <formula>NOT(ISERROR(SEARCH(("Acceptabel"),(I4))))</formula>
    </cfRule>
    <cfRule type="containsText" dxfId="19" priority="25" operator="containsText" text="Aandacht vereist">
      <formula>NOT(ISERROR(SEARCH(("Aandacht vereist"),(I4))))</formula>
    </cfRule>
    <cfRule type="containsText" dxfId="18" priority="26" operator="containsText" text="Maatregelen vereist">
      <formula>NOT(ISERROR(SEARCH(("Maatregelen vereist"),(I4))))</formula>
    </cfRule>
    <cfRule type="containsText" dxfId="17" priority="27" operator="containsText" text="Direct verbeteren">
      <formula>NOT(ISERROR(SEARCH(("Direct verbeteren"),(I4))))</formula>
    </cfRule>
    <cfRule type="containsText" dxfId="16" priority="28" operator="containsText" text="Werk stilleggen">
      <formula>NOT(ISERROR(SEARCH(("Werk stilleggen"),(I4))))</formula>
    </cfRule>
  </conditionalFormatting>
  <conditionalFormatting sqref="J4:J16">
    <cfRule type="cellIs" dxfId="15" priority="39" operator="equal">
      <formula>"Conform"</formula>
    </cfRule>
    <cfRule type="cellIs" dxfId="14" priority="40" operator="equal">
      <formula>"Niet Conform"</formula>
    </cfRule>
  </conditionalFormatting>
  <conditionalFormatting sqref="K10:K11">
    <cfRule type="notContainsBlanks" dxfId="13" priority="2">
      <formula>LEN(TRIM(K10))&gt;0</formula>
    </cfRule>
  </conditionalFormatting>
  <conditionalFormatting sqref="K4:L9">
    <cfRule type="notContainsBlanks" dxfId="12" priority="1">
      <formula>LEN(TRIM(K4))&gt;0</formula>
    </cfRule>
  </conditionalFormatting>
  <conditionalFormatting sqref="K12:L16">
    <cfRule type="notContainsBlanks" dxfId="11" priority="3">
      <formula>LEN(TRIM(K12))&gt;0</formula>
    </cfRule>
  </conditionalFormatting>
  <conditionalFormatting sqref="P4 P7 P11 P15">
    <cfRule type="cellIs" dxfId="10" priority="9" operator="lessThanOrEqual">
      <formula>20</formula>
    </cfRule>
    <cfRule type="cellIs" dxfId="9" priority="10" operator="lessThanOrEqual">
      <formula>70</formula>
    </cfRule>
    <cfRule type="cellIs" dxfId="8" priority="11" operator="lessThanOrEqual">
      <formula>160</formula>
    </cfRule>
    <cfRule type="cellIs" dxfId="7" priority="12" operator="lessThanOrEqual">
      <formula>320</formula>
    </cfRule>
    <cfRule type="cellIs" dxfId="6" priority="13" operator="greaterThan">
      <formula>320</formula>
    </cfRule>
  </conditionalFormatting>
  <conditionalFormatting sqref="Q4 Q7 Q11 Q15">
    <cfRule type="containsText" dxfId="5" priority="4" operator="containsText" text="Acceptabel">
      <formula>NOT(ISERROR(SEARCH(("Acceptabel"),(Q4))))</formula>
    </cfRule>
    <cfRule type="containsText" dxfId="4" priority="5" operator="containsText" text="Aandacht vereist">
      <formula>NOT(ISERROR(SEARCH(("Aandacht vereist"),(Q4))))</formula>
    </cfRule>
    <cfRule type="containsText" dxfId="3" priority="6" operator="containsText" text="Maatregelen vereist">
      <formula>NOT(ISERROR(SEARCH(("Maatregelen vereist"),(Q4))))</formula>
    </cfRule>
    <cfRule type="containsText" dxfId="2" priority="7" operator="containsText" text="Direct verbeteren">
      <formula>NOT(ISERROR(SEARCH(("Direct verbeteren"),(Q4))))</formula>
    </cfRule>
    <cfRule type="containsText" dxfId="1" priority="8" operator="containsText" text="Werk stilleggen">
      <formula>NOT(ISERROR(SEARCH(("Werk stilleggen"),(Q4))))</formula>
    </cfRule>
  </conditionalFormatting>
  <conditionalFormatting sqref="R4:R16 L11">
    <cfRule type="notContainsBlanks" dxfId="0" priority="41">
      <formula>LEN(TRIM(L4))&gt;0</formula>
    </cfRule>
  </conditionalFormatting>
  <pageMargins left="0.70866141732283472" right="0.70866141732283472" top="0.74803149606299213" bottom="0.74803149606299213" header="0.31496062992125984" footer="0.31496062992125984"/>
  <pageSetup paperSize="8" scale="82" fitToHeight="0" orientation="landscape" horizontalDpi="4294967293" verticalDpi="0" r:id="rId1"/>
  <headerFooter>
    <oddHeader>&amp;L&amp;F / &amp;A</oddHeader>
    <oddFooter>&amp;LFormat 01-01-2025, versie 2025 01
Kenmerk: T20160134-936649336-1343&amp;R&amp;P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29D3B77F-2E5B-4105-BC39-02D7233A2C7C}">
          <x14:formula1>
            <xm:f>'EF matrix'!$B$19:$G$19</xm:f>
          </x14:formula1>
          <xm:sqref>G5:G16 O5:O9 O11:O16</xm:sqref>
        </x14:dataValidation>
        <x14:dataValidation type="list" allowBlank="1" showInputMessage="1" showErrorMessage="1" xr:uid="{6345C6E6-93FC-4D11-B0B0-2444D3A9CC9A}">
          <x14:formula1>
            <xm:f>'EF matrix'!$B$14:$G$14</xm:f>
          </x14:formula1>
          <xm:sqref>F5:F16 N5:N9 N11:N16</xm:sqref>
        </x14:dataValidation>
        <x14:dataValidation type="list" allowBlank="1" showInputMessage="1" showErrorMessage="1" xr:uid="{0EAE400E-0105-4D9E-ACC5-10A374BC2029}">
          <x14:formula1>
            <xm:f>'EF matrix'!$B$10:$H$10</xm:f>
          </x14:formula1>
          <xm:sqref>E5:E16 M5:M9 M11:M16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5:H26"/>
  <sheetViews>
    <sheetView topLeftCell="A6" zoomScale="90" zoomScaleNormal="90" workbookViewId="0">
      <selection activeCell="I15" sqref="I15"/>
    </sheetView>
  </sheetViews>
  <sheetFormatPr defaultRowHeight="15" x14ac:dyDescent="0.25"/>
  <cols>
    <col min="1" max="1" width="6.42578125" customWidth="1"/>
    <col min="2" max="2" width="23.85546875" customWidth="1"/>
    <col min="3" max="8" width="21.5703125" customWidth="1"/>
    <col min="9" max="9" width="6.42578125" customWidth="1"/>
  </cols>
  <sheetData>
    <row r="5" spans="2:8" ht="18" x14ac:dyDescent="0.25">
      <c r="B5" s="10" t="s">
        <v>18</v>
      </c>
      <c r="C5" s="11"/>
      <c r="D5" s="61" t="s">
        <v>7</v>
      </c>
      <c r="E5" s="11" t="s">
        <v>19</v>
      </c>
      <c r="F5" s="12" t="s">
        <v>8</v>
      </c>
      <c r="G5" s="11" t="s">
        <v>19</v>
      </c>
      <c r="H5" s="12" t="s">
        <v>9</v>
      </c>
    </row>
    <row r="6" spans="2:8" ht="18" x14ac:dyDescent="0.25">
      <c r="B6" s="13"/>
      <c r="C6" s="11"/>
      <c r="D6" s="13"/>
      <c r="E6" s="13"/>
      <c r="F6" s="13"/>
      <c r="G6" s="13"/>
    </row>
    <row r="7" spans="2:8" ht="18" x14ac:dyDescent="0.25">
      <c r="B7" s="13"/>
      <c r="C7" s="11"/>
      <c r="D7" s="13"/>
      <c r="E7" s="13"/>
      <c r="F7" s="13"/>
      <c r="G7" s="13"/>
    </row>
    <row r="8" spans="2:8" ht="18" x14ac:dyDescent="0.25">
      <c r="B8" s="15" t="s">
        <v>7</v>
      </c>
      <c r="C8" s="11"/>
      <c r="D8" s="13"/>
      <c r="E8" s="13"/>
      <c r="F8" s="13"/>
      <c r="G8" s="13"/>
    </row>
    <row r="9" spans="2:8" ht="54" x14ac:dyDescent="0.25">
      <c r="B9" s="16" t="s">
        <v>20</v>
      </c>
      <c r="C9" s="17" t="s">
        <v>21</v>
      </c>
      <c r="D9" s="17" t="s">
        <v>22</v>
      </c>
      <c r="E9" s="18" t="s">
        <v>23</v>
      </c>
      <c r="F9" s="18" t="s">
        <v>24</v>
      </c>
      <c r="G9" s="19" t="s">
        <v>25</v>
      </c>
      <c r="H9" s="20" t="s">
        <v>26</v>
      </c>
    </row>
    <row r="10" spans="2:8" ht="18" x14ac:dyDescent="0.25">
      <c r="B10" s="71">
        <v>0.1</v>
      </c>
      <c r="C10" s="72">
        <v>0.2</v>
      </c>
      <c r="D10" s="72">
        <v>0.5</v>
      </c>
      <c r="E10" s="74">
        <v>1</v>
      </c>
      <c r="F10" s="74">
        <v>3</v>
      </c>
      <c r="G10" s="80">
        <v>6</v>
      </c>
      <c r="H10" s="81">
        <v>10</v>
      </c>
    </row>
    <row r="11" spans="2:8" x14ac:dyDescent="0.25">
      <c r="B11" s="13"/>
      <c r="C11" s="13"/>
      <c r="D11" s="13"/>
      <c r="E11" s="13"/>
      <c r="F11" s="13"/>
      <c r="G11" s="13"/>
    </row>
    <row r="12" spans="2:8" ht="18" x14ac:dyDescent="0.25">
      <c r="B12" s="23" t="s">
        <v>27</v>
      </c>
      <c r="C12" s="13"/>
      <c r="D12" s="13"/>
      <c r="E12" s="13"/>
      <c r="F12" s="13"/>
      <c r="G12" s="13"/>
    </row>
    <row r="13" spans="2:8" ht="72" x14ac:dyDescent="0.25">
      <c r="B13" s="16" t="s">
        <v>28</v>
      </c>
      <c r="C13" s="17" t="s">
        <v>29</v>
      </c>
      <c r="D13" s="18" t="s">
        <v>30</v>
      </c>
      <c r="E13" s="18" t="s">
        <v>31</v>
      </c>
      <c r="F13" s="21" t="s">
        <v>32</v>
      </c>
      <c r="G13" s="22" t="s">
        <v>33</v>
      </c>
    </row>
    <row r="14" spans="2:8" ht="18" x14ac:dyDescent="0.25">
      <c r="B14" s="71">
        <v>0.5</v>
      </c>
      <c r="C14" s="73">
        <v>1</v>
      </c>
      <c r="D14" s="74">
        <v>2</v>
      </c>
      <c r="E14" s="74">
        <v>3</v>
      </c>
      <c r="F14" s="75">
        <v>6</v>
      </c>
      <c r="G14" s="76">
        <v>10</v>
      </c>
    </row>
    <row r="15" spans="2:8" x14ac:dyDescent="0.25">
      <c r="B15" s="13"/>
      <c r="C15" s="13"/>
      <c r="D15" s="13"/>
      <c r="E15" s="13"/>
      <c r="F15" s="13"/>
      <c r="G15" s="13"/>
    </row>
    <row r="16" spans="2:8" ht="18" x14ac:dyDescent="0.25">
      <c r="B16" s="23" t="s">
        <v>9</v>
      </c>
      <c r="C16" s="13"/>
      <c r="D16" s="13"/>
      <c r="E16" s="13"/>
      <c r="F16" s="13"/>
      <c r="G16" s="13"/>
    </row>
    <row r="17" spans="2:8" ht="18" x14ac:dyDescent="0.25">
      <c r="B17" s="17" t="s">
        <v>34</v>
      </c>
      <c r="C17" s="18" t="s">
        <v>35</v>
      </c>
      <c r="D17" s="18" t="s">
        <v>36</v>
      </c>
      <c r="E17" s="21" t="s">
        <v>37</v>
      </c>
      <c r="F17" s="21" t="s">
        <v>38</v>
      </c>
      <c r="G17" s="24" t="s">
        <v>39</v>
      </c>
    </row>
    <row r="18" spans="2:8" ht="30.75" x14ac:dyDescent="0.25">
      <c r="B18" s="25" t="s">
        <v>40</v>
      </c>
      <c r="C18" s="26" t="s">
        <v>41</v>
      </c>
      <c r="D18" s="26" t="s">
        <v>42</v>
      </c>
      <c r="E18" s="27" t="s">
        <v>43</v>
      </c>
      <c r="F18" s="27" t="s">
        <v>44</v>
      </c>
      <c r="G18" s="28" t="s">
        <v>45</v>
      </c>
    </row>
    <row r="19" spans="2:8" ht="18" x14ac:dyDescent="0.25">
      <c r="B19" s="77">
        <v>1</v>
      </c>
      <c r="C19" s="78">
        <v>3</v>
      </c>
      <c r="D19" s="78">
        <v>7</v>
      </c>
      <c r="E19" s="75">
        <v>15</v>
      </c>
      <c r="F19" s="75">
        <v>40</v>
      </c>
      <c r="G19" s="79">
        <v>100</v>
      </c>
    </row>
    <row r="20" spans="2:8" x14ac:dyDescent="0.25">
      <c r="B20" s="14"/>
      <c r="C20" s="14"/>
      <c r="D20" s="14"/>
      <c r="E20" s="14"/>
      <c r="F20" s="14"/>
      <c r="G20" s="14"/>
    </row>
    <row r="21" spans="2:8" ht="18" x14ac:dyDescent="0.25">
      <c r="B21" s="48" t="s">
        <v>46</v>
      </c>
      <c r="C21" s="13"/>
      <c r="D21" s="13"/>
      <c r="E21" s="30" t="s">
        <v>47</v>
      </c>
      <c r="F21" s="31" t="s">
        <v>48</v>
      </c>
      <c r="G21" s="32" t="s">
        <v>49</v>
      </c>
      <c r="H21" s="13"/>
    </row>
    <row r="22" spans="2:8" ht="18" x14ac:dyDescent="0.25">
      <c r="B22" s="49" t="s">
        <v>50</v>
      </c>
      <c r="C22" s="13"/>
      <c r="D22" s="13"/>
      <c r="E22" s="33" t="s">
        <v>51</v>
      </c>
      <c r="F22" s="34" t="s">
        <v>52</v>
      </c>
      <c r="G22" s="35" t="s">
        <v>53</v>
      </c>
      <c r="H22" s="13"/>
    </row>
    <row r="23" spans="2:8" ht="18" x14ac:dyDescent="0.25">
      <c r="B23" s="49" t="s">
        <v>54</v>
      </c>
      <c r="C23" s="13"/>
      <c r="D23" s="13"/>
      <c r="E23" s="36" t="s">
        <v>55</v>
      </c>
      <c r="F23" s="37" t="s">
        <v>56</v>
      </c>
      <c r="G23" s="38" t="s">
        <v>57</v>
      </c>
      <c r="H23" s="13"/>
    </row>
    <row r="24" spans="2:8" ht="18" x14ac:dyDescent="0.25">
      <c r="B24" s="49" t="s">
        <v>58</v>
      </c>
      <c r="C24" s="13"/>
      <c r="D24" s="13"/>
      <c r="E24" s="39" t="s">
        <v>59</v>
      </c>
      <c r="F24" s="40" t="s">
        <v>60</v>
      </c>
      <c r="G24" s="41" t="s">
        <v>61</v>
      </c>
      <c r="H24" s="13"/>
    </row>
    <row r="25" spans="2:8" ht="18" x14ac:dyDescent="0.25">
      <c r="B25" s="49" t="s">
        <v>62</v>
      </c>
      <c r="C25" s="13"/>
      <c r="D25" s="13"/>
      <c r="E25" s="42" t="s">
        <v>63</v>
      </c>
      <c r="F25" s="43" t="s">
        <v>64</v>
      </c>
      <c r="G25" s="44" t="s">
        <v>65</v>
      </c>
      <c r="H25" s="13"/>
    </row>
    <row r="26" spans="2:8" x14ac:dyDescent="0.25">
      <c r="B26" s="13"/>
      <c r="C26" s="13"/>
      <c r="D26" s="13"/>
      <c r="E26" s="29"/>
      <c r="F26" s="13"/>
      <c r="G26" s="13"/>
      <c r="H26" s="13"/>
    </row>
  </sheetData>
  <pageMargins left="0.70866141732283472" right="0.70866141732283472" top="0.74803149606299213" bottom="0.74803149606299213" header="0.31496062992125984" footer="0.31496062992125984"/>
  <pageSetup paperSize="9" scale="78" orientation="landscape" verticalDpi="0" r:id="rId1"/>
  <headerFooter>
    <oddFooter>&amp;LFormat 01-01-2025, versie 2025 01
Kenmerk: T20160134-936649336-1343&amp;R&amp;P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F2B3F9CF532C4B82A6D6BF9C847A8E" ma:contentTypeVersion="15" ma:contentTypeDescription="Een nieuw document maken." ma:contentTypeScope="" ma:versionID="b085814802e170dac6d1577d65444e32">
  <xsd:schema xmlns:xsd="http://www.w3.org/2001/XMLSchema" xmlns:xs="http://www.w3.org/2001/XMLSchema" xmlns:p="http://schemas.microsoft.com/office/2006/metadata/properties" xmlns:ns2="3811eaeb-8a3b-4985-9977-b9b5ad1e3f3e" xmlns:ns3="fe935f21-db3c-40e9-819d-7823db3e30bc" targetNamespace="http://schemas.microsoft.com/office/2006/metadata/properties" ma:root="true" ma:fieldsID="7707d89671d334c11ad9e8ddf7d06801" ns2:_="" ns3:_="">
    <xsd:import namespace="3811eaeb-8a3b-4985-9977-b9b5ad1e3f3e"/>
    <xsd:import namespace="fe935f21-db3c-40e9-819d-7823db3e30b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1eaeb-8a3b-4985-9977-b9b5ad1e3f3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76153380-b52d-43c2-a5e5-088fb189d2e0}" ma:internalName="TaxCatchAll" ma:showField="CatchAllData" ma:web="3811eaeb-8a3b-4985-9977-b9b5ad1e3f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935f21-db3c-40e9-819d-7823db3e30b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E I R U V w Y b K P K l A A A A 9 w A A A B I A H A B D b 2 5 m a W c v U G F j a 2 F n Z S 5 4 b W w g o h g A K K A U A A A A A A A A A A A A A A A A A A A A A A A A A A A A h Y + 9 D o I w H M R f h X S n X z g Y U s r g C s b E x L g 2 p W I j / D G 0 W N 7 N w U f y F c Q o 6 u Z 4 d 7 9 L 7 u 7 X m 8 j H t o k u p n e 2 g w w x T F F k Q H e V h T p D g z / E S 5 R L s V H 6 p G o T T T C 4 d H Q 2 Q 0 f v z y k h I Q Q c E t z 1 N e G U M r I v i 6 0 + m l b F F p x X o A 3 6 t K r / L S T F 7 j V G c s z Y A n P O E 0 w F m V 1 R W v g S f B r 8 T H 9 M s R o a P / R G Q h O v C 0 F m K c j 7 h H w A U E s D B B Q A A g A I A B C E V 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h F R X K I p H u A 4 A A A A R A A A A E w A c A E Z v c m 1 1 b G F z L 1 N l Y 3 R p b 2 4 x L m 0 g o h g A K K A U A A A A A A A A A A A A A A A A A A A A A A A A A A A A K 0 5 N L s n M z 1 M I h t C G 1 g B Q S w E C L Q A U A A I A C A A Q h F R X B h s o 8 q U A A A D 3 A A A A E g A A A A A A A A A A A A A A A A A A A A A A Q 2 9 u Z m l n L 1 B h Y 2 t h Z 2 U u e G 1 s U E s B A i 0 A F A A C A A g A E I R U V w / K 6 a u k A A A A 6 Q A A A B M A A A A A A A A A A A A A A A A A 8 Q A A A F t D b 2 5 0 Z W 5 0 X 1 R 5 c G V z X S 5 4 b W x Q S w E C L Q A U A A I A C A A Q h F R 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p D O E o p Y q U O s A j g z v w t M g w A A A A A C A A A A A A A D Z g A A w A A A A B A A A A C M O W a W O / 1 t Z 3 X 6 p L S A P i r w A A A A A A S A A A C g A A A A E A A A A C 0 r + F L T R 6 Y W 3 x A C T U k o r N N Q A A A A Y s o n X H h C F Y L 0 s Q g Q M S Q c P z r n b q I a G k M w V w a q u C w C i g k 3 f g L 3 M Z A 9 o 5 4 a 2 a O l v i O L p M V 8 J Z X 8 + b W D e m A k P W 2 u i I B I b K D 4 o P S z Z x a S U a S o k J c U A A A A T K J y U a E R S d d R T Y K I U G 3 E R T 1 c m / k = < / 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3811eaeb-8a3b-4985-9977-b9b5ad1e3f3e" xsi:nil="true"/>
    <lcf76f155ced4ddcb4097134ff3c332f xmlns="fe935f21-db3c-40e9-819d-7823db3e30bc">
      <Terms xmlns="http://schemas.microsoft.com/office/infopath/2007/PartnerControls"/>
    </lcf76f155ced4ddcb4097134ff3c332f>
    <_dlc_DocId xmlns="3811eaeb-8a3b-4985-9977-b9b5ad1e3f3e">TS0153CF6B5-1841173737-6579</_dlc_DocId>
    <_dlc_DocIdUrl xmlns="3811eaeb-8a3b-4985-9977-b9b5ad1e3f3e">
      <Url>https://prorailbv.sharepoint.com/teams/OverbruggingMvdT/_layouts/15/DocIdRedir.aspx?ID=TS0153CF6B5-1841173737-6579</Url>
      <Description>TS0153CF6B5-1841173737-6579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2D8AD1E-FE9C-4320-A821-AB6FB2312A4E}"/>
</file>

<file path=customXml/itemProps2.xml><?xml version="1.0" encoding="utf-8"?>
<ds:datastoreItem xmlns:ds="http://schemas.openxmlformats.org/officeDocument/2006/customXml" ds:itemID="{66060068-FFC3-4C2A-80AB-7B6830D03DD6}">
  <ds:schemaRefs>
    <ds:schemaRef ds:uri="http://schemas.microsoft.com/sharepoint/v3/contenttype/forms"/>
  </ds:schemaRefs>
</ds:datastoreItem>
</file>

<file path=customXml/itemProps3.xml><?xml version="1.0" encoding="utf-8"?>
<ds:datastoreItem xmlns:ds="http://schemas.openxmlformats.org/officeDocument/2006/customXml" ds:itemID="{DE38780F-FDEF-423F-88CA-AC9AF86B6F8C}">
  <ds:schemaRefs>
    <ds:schemaRef ds:uri="http://schemas.microsoft.com/DataMashup"/>
  </ds:schemaRefs>
</ds:datastoreItem>
</file>

<file path=customXml/itemProps4.xml><?xml version="1.0" encoding="utf-8"?>
<ds:datastoreItem xmlns:ds="http://schemas.openxmlformats.org/officeDocument/2006/customXml" ds:itemID="{A0A67795-731A-494D-B9FA-63666405F39E}">
  <ds:schemaRefs>
    <ds:schemaRef ds:uri="http://schemas.microsoft.com/office/2006/documentManagement/types"/>
    <ds:schemaRef ds:uri="http://www.w3.org/XML/1998/namespace"/>
    <ds:schemaRef ds:uri="http://schemas.microsoft.com/office/infopath/2007/PartnerControls"/>
    <ds:schemaRef ds:uri="d90d46b1-2108-4508-89f9-29a9bc12feb6"/>
    <ds:schemaRef ds:uri="http://purl.org/dc/dcmitype/"/>
    <ds:schemaRef ds:uri="02b56681-11a8-4b2b-834b-d8a6b1ea0a04"/>
    <ds:schemaRef ds:uri="http://purl.org/dc/elements/1.1/"/>
    <ds:schemaRef ds:uri="http://schemas.microsoft.com/office/2006/metadata/properties"/>
    <ds:schemaRef ds:uri="http://schemas.openxmlformats.org/package/2006/metadata/core-properties"/>
    <ds:schemaRef ds:uri="http://purl.org/dc/terms/"/>
  </ds:schemaRefs>
</ds:datastoreItem>
</file>

<file path=customXml/itemProps5.xml><?xml version="1.0" encoding="utf-8"?>
<ds:datastoreItem xmlns:ds="http://schemas.openxmlformats.org/officeDocument/2006/customXml" ds:itemID="{7A7B7348-DB73-4E58-AD14-F98B3B29CC1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BTO keuzes</vt:lpstr>
      <vt:lpstr>2.1 Elektr+Aanr gevaar</vt:lpstr>
      <vt:lpstr>2.2 Niet spoorspecif.risico's</vt:lpstr>
      <vt:lpstr>2.3 Risico's naar de omgeving</vt:lpstr>
      <vt:lpstr>2.4 Milieurisico's</vt:lpstr>
      <vt:lpstr>EF matrix</vt:lpstr>
      <vt:lpstr>'2.1 Elektr+Aanr gevaar'!Afdrukbereik</vt:lpstr>
      <vt:lpstr>'EF matrix'!Afdrukbereik</vt:lpstr>
      <vt:lpstr>'2.1 Elektr+Aanr gevaar'!Afdruktitels</vt:lpstr>
      <vt:lpstr>'2.2 Niet spoorspecif.risico''s'!Afdruktitels</vt:lpstr>
      <vt:lpstr>'2.3 Risico''s naar de omgeving'!Afdruktitels</vt:lpstr>
      <vt:lpstr>'2.4 Milieurisico''s'!Afdruktitels</vt:lpstr>
      <vt:lpstr>'BTO keuzes'!Afdruktitels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RI&amp;E format V&amp;G O plan versie 23-5-19</dc:title>
  <dc:subject/>
  <dc:creator>Slenders, HHMC (Hub)</dc:creator>
  <cp:keywords/>
  <dc:description/>
  <cp:lastModifiedBy>Moan de Baat</cp:lastModifiedBy>
  <cp:revision/>
  <cp:lastPrinted>2024-12-19T10:45:34Z</cp:lastPrinted>
  <dcterms:created xsi:type="dcterms:W3CDTF">2018-10-09T07:11:59Z</dcterms:created>
  <dcterms:modified xsi:type="dcterms:W3CDTF">2025-11-19T09:18:41Z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0x01010025F2B3F9CF532C4B82A6D6BF9C847A8E</vt:lpwstr>
  </property>
  <property fmtid="{D5CDD505-2E9C-101B-9397-08002B2CF9AE}" pid="3" name="Vertrouwelijkheid">
    <vt:lpwstr>2</vt:lpwstr>
  </property>
  <property fmtid="{D5CDD505-2E9C-101B-9397-08002B2CF9AE}" pid="4" name="_dlc_DocIdItemGuid">
    <vt:lpwstr>01eea62f-757d-4d13-ab4c-f515e75905d9</vt:lpwstr>
  </property>
  <property fmtid="{D5CDD505-2E9C-101B-9397-08002B2CF9AE}" pid="5" name="TaxKeyword">
    <vt:lpwstr/>
  </property>
  <property fmtid="{D5CDD505-2E9C-101B-9397-08002B2CF9AE}" pid="6" name="Type document">
    <vt:lpwstr/>
  </property>
  <property fmtid="{D5CDD505-2E9C-101B-9397-08002B2CF9AE}" pid="7" name="Station">
    <vt:lpwstr/>
  </property>
  <property fmtid="{D5CDD505-2E9C-101B-9397-08002B2CF9AE}" pid="8" name="Verantwoordelijke afdeling">
    <vt:lpwstr/>
  </property>
  <property fmtid="{D5CDD505-2E9C-101B-9397-08002B2CF9AE}" pid="9" name="o59737b10b5c4b65a46ecb45c1578575">
    <vt:lpwstr/>
  </property>
  <property fmtid="{D5CDD505-2E9C-101B-9397-08002B2CF9AE}" pid="10" name="m443d22f0c7a486a8e9e9d6562375b3a">
    <vt:lpwstr/>
  </property>
  <property fmtid="{D5CDD505-2E9C-101B-9397-08002B2CF9AE}" pid="11" name="Expertisegebied">
    <vt:lpwstr/>
  </property>
  <property fmtid="{D5CDD505-2E9C-101B-9397-08002B2CF9AE}" pid="12" name="Documentstatus">
    <vt:lpwstr>8;#Definitief|3fb17971-961c-459d-b6f7-fdc3141cdb1a</vt:lpwstr>
  </property>
  <property fmtid="{D5CDD505-2E9C-101B-9397-08002B2CF9AE}" pid="13" name="Handeling">
    <vt:lpwstr>76;#SL10|1583a0ce-6787-4c1f-bf31-36961dad9a52</vt:lpwstr>
  </property>
  <property fmtid="{D5CDD505-2E9C-101B-9397-08002B2CF9AE}" pid="14" name="_docset_NoMedatataSyncRequired">
    <vt:lpwstr>False</vt:lpwstr>
  </property>
  <property fmtid="{D5CDD505-2E9C-101B-9397-08002B2CF9AE}" pid="15" name="MSIP_Label_9fe7ab62-b05f-4814-bb9c-af70928641a7_ActionId">
    <vt:lpwstr>ac756fa0-32bd-4d9b-9a6e-e34c4065040b</vt:lpwstr>
  </property>
  <property fmtid="{D5CDD505-2E9C-101B-9397-08002B2CF9AE}" pid="16" name="MSIP_Label_9fe7ab62-b05f-4814-bb9c-af70928641a7_Name">
    <vt:lpwstr>Public</vt:lpwstr>
  </property>
  <property fmtid="{D5CDD505-2E9C-101B-9397-08002B2CF9AE}" pid="17" name="MSIP_Label_9fe7ab62-b05f-4814-bb9c-af70928641a7_SetDate">
    <vt:lpwstr>2023-11-01T09:43:38Z</vt:lpwstr>
  </property>
  <property fmtid="{D5CDD505-2E9C-101B-9397-08002B2CF9AE}" pid="18" name="MSIP_Label_9fe7ab62-b05f-4814-bb9c-af70928641a7_SiteId">
    <vt:lpwstr>a398fcff-8d2b-4930-a7f7-e1c99a108d77</vt:lpwstr>
  </property>
  <property fmtid="{D5CDD505-2E9C-101B-9397-08002B2CF9AE}" pid="19" name="MSIP_Label_9fe7ab62-b05f-4814-bb9c-af70928641a7_Enabled">
    <vt:lpwstr>True</vt:lpwstr>
  </property>
  <property fmtid="{D5CDD505-2E9C-101B-9397-08002B2CF9AE}" pid="20" name="MSIP_Label_9fe7ab62-b05f-4814-bb9c-af70928641a7_Removed">
    <vt:lpwstr>False</vt:lpwstr>
  </property>
  <property fmtid="{D5CDD505-2E9C-101B-9397-08002B2CF9AE}" pid="21" name="MSIP_Label_9fe7ab62-b05f-4814-bb9c-af70928641a7_Extended_MSFT_Method">
    <vt:lpwstr>Privileged</vt:lpwstr>
  </property>
  <property fmtid="{D5CDD505-2E9C-101B-9397-08002B2CF9AE}" pid="22" name="Sensitivity">
    <vt:lpwstr>Public</vt:lpwstr>
  </property>
  <property fmtid="{D5CDD505-2E9C-101B-9397-08002B2CF9AE}" pid="23" name="Type_x0020_document">
    <vt:lpwstr/>
  </property>
  <property fmtid="{D5CDD505-2E9C-101B-9397-08002B2CF9AE}" pid="24" name="Verantwoordelijke_x0020_afdeling">
    <vt:lpwstr/>
  </property>
  <property fmtid="{D5CDD505-2E9C-101B-9397-08002B2CF9AE}" pid="25" name="MediaServiceImageTags">
    <vt:lpwstr/>
  </property>
</Properties>
</file>