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stijnens\Desktop\Automotive\"/>
    </mc:Choice>
  </mc:AlternateContent>
  <xr:revisionPtr revIDLastSave="0" documentId="13_ncr:1_{F321AF4C-81EC-44FC-90D2-8A546038750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rijzenblad" sheetId="1" r:id="rId1"/>
  </sheets>
  <definedNames>
    <definedName name="_Toc360799772" localSheetId="0">Prijzenblad!#REF!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I60" i="1"/>
  <c r="I61" i="1"/>
  <c r="I62" i="1"/>
  <c r="I63" i="1"/>
  <c r="I64" i="1"/>
  <c r="I65" i="1"/>
  <c r="I66" i="1"/>
  <c r="I67" i="1"/>
  <c r="I68" i="1"/>
  <c r="I69" i="1"/>
  <c r="I70" i="1"/>
  <c r="I71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17" i="1"/>
  <c r="I18" i="1"/>
  <c r="I19" i="1"/>
  <c r="I20" i="1"/>
  <c r="I56" i="1"/>
  <c r="I55" i="1"/>
  <c r="I54" i="1"/>
  <c r="I53" i="1"/>
  <c r="I52" i="1"/>
  <c r="I51" i="1"/>
  <c r="I27" i="1" l="1"/>
  <c r="I26" i="1"/>
  <c r="I75" i="1" l="1"/>
  <c r="I12" i="1" l="1"/>
  <c r="I76" i="1" l="1"/>
  <c r="I74" i="1"/>
  <c r="I73" i="1"/>
  <c r="I15" i="1"/>
  <c r="I22" i="1"/>
  <c r="I21" i="1"/>
  <c r="I16" i="1"/>
  <c r="I58" i="1" l="1"/>
  <c r="I72" i="1"/>
  <c r="I14" i="1"/>
  <c r="I13" i="1" l="1"/>
  <c r="I23" i="1"/>
  <c r="I24" i="1"/>
  <c r="I25" i="1"/>
  <c r="I28" i="1"/>
  <c r="I29" i="1"/>
  <c r="I30" i="1"/>
  <c r="I31" i="1"/>
  <c r="I32" i="1"/>
  <c r="I33" i="1"/>
  <c r="I34" i="1"/>
  <c r="I11" i="1" l="1"/>
  <c r="I77" i="1" l="1"/>
</calcChain>
</file>

<file path=xl/sharedStrings.xml><?xml version="1.0" encoding="utf-8"?>
<sst xmlns="http://schemas.openxmlformats.org/spreadsheetml/2006/main" count="242" uniqueCount="216">
  <si>
    <t>Artikel</t>
  </si>
  <si>
    <t>Merk</t>
  </si>
  <si>
    <t>Omschrijving</t>
  </si>
  <si>
    <t>Artikel/typenr. Fabrikant</t>
  </si>
  <si>
    <t>Eenheid</t>
  </si>
  <si>
    <r>
      <t>Totaalbedrag</t>
    </r>
    <r>
      <rPr>
        <b/>
        <vertAlign val="superscript"/>
        <sz val="11"/>
        <color theme="1"/>
        <rFont val="Arial"/>
        <family val="2"/>
      </rPr>
      <t xml:space="preserve">3 </t>
    </r>
    <r>
      <rPr>
        <b/>
        <sz val="11"/>
        <color theme="1"/>
        <rFont val="Arial"/>
        <family val="2"/>
      </rPr>
      <t>(ex. btw)</t>
    </r>
  </si>
  <si>
    <t>Voertuigonderdelen</t>
  </si>
  <si>
    <t>Brandstofslang</t>
  </si>
  <si>
    <t>Gates</t>
  </si>
  <si>
    <t>BRST.SL3225 5MM 15M P/CM</t>
  </si>
  <si>
    <t>G3225-00055</t>
  </si>
  <si>
    <t>Autolamp</t>
  </si>
  <si>
    <t>Philips</t>
  </si>
  <si>
    <t>AUTOLAMP 12V-55W H7</t>
  </si>
  <si>
    <t>PH-12972 PRST</t>
  </si>
  <si>
    <t>AUTOLAMP H7 24V-70W MD</t>
  </si>
  <si>
    <t>PH-13972 MD</t>
  </si>
  <si>
    <t>remblokset</t>
  </si>
  <si>
    <t>Brembo</t>
  </si>
  <si>
    <t>Brembo remblokset voor vito</t>
  </si>
  <si>
    <t>P 50 085</t>
  </si>
  <si>
    <t>Remblokset</t>
  </si>
  <si>
    <t>Bosch</t>
  </si>
  <si>
    <t>BOSCH REMBL.SET Toyota Corolla</t>
  </si>
  <si>
    <t>Remschijf</t>
  </si>
  <si>
    <t>BOSCH REMSCHIJF Toyota Corolla</t>
  </si>
  <si>
    <t>0986479F92</t>
  </si>
  <si>
    <t>Luchtfilter</t>
  </si>
  <si>
    <t>MB VITO TOURER 114 CDI</t>
  </si>
  <si>
    <t>F 026 400 505</t>
  </si>
  <si>
    <t>Ruitenwisserset</t>
  </si>
  <si>
    <t>BOSCH WISSERSET A950S AER</t>
  </si>
  <si>
    <t>3 397 118 950</t>
  </si>
  <si>
    <t>Band</t>
  </si>
  <si>
    <t>Michelin</t>
  </si>
  <si>
    <t>275-70-22,5</t>
  </si>
  <si>
    <t>mi 275 70 22,5</t>
  </si>
  <si>
    <t>BOSCH REMBL.SET Ford Ranger</t>
  </si>
  <si>
    <t>Zekeringhouder</t>
  </si>
  <si>
    <t>Hella</t>
  </si>
  <si>
    <t>HELLA ZEKERINGHOUDER</t>
  </si>
  <si>
    <t>8JD 005 235-801</t>
  </si>
  <si>
    <t>Motorolie</t>
  </si>
  <si>
    <t>MPM</t>
  </si>
  <si>
    <t>Motorolie Toyota Corolla 20 liter</t>
  </si>
  <si>
    <t xml:space="preserve">MPM 08020 AT </t>
  </si>
  <si>
    <t>Led lamp</t>
  </si>
  <si>
    <t>Spectra</t>
  </si>
  <si>
    <t>Led light spectra</t>
  </si>
  <si>
    <t>s10648</t>
  </si>
  <si>
    <t>Oliefilter</t>
  </si>
  <si>
    <t>Oliefilter Suzuki Swift</t>
  </si>
  <si>
    <t>F 026407050</t>
  </si>
  <si>
    <t>Wisserbladenset</t>
  </si>
  <si>
    <t>Wisserbladenset Ford Ranger</t>
  </si>
  <si>
    <t>Accu</t>
  </si>
  <si>
    <t>BOSCH ACCU T4076 LKW140</t>
  </si>
  <si>
    <t>640 400 080</t>
  </si>
  <si>
    <t>BOSCH REMSCHIJF MERC</t>
  </si>
  <si>
    <t>0 986 479 294</t>
  </si>
  <si>
    <t>BOSCH REMSCHIJF vw amerok</t>
  </si>
  <si>
    <t>0 986 479 154</t>
  </si>
  <si>
    <t>Remblokset Suzuki Swift</t>
  </si>
  <si>
    <t>Wisserbladenset Suzuki Swift</t>
  </si>
  <si>
    <t>BOSCH REMBL.SET VAG</t>
  </si>
  <si>
    <t>0 986 424 537</t>
  </si>
  <si>
    <t>Bougie</t>
  </si>
  <si>
    <t>NGK</t>
  </si>
  <si>
    <t>bougie polo</t>
  </si>
  <si>
    <t>oe 05e905602b</t>
  </si>
  <si>
    <t>Verlichting</t>
  </si>
  <si>
    <t>1el 011 284--871</t>
  </si>
  <si>
    <t>Thermostaat</t>
  </si>
  <si>
    <t>Vernet</t>
  </si>
  <si>
    <t>5968.87/J</t>
  </si>
  <si>
    <t>Gereedschappen en equipment</t>
  </si>
  <si>
    <t>Starthulp</t>
  </si>
  <si>
    <t>POWERSTART</t>
  </si>
  <si>
    <t>STARTHULP 700/1600A 12/24</t>
  </si>
  <si>
    <t>PS-1224</t>
  </si>
  <si>
    <t>DIESEL INJECTOR SEAT CUTTER SET</t>
  </si>
  <si>
    <t>Laser</t>
  </si>
  <si>
    <t>verstuiverzitting reiniger</t>
  </si>
  <si>
    <t>Z-4597</t>
  </si>
  <si>
    <t>Omvormer</t>
  </si>
  <si>
    <t>INTERTRUCK</t>
  </si>
  <si>
    <t>SWITCHMODE OMVORMER 12A</t>
  </si>
  <si>
    <t>DANA 22112</t>
  </si>
  <si>
    <t>FIX automotive tools</t>
  </si>
  <si>
    <t>FX2042</t>
  </si>
  <si>
    <t>Blokkeerset VAG</t>
  </si>
  <si>
    <t>FX 2042</t>
  </si>
  <si>
    <t>Koperen vuistje 2,5 Kg</t>
  </si>
  <si>
    <t>Koper 2KG</t>
  </si>
  <si>
    <t>622H2000 GED</t>
  </si>
  <si>
    <t>Momentsleutel</t>
  </si>
  <si>
    <t>GEDORE</t>
  </si>
  <si>
    <t>4551 85 Gedore Momentsleutel Torcof</t>
  </si>
  <si>
    <t>Waterpas 1,5 meter</t>
  </si>
  <si>
    <t>Stanley</t>
  </si>
  <si>
    <t>Waterpas 1500</t>
  </si>
  <si>
    <t>STHT 143107</t>
  </si>
  <si>
    <t>Compressor</t>
  </si>
  <si>
    <t>CREEMERS</t>
  </si>
  <si>
    <t>Creemers Compressor Mobiel 270/10</t>
  </si>
  <si>
    <t>Accuschroefboormachine</t>
  </si>
  <si>
    <t>HITACHI</t>
  </si>
  <si>
    <t>ACCU BOOR-SCHRF.MACH 14.4</t>
  </si>
  <si>
    <t>DS14DCL</t>
  </si>
  <si>
    <t>Zegeltang</t>
  </si>
  <si>
    <t>SETON</t>
  </si>
  <si>
    <t>ZEGELTANG BLANCO</t>
  </si>
  <si>
    <t>HSPV</t>
  </si>
  <si>
    <t>Diagnosseapparatuur</t>
  </si>
  <si>
    <t>KTS 560</t>
  </si>
  <si>
    <t>Special Tools</t>
  </si>
  <si>
    <t>Vibropac</t>
  </si>
  <si>
    <t>M40</t>
  </si>
  <si>
    <t>VibroPac M 40</t>
  </si>
  <si>
    <t>Garagekrik</t>
  </si>
  <si>
    <t>OMEGA</t>
  </si>
  <si>
    <t>GARAGEKRIK 3T OMEGA</t>
  </si>
  <si>
    <t>28034-PU</t>
  </si>
  <si>
    <t>Werklamp</t>
  </si>
  <si>
    <t>HELLA</t>
  </si>
  <si>
    <t>WERKLAMP DOUBLE BEA</t>
  </si>
  <si>
    <t>1GA006991041</t>
  </si>
  <si>
    <t>Dakbranderset</t>
  </si>
  <si>
    <t>LASKAR</t>
  </si>
  <si>
    <t>DAKBRANDERSET 5M.SL.LORCH</t>
  </si>
  <si>
    <t>Steekwagen</t>
  </si>
  <si>
    <t>FETRA</t>
  </si>
  <si>
    <t>STEEKWAGEN MASS.RUB.WIEL</t>
  </si>
  <si>
    <t>B1115V</t>
  </si>
  <si>
    <t>Overduk laskap</t>
  </si>
  <si>
    <t>WELDKAR</t>
  </si>
  <si>
    <t>Aircoservice apparaat</t>
  </si>
  <si>
    <t>Texa</t>
  </si>
  <si>
    <t>Texa konfort 780R bi-gas</t>
  </si>
  <si>
    <t>taz06910</t>
  </si>
  <si>
    <t>CO2 lassaparaat</t>
  </si>
  <si>
    <t>Cebora</t>
  </si>
  <si>
    <t>Mig lasapparaat bravo combi 2165</t>
  </si>
  <si>
    <t>Rol lasdraad</t>
  </si>
  <si>
    <t>Laskar</t>
  </si>
  <si>
    <t>Lasdraad kw it-sg2 08,mm 15kg</t>
  </si>
  <si>
    <t>Kunststof las app.</t>
  </si>
  <si>
    <t>Leister</t>
  </si>
  <si>
    <t>Penwelt / 305-A</t>
  </si>
  <si>
    <t>Klein materiaal</t>
  </si>
  <si>
    <t>Bundelstrip</t>
  </si>
  <si>
    <t>Ripca</t>
  </si>
  <si>
    <t>BUNDELSTRIP ZW 368 mm</t>
  </si>
  <si>
    <t>d08209/1g</t>
  </si>
  <si>
    <t>Blindklinknagel</t>
  </si>
  <si>
    <t>FABORY</t>
  </si>
  <si>
    <t>BLINDKLINKNAGEL 4.0X10, 500 st.</t>
  </si>
  <si>
    <t>Batterij</t>
  </si>
  <si>
    <t>PROCELL</t>
  </si>
  <si>
    <t>6LR61 9V DURACELL PROCELL</t>
  </si>
  <si>
    <t>MN1604</t>
  </si>
  <si>
    <t>Schroef</t>
  </si>
  <si>
    <t>VK-SCHROEF M6X20 BZK 8.8, 200 st.</t>
  </si>
  <si>
    <t>Fijnstofmasker</t>
  </si>
  <si>
    <t>3M</t>
  </si>
  <si>
    <t>FIJNSTOFMASKER FFP3, per stuk</t>
  </si>
  <si>
    <t>Brandstof</t>
  </si>
  <si>
    <t>ASPEN</t>
  </si>
  <si>
    <t>ASPEN 4T 5LTR. ROOD</t>
  </si>
  <si>
    <t>Aspen - 2- 005</t>
  </si>
  <si>
    <t>Expoxy reparatiemiddel</t>
  </si>
  <si>
    <t>MAGICBOND</t>
  </si>
  <si>
    <t>EPOXY PUTTY STICK 110GR</t>
  </si>
  <si>
    <t>Adblue</t>
  </si>
  <si>
    <t>Adblue 10 ltr</t>
  </si>
  <si>
    <t>adblue010</t>
  </si>
  <si>
    <t>Gas</t>
  </si>
  <si>
    <t>Ultramapp</t>
  </si>
  <si>
    <t>Remmenreiniger</t>
  </si>
  <si>
    <t>MOTIP</t>
  </si>
  <si>
    <t>REMMENREINIGER 500ML</t>
  </si>
  <si>
    <t>m000563</t>
  </si>
  <si>
    <t>Antikal 750 Ml</t>
  </si>
  <si>
    <t xml:space="preserve">P&amp;G Profesional </t>
  </si>
  <si>
    <t>SIKAFLEX</t>
  </si>
  <si>
    <t>260N zwart</t>
  </si>
  <si>
    <t>Koker 300 ML</t>
  </si>
  <si>
    <t>Absorberende korrel</t>
  </si>
  <si>
    <t>MULTISORB</t>
  </si>
  <si>
    <t>VLOERKORREL 20KG MULTISOR</t>
  </si>
  <si>
    <t>Klem</t>
  </si>
  <si>
    <t>NORMA</t>
  </si>
  <si>
    <t>KLEM M RUBBPROF 15,9MM</t>
  </si>
  <si>
    <t>Anti condensdoek</t>
  </si>
  <si>
    <t>SONAX</t>
  </si>
  <si>
    <t>ANTI-CONDENSDOEK SONAX</t>
  </si>
  <si>
    <t>Veiligheidsbril</t>
  </si>
  <si>
    <t>Norton</t>
  </si>
  <si>
    <t>VEILIGHEIDSBRIL A700 CLEA</t>
  </si>
  <si>
    <t>Papier</t>
  </si>
  <si>
    <t>MOLNLYCKE</t>
  </si>
  <si>
    <t>PAPIER BL.2LG 380X26 P/2</t>
  </si>
  <si>
    <t>Handreiniger</t>
  </si>
  <si>
    <t>DREUMEX</t>
  </si>
  <si>
    <t>HANDREIN.PLUS 4,5L GEEL</t>
  </si>
  <si>
    <t>Ceramic paste</t>
  </si>
  <si>
    <t>WOMI</t>
  </si>
  <si>
    <t>W307</t>
  </si>
  <si>
    <t>Instructies:</t>
  </si>
  <si>
    <r>
      <t xml:space="preserve">Vul alleen de geel geardeerde velden in. 
De overige omlijnde velden worden automatisch ingevuld aan de hand van informatie die wordt ingevuld in de geel gearceerde velden.
</t>
    </r>
    <r>
      <rPr>
        <b/>
        <sz val="9"/>
        <color rgb="FFFF0000"/>
        <rFont val="Arial"/>
        <family val="2"/>
      </rPr>
      <t xml:space="preserve">
LET OP! Zie ook het beschrijvend document voor toelichting. </t>
    </r>
  </si>
  <si>
    <t xml:space="preserve">Inschrijver </t>
  </si>
  <si>
    <t xml:space="preserve">Bijlage 7 Prijzenblad </t>
  </si>
  <si>
    <r>
      <t>Prijs per eenheid</t>
    </r>
    <r>
      <rPr>
        <b/>
        <vertAlign val="superscript"/>
        <sz val="11"/>
        <color theme="1"/>
        <rFont val="Arial"/>
        <family val="2"/>
      </rPr>
      <t xml:space="preserve">2 </t>
    </r>
    <r>
      <rPr>
        <b/>
        <sz val="11"/>
        <color theme="1"/>
        <rFont val="Arial"/>
        <family val="2"/>
      </rPr>
      <t>(excl. btw)</t>
    </r>
  </si>
  <si>
    <t>Fictieve hoeveelheid</t>
  </si>
  <si>
    <t>FICTIEVE INSCHRIJFPRIJS (excl. btw):</t>
  </si>
  <si>
    <t>Levering automateriaal &amp; werkplaatsbenodigdheden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</si>
</sst>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i/>
      <sz val="9"/>
      <name val="Arial"/>
      <family val="2"/>
    </font>
    <font>
      <i/>
      <sz val="9"/>
      <name val="Calibri"/>
      <family val="2"/>
      <scheme val="minor"/>
    </font>
    <font>
      <i/>
      <sz val="9"/>
      <color theme="1"/>
      <name val="Arial"/>
      <family val="2"/>
    </font>
    <font>
      <i/>
      <sz val="9"/>
      <color theme="1"/>
      <name val="Calibri"/>
      <family val="2"/>
      <scheme val="minor"/>
    </font>
    <font>
      <b/>
      <sz val="20"/>
      <color rgb="FF5C0E81"/>
      <name val="Arial"/>
      <family val="2"/>
    </font>
    <font>
      <sz val="14"/>
      <color rgb="FF5C0E8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0" fillId="0" borderId="0"/>
    <xf numFmtId="0" fontId="1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4" fillId="2" borderId="10" xfId="0" applyFont="1" applyFill="1" applyBorder="1" applyAlignment="1">
      <alignment vertical="top"/>
    </xf>
    <xf numFmtId="0" fontId="4" fillId="2" borderId="21" xfId="0" applyFont="1" applyFill="1" applyBorder="1" applyAlignment="1">
      <alignment vertical="top"/>
    </xf>
    <xf numFmtId="0" fontId="4" fillId="2" borderId="21" xfId="0" applyFont="1" applyFill="1" applyBorder="1" applyAlignment="1">
      <alignment vertical="top" wrapText="1"/>
    </xf>
    <xf numFmtId="0" fontId="4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0" fontId="9" fillId="0" borderId="0" xfId="0" applyFont="1" applyAlignment="1">
      <alignment wrapText="1"/>
    </xf>
    <xf numFmtId="0" fontId="12" fillId="5" borderId="5" xfId="2" applyFont="1" applyFill="1" applyBorder="1" applyAlignment="1">
      <alignment horizontal="left" vertical="center" wrapText="1"/>
    </xf>
    <xf numFmtId="0" fontId="12" fillId="5" borderId="4" xfId="3" applyFont="1" applyFill="1" applyBorder="1" applyAlignment="1">
      <alignment horizontal="left" vertical="center"/>
    </xf>
    <xf numFmtId="0" fontId="12" fillId="5" borderId="4" xfId="3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center"/>
    </xf>
    <xf numFmtId="0" fontId="11" fillId="5" borderId="33" xfId="2" applyFont="1" applyFill="1" applyBorder="1" applyAlignment="1">
      <alignment horizontal="center" vertical="center" wrapText="1"/>
    </xf>
    <xf numFmtId="164" fontId="12" fillId="0" borderId="3" xfId="0" applyNumberFormat="1" applyFont="1" applyBorder="1"/>
    <xf numFmtId="0" fontId="11" fillId="5" borderId="4" xfId="2" applyFont="1" applyFill="1" applyBorder="1" applyAlignment="1">
      <alignment horizontal="left" vertical="center" wrapText="1"/>
    </xf>
    <xf numFmtId="3" fontId="11" fillId="5" borderId="4" xfId="2" applyNumberFormat="1" applyFont="1" applyFill="1" applyBorder="1" applyAlignment="1">
      <alignment horizontal="left" vertical="center" wrapText="1"/>
    </xf>
    <xf numFmtId="164" fontId="12" fillId="0" borderId="6" xfId="0" applyNumberFormat="1" applyFont="1" applyBorder="1"/>
    <xf numFmtId="0" fontId="7" fillId="0" borderId="0" xfId="0" applyFont="1"/>
    <xf numFmtId="0" fontId="11" fillId="5" borderId="5" xfId="2" applyFont="1" applyFill="1" applyBorder="1" applyAlignment="1">
      <alignment horizontal="left" vertical="center" wrapText="1"/>
    </xf>
    <xf numFmtId="0" fontId="11" fillId="5" borderId="7" xfId="2" applyFont="1" applyFill="1" applyBorder="1" applyAlignment="1">
      <alignment horizontal="left" vertical="center" wrapText="1"/>
    </xf>
    <xf numFmtId="0" fontId="11" fillId="5" borderId="8" xfId="2" applyFont="1" applyFill="1" applyBorder="1" applyAlignment="1">
      <alignment horizontal="left" vertical="center" wrapText="1"/>
    </xf>
    <xf numFmtId="3" fontId="11" fillId="5" borderId="8" xfId="2" applyNumberFormat="1" applyFont="1" applyFill="1" applyBorder="1" applyAlignment="1">
      <alignment horizontal="left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15" xfId="3" applyFont="1" applyFill="1" applyBorder="1" applyAlignment="1">
      <alignment vertical="center"/>
    </xf>
    <xf numFmtId="0" fontId="12" fillId="5" borderId="16" xfId="3" applyFont="1" applyFill="1" applyBorder="1" applyAlignment="1">
      <alignment horizontal="left" vertical="center" wrapText="1"/>
    </xf>
    <xf numFmtId="0" fontId="12" fillId="0" borderId="16" xfId="0" applyFont="1" applyBorder="1" applyAlignment="1">
      <alignment horizontal="center"/>
    </xf>
    <xf numFmtId="0" fontId="11" fillId="5" borderId="34" xfId="2" applyFont="1" applyFill="1" applyBorder="1" applyAlignment="1">
      <alignment horizontal="center" vertical="center" wrapText="1"/>
    </xf>
    <xf numFmtId="164" fontId="12" fillId="0" borderId="17" xfId="0" applyNumberFormat="1" applyFont="1" applyBorder="1"/>
    <xf numFmtId="0" fontId="11" fillId="5" borderId="22" xfId="2" applyFont="1" applyFill="1" applyBorder="1" applyAlignment="1">
      <alignment vertical="center" wrapText="1"/>
    </xf>
    <xf numFmtId="0" fontId="11" fillId="5" borderId="0" xfId="3" applyFont="1" applyFill="1" applyAlignment="1">
      <alignment horizontal="left" wrapText="1"/>
    </xf>
    <xf numFmtId="0" fontId="11" fillId="5" borderId="1" xfId="2" applyFont="1" applyFill="1" applyBorder="1" applyAlignment="1">
      <alignment horizontal="left" vertical="center" wrapText="1"/>
    </xf>
    <xf numFmtId="0" fontId="11" fillId="5" borderId="35" xfId="2" applyFont="1" applyFill="1" applyBorder="1" applyAlignment="1">
      <alignment vertical="center" wrapText="1"/>
    </xf>
    <xf numFmtId="3" fontId="11" fillId="5" borderId="31" xfId="2" applyNumberFormat="1" applyFont="1" applyFill="1" applyBorder="1" applyAlignment="1">
      <alignment horizontal="left" vertical="center" wrapText="1"/>
    </xf>
    <xf numFmtId="0" fontId="11" fillId="0" borderId="13" xfId="0" applyFont="1" applyBorder="1" applyAlignment="1">
      <alignment horizontal="center"/>
    </xf>
    <xf numFmtId="164" fontId="11" fillId="0" borderId="6" xfId="0" applyNumberFormat="1" applyFont="1" applyBorder="1"/>
    <xf numFmtId="0" fontId="11" fillId="5" borderId="36" xfId="2" applyFont="1" applyFill="1" applyBorder="1" applyAlignment="1">
      <alignment vertical="center" wrapText="1"/>
    </xf>
    <xf numFmtId="0" fontId="12" fillId="0" borderId="27" xfId="0" applyFont="1" applyBorder="1" applyAlignment="1">
      <alignment horizontal="center"/>
    </xf>
    <xf numFmtId="0" fontId="11" fillId="5" borderId="14" xfId="2" applyFont="1" applyFill="1" applyBorder="1" applyAlignment="1">
      <alignment horizontal="center" vertical="center" wrapText="1"/>
    </xf>
    <xf numFmtId="164" fontId="12" fillId="0" borderId="9" xfId="0" applyNumberFormat="1" applyFont="1" applyBorder="1"/>
    <xf numFmtId="0" fontId="12" fillId="5" borderId="16" xfId="3" applyFont="1" applyFill="1" applyBorder="1" applyAlignment="1">
      <alignment vertical="center"/>
    </xf>
    <xf numFmtId="0" fontId="11" fillId="5" borderId="16" xfId="2" applyFont="1" applyFill="1" applyBorder="1" applyAlignment="1">
      <alignment horizontal="center" vertical="center" wrapText="1"/>
    </xf>
    <xf numFmtId="0" fontId="11" fillId="5" borderId="4" xfId="2" applyFont="1" applyFill="1" applyBorder="1" applyAlignment="1">
      <alignment vertical="center" wrapText="1"/>
    </xf>
    <xf numFmtId="0" fontId="12" fillId="0" borderId="4" xfId="0" applyFont="1" applyBorder="1" applyAlignment="1">
      <alignment horizontal="center"/>
    </xf>
    <xf numFmtId="0" fontId="11" fillId="5" borderId="4" xfId="2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1" fillId="0" borderId="4" xfId="0" applyFont="1" applyBorder="1" applyAlignment="1">
      <alignment horizontal="center"/>
    </xf>
    <xf numFmtId="0" fontId="11" fillId="5" borderId="8" xfId="2" applyFont="1" applyFill="1" applyBorder="1" applyAlignment="1">
      <alignment vertical="center" wrapText="1"/>
    </xf>
    <xf numFmtId="0" fontId="12" fillId="0" borderId="8" xfId="0" applyFont="1" applyBorder="1" applyAlignment="1">
      <alignment horizontal="center"/>
    </xf>
    <xf numFmtId="0" fontId="11" fillId="5" borderId="8" xfId="2" applyFont="1" applyFill="1" applyBorder="1" applyAlignment="1">
      <alignment horizontal="center" vertical="center" wrapText="1"/>
    </xf>
    <xf numFmtId="44" fontId="4" fillId="3" borderId="29" xfId="1" applyFont="1" applyFill="1" applyBorder="1" applyProtection="1"/>
    <xf numFmtId="164" fontId="3" fillId="0" borderId="0" xfId="0" applyNumberFormat="1" applyFont="1"/>
    <xf numFmtId="44" fontId="11" fillId="4" borderId="33" xfId="1" applyFont="1" applyFill="1" applyBorder="1" applyAlignment="1" applyProtection="1">
      <alignment horizontal="center" vertical="center" wrapText="1"/>
      <protection locked="0"/>
    </xf>
    <xf numFmtId="44" fontId="11" fillId="4" borderId="2" xfId="1" applyFont="1" applyFill="1" applyBorder="1" applyAlignment="1" applyProtection="1">
      <alignment horizontal="center" vertical="center" wrapText="1"/>
      <protection locked="0"/>
    </xf>
    <xf numFmtId="44" fontId="11" fillId="4" borderId="34" xfId="1" applyFont="1" applyFill="1" applyBorder="1" applyAlignment="1" applyProtection="1">
      <alignment horizontal="center" vertical="center" wrapText="1"/>
      <protection locked="0"/>
    </xf>
    <xf numFmtId="44" fontId="11" fillId="4" borderId="14" xfId="1" applyFont="1" applyFill="1" applyBorder="1" applyAlignment="1" applyProtection="1">
      <alignment horizontal="center" vertical="center" wrapText="1"/>
      <protection locked="0"/>
    </xf>
    <xf numFmtId="44" fontId="11" fillId="4" borderId="16" xfId="1" applyFont="1" applyFill="1" applyBorder="1" applyAlignment="1" applyProtection="1">
      <alignment horizontal="center" vertical="center" wrapText="1"/>
      <protection locked="0"/>
    </xf>
    <xf numFmtId="44" fontId="11" fillId="4" borderId="4" xfId="1" applyFont="1" applyFill="1" applyBorder="1" applyAlignment="1" applyProtection="1">
      <alignment horizontal="center" vertical="center" wrapText="1"/>
      <protection locked="0"/>
    </xf>
    <xf numFmtId="44" fontId="11" fillId="4" borderId="8" xfId="1" applyFont="1" applyFill="1" applyBorder="1" applyAlignment="1" applyProtection="1">
      <alignment horizontal="center" vertical="center" wrapText="1"/>
      <protection locked="0"/>
    </xf>
    <xf numFmtId="0" fontId="12" fillId="5" borderId="15" xfId="2" applyFont="1" applyFill="1" applyBorder="1" applyAlignment="1">
      <alignment horizontal="left" vertical="center" wrapText="1"/>
    </xf>
    <xf numFmtId="0" fontId="11" fillId="5" borderId="20" xfId="2" applyFont="1" applyFill="1" applyBorder="1" applyAlignment="1">
      <alignment vertical="center" wrapText="1"/>
    </xf>
    <xf numFmtId="3" fontId="11" fillId="5" borderId="16" xfId="2" applyNumberFormat="1" applyFont="1" applyFill="1" applyBorder="1" applyAlignment="1">
      <alignment horizontal="left" vertical="center" wrapText="1"/>
    </xf>
    <xf numFmtId="0" fontId="12" fillId="0" borderId="25" xfId="0" applyFont="1" applyBorder="1" applyAlignment="1">
      <alignment horizontal="center"/>
    </xf>
    <xf numFmtId="3" fontId="11" fillId="6" borderId="4" xfId="2" applyNumberFormat="1" applyFont="1" applyFill="1" applyBorder="1" applyAlignment="1">
      <alignment horizontal="left" vertical="center" wrapText="1"/>
    </xf>
    <xf numFmtId="0" fontId="11" fillId="6" borderId="4" xfId="2" applyFont="1" applyFill="1" applyBorder="1" applyAlignment="1">
      <alignment horizontal="left" vertical="center" wrapText="1"/>
    </xf>
    <xf numFmtId="3" fontId="11" fillId="6" borderId="31" xfId="2" applyNumberFormat="1" applyFont="1" applyFill="1" applyBorder="1" applyAlignment="1">
      <alignment horizontal="left" vertical="center" wrapText="1"/>
    </xf>
    <xf numFmtId="3" fontId="11" fillId="6" borderId="8" xfId="2" applyNumberFormat="1" applyFont="1" applyFill="1" applyBorder="1" applyAlignment="1">
      <alignment horizontal="left" vertical="center" wrapText="1"/>
    </xf>
    <xf numFmtId="0" fontId="17" fillId="0" borderId="0" xfId="0" applyFont="1"/>
    <xf numFmtId="0" fontId="12" fillId="0" borderId="0" xfId="0" applyFont="1" applyAlignment="1">
      <alignment horizontal="center"/>
    </xf>
    <xf numFmtId="9" fontId="12" fillId="0" borderId="0" xfId="4" applyFont="1" applyAlignment="1">
      <alignment horizontal="center"/>
    </xf>
    <xf numFmtId="0" fontId="12" fillId="0" borderId="0" xfId="0" applyFont="1"/>
    <xf numFmtId="0" fontId="18" fillId="0" borderId="0" xfId="0" applyFont="1"/>
    <xf numFmtId="0" fontId="19" fillId="0" borderId="0" xfId="0" applyFont="1"/>
    <xf numFmtId="0" fontId="12" fillId="5" borderId="0" xfId="0" applyFont="1" applyFill="1" applyAlignment="1">
      <alignment horizontal="center"/>
    </xf>
    <xf numFmtId="0" fontId="12" fillId="4" borderId="33" xfId="0" applyFont="1" applyFill="1" applyBorder="1"/>
    <xf numFmtId="0" fontId="0" fillId="0" borderId="37" xfId="0" applyBorder="1"/>
    <xf numFmtId="0" fontId="0" fillId="0" borderId="22" xfId="0" applyBorder="1"/>
    <xf numFmtId="0" fontId="20" fillId="0" borderId="33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0" fillId="0" borderId="37" xfId="0" applyBorder="1" applyAlignment="1">
      <alignment wrapText="1"/>
    </xf>
    <xf numFmtId="0" fontId="0" fillId="0" borderId="22" xfId="0" applyBorder="1" applyAlignment="1">
      <alignment wrapText="1"/>
    </xf>
    <xf numFmtId="49" fontId="15" fillId="0" borderId="0" xfId="0" applyNumberFormat="1" applyFont="1"/>
    <xf numFmtId="0" fontId="16" fillId="0" borderId="0" xfId="0" applyFont="1"/>
    <xf numFmtId="49" fontId="13" fillId="0" borderId="0" xfId="0" applyNumberFormat="1" applyFont="1"/>
    <xf numFmtId="0" fontId="14" fillId="0" borderId="0" xfId="0" applyFont="1"/>
    <xf numFmtId="0" fontId="5" fillId="0" borderId="28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32" xfId="0" applyFont="1" applyBorder="1" applyAlignment="1">
      <alignment horizontal="right"/>
    </xf>
    <xf numFmtId="0" fontId="4" fillId="0" borderId="18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9" xfId="0" applyBorder="1" applyAlignment="1">
      <alignment horizontal="center" wrapText="1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4" fillId="0" borderId="30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11" xfId="0" applyBorder="1" applyAlignment="1">
      <alignment horizontal="center" wrapText="1"/>
    </xf>
  </cellXfs>
  <cellStyles count="5">
    <cellStyle name="Procent" xfId="4" builtinId="5"/>
    <cellStyle name="Standaard" xfId="0" builtinId="0"/>
    <cellStyle name="Standaard 10" xfId="2" xr:uid="{00000000-0005-0000-0000-000001000000}"/>
    <cellStyle name="Standaard 25" xfId="3" xr:uid="{00000000-0005-0000-0000-000002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83"/>
  <sheetViews>
    <sheetView tabSelected="1" zoomScale="110" zoomScaleNormal="110" workbookViewId="0">
      <selection activeCell="F3" sqref="F3"/>
    </sheetView>
  </sheetViews>
  <sheetFormatPr defaultColWidth="9.140625" defaultRowHeight="15" x14ac:dyDescent="0.25"/>
  <cols>
    <col min="1" max="1" width="1.7109375" customWidth="1"/>
    <col min="2" max="2" width="28.28515625" bestFit="1" customWidth="1"/>
    <col min="3" max="3" width="13.7109375" bestFit="1" customWidth="1"/>
    <col min="4" max="4" width="30" bestFit="1" customWidth="1"/>
    <col min="5" max="5" width="19.85546875" bestFit="1" customWidth="1"/>
    <col min="6" max="6" width="10.28515625" customWidth="1"/>
    <col min="7" max="7" width="14.7109375" bestFit="1" customWidth="1"/>
    <col min="8" max="8" width="19.5703125" bestFit="1" customWidth="1"/>
    <col min="9" max="9" width="24.7109375" bestFit="1" customWidth="1"/>
    <col min="10" max="10" width="1.7109375" customWidth="1"/>
    <col min="11" max="11" width="36.7109375" customWidth="1"/>
  </cols>
  <sheetData>
    <row r="1" spans="2:11" s="71" customFormat="1" ht="26.25" x14ac:dyDescent="0.4">
      <c r="B1" s="68" t="s">
        <v>211</v>
      </c>
      <c r="C1" s="69"/>
      <c r="D1" s="70"/>
    </row>
    <row r="2" spans="2:11" s="71" customFormat="1" ht="18" x14ac:dyDescent="0.25">
      <c r="B2" s="72" t="s">
        <v>215</v>
      </c>
      <c r="C2" s="69"/>
      <c r="D2" s="70"/>
    </row>
    <row r="3" spans="2:11" s="71" customFormat="1" ht="12" x14ac:dyDescent="0.2">
      <c r="C3" s="69"/>
      <c r="D3" s="70"/>
    </row>
    <row r="4" spans="2:11" s="71" customFormat="1" ht="23.25" customHeight="1" x14ac:dyDescent="0.2">
      <c r="B4" s="73" t="s">
        <v>208</v>
      </c>
      <c r="C4" s="74"/>
      <c r="D4" s="70"/>
    </row>
    <row r="5" spans="2:11" s="71" customFormat="1" ht="59.25" customHeight="1" x14ac:dyDescent="0.25">
      <c r="B5" s="78" t="s">
        <v>209</v>
      </c>
      <c r="C5" s="79"/>
      <c r="D5" s="79"/>
      <c r="E5" s="79"/>
      <c r="F5" s="79"/>
      <c r="G5" s="79"/>
      <c r="H5" s="80"/>
      <c r="I5" s="81"/>
    </row>
    <row r="6" spans="2:11" s="71" customFormat="1" ht="24" customHeight="1" x14ac:dyDescent="0.2">
      <c r="B6" s="73" t="s">
        <v>210</v>
      </c>
      <c r="C6" s="74"/>
      <c r="D6" s="70"/>
    </row>
    <row r="7" spans="2:11" s="71" customFormat="1" x14ac:dyDescent="0.25">
      <c r="B7" s="75"/>
      <c r="C7" s="76"/>
      <c r="D7" s="76"/>
      <c r="E7" s="76"/>
      <c r="F7" s="76"/>
      <c r="G7" s="76"/>
      <c r="H7" s="76"/>
      <c r="I7" s="77"/>
    </row>
    <row r="8" spans="2:11" ht="15.75" thickBot="1" x14ac:dyDescent="0.3">
      <c r="B8" s="1"/>
      <c r="C8" s="1"/>
      <c r="D8" s="1"/>
      <c r="E8" s="1"/>
      <c r="F8" s="1"/>
      <c r="G8" s="1"/>
      <c r="H8" s="1"/>
      <c r="I8" s="1"/>
    </row>
    <row r="9" spans="2:11" ht="33" thickBot="1" x14ac:dyDescent="0.3">
      <c r="B9" s="2" t="s">
        <v>0</v>
      </c>
      <c r="C9" s="3" t="s">
        <v>1</v>
      </c>
      <c r="D9" s="3" t="s">
        <v>2</v>
      </c>
      <c r="E9" s="4" t="s">
        <v>3</v>
      </c>
      <c r="F9" s="5" t="s">
        <v>4</v>
      </c>
      <c r="G9" s="6" t="s">
        <v>213</v>
      </c>
      <c r="H9" s="7" t="s">
        <v>212</v>
      </c>
      <c r="I9" s="8" t="s">
        <v>5</v>
      </c>
    </row>
    <row r="10" spans="2:11" ht="30" customHeight="1" x14ac:dyDescent="0.25">
      <c r="B10" s="94" t="s">
        <v>6</v>
      </c>
      <c r="C10" s="95"/>
      <c r="D10" s="95"/>
      <c r="E10" s="95"/>
      <c r="F10" s="96"/>
      <c r="G10" s="96"/>
      <c r="H10" s="96"/>
      <c r="I10" s="97"/>
      <c r="K10" s="9"/>
    </row>
    <row r="11" spans="2:11" x14ac:dyDescent="0.25">
      <c r="B11" s="10" t="s">
        <v>7</v>
      </c>
      <c r="C11" s="11" t="s">
        <v>8</v>
      </c>
      <c r="D11" s="12" t="s">
        <v>9</v>
      </c>
      <c r="E11" s="12" t="s">
        <v>10</v>
      </c>
      <c r="F11" s="13"/>
      <c r="G11" s="14">
        <v>600</v>
      </c>
      <c r="H11" s="53"/>
      <c r="I11" s="15">
        <f>G11*H11</f>
        <v>0</v>
      </c>
      <c r="K11" s="9"/>
    </row>
    <row r="12" spans="2:11" x14ac:dyDescent="0.25">
      <c r="B12" s="10" t="s">
        <v>11</v>
      </c>
      <c r="C12" s="16" t="s">
        <v>12</v>
      </c>
      <c r="D12" s="17" t="s">
        <v>13</v>
      </c>
      <c r="E12" s="17" t="s">
        <v>14</v>
      </c>
      <c r="F12" s="13"/>
      <c r="G12" s="14">
        <v>45</v>
      </c>
      <c r="H12" s="53"/>
      <c r="I12" s="18">
        <f t="shared" ref="I12" si="0">G12*H12</f>
        <v>0</v>
      </c>
      <c r="K12" s="19"/>
    </row>
    <row r="13" spans="2:11" x14ac:dyDescent="0.25">
      <c r="B13" s="10" t="s">
        <v>11</v>
      </c>
      <c r="C13" s="16" t="s">
        <v>12</v>
      </c>
      <c r="D13" s="17" t="s">
        <v>15</v>
      </c>
      <c r="E13" s="17" t="s">
        <v>16</v>
      </c>
      <c r="F13" s="13"/>
      <c r="G13" s="14">
        <v>65</v>
      </c>
      <c r="H13" s="53"/>
      <c r="I13" s="18">
        <f t="shared" ref="I13:I34" si="1">G13*H13</f>
        <v>0</v>
      </c>
      <c r="K13" s="19"/>
    </row>
    <row r="14" spans="2:11" x14ac:dyDescent="0.25">
      <c r="B14" s="20" t="s">
        <v>17</v>
      </c>
      <c r="C14" s="16" t="s">
        <v>18</v>
      </c>
      <c r="D14" s="17" t="s">
        <v>19</v>
      </c>
      <c r="E14" s="17" t="s">
        <v>20</v>
      </c>
      <c r="F14" s="13"/>
      <c r="G14" s="14">
        <v>10</v>
      </c>
      <c r="H14" s="53"/>
      <c r="I14" s="18">
        <f t="shared" si="1"/>
        <v>0</v>
      </c>
    </row>
    <row r="15" spans="2:11" x14ac:dyDescent="0.25">
      <c r="B15" s="20" t="s">
        <v>21</v>
      </c>
      <c r="C15" s="16" t="s">
        <v>22</v>
      </c>
      <c r="D15" s="17" t="s">
        <v>23</v>
      </c>
      <c r="E15" s="64">
        <v>986460149</v>
      </c>
      <c r="F15" s="13"/>
      <c r="G15" s="14">
        <v>10</v>
      </c>
      <c r="H15" s="53"/>
      <c r="I15" s="18">
        <f t="shared" si="1"/>
        <v>0</v>
      </c>
    </row>
    <row r="16" spans="2:11" x14ac:dyDescent="0.25">
      <c r="B16" s="20" t="s">
        <v>24</v>
      </c>
      <c r="C16" s="16" t="s">
        <v>22</v>
      </c>
      <c r="D16" s="17" t="s">
        <v>25</v>
      </c>
      <c r="E16" s="64" t="s">
        <v>26</v>
      </c>
      <c r="F16" s="13"/>
      <c r="G16" s="14">
        <v>10</v>
      </c>
      <c r="H16" s="53"/>
      <c r="I16" s="18">
        <f t="shared" ref="I16:I22" si="2">G16*H16</f>
        <v>0</v>
      </c>
    </row>
    <row r="17" spans="2:11" x14ac:dyDescent="0.25">
      <c r="B17" s="20" t="s">
        <v>27</v>
      </c>
      <c r="C17" s="16" t="s">
        <v>22</v>
      </c>
      <c r="D17" s="17" t="s">
        <v>28</v>
      </c>
      <c r="E17" s="17" t="s">
        <v>29</v>
      </c>
      <c r="F17" s="13"/>
      <c r="G17" s="14">
        <v>12</v>
      </c>
      <c r="H17" s="53"/>
      <c r="I17" s="18">
        <f t="shared" si="2"/>
        <v>0</v>
      </c>
    </row>
    <row r="18" spans="2:11" x14ac:dyDescent="0.25">
      <c r="B18" s="20" t="s">
        <v>30</v>
      </c>
      <c r="C18" s="16" t="s">
        <v>22</v>
      </c>
      <c r="D18" s="17" t="s">
        <v>31</v>
      </c>
      <c r="E18" s="17" t="s">
        <v>32</v>
      </c>
      <c r="F18" s="13"/>
      <c r="G18" s="14">
        <v>6</v>
      </c>
      <c r="H18" s="53"/>
      <c r="I18" s="18">
        <f t="shared" si="2"/>
        <v>0</v>
      </c>
    </row>
    <row r="19" spans="2:11" x14ac:dyDescent="0.25">
      <c r="B19" s="20" t="s">
        <v>33</v>
      </c>
      <c r="C19" s="16" t="s">
        <v>34</v>
      </c>
      <c r="D19" s="17" t="s">
        <v>35</v>
      </c>
      <c r="E19" s="17" t="s">
        <v>36</v>
      </c>
      <c r="F19" s="13"/>
      <c r="G19" s="14">
        <v>4</v>
      </c>
      <c r="H19" s="53"/>
      <c r="I19" s="18">
        <f t="shared" si="2"/>
        <v>0</v>
      </c>
    </row>
    <row r="20" spans="2:11" x14ac:dyDescent="0.25">
      <c r="B20" s="20" t="s">
        <v>21</v>
      </c>
      <c r="C20" s="16" t="s">
        <v>22</v>
      </c>
      <c r="D20" s="17" t="s">
        <v>37</v>
      </c>
      <c r="E20" s="64">
        <v>986494791</v>
      </c>
      <c r="F20" s="13"/>
      <c r="G20" s="14">
        <v>4</v>
      </c>
      <c r="H20" s="53"/>
      <c r="I20" s="18">
        <f t="shared" si="2"/>
        <v>0</v>
      </c>
    </row>
    <row r="21" spans="2:11" x14ac:dyDescent="0.25">
      <c r="B21" s="20" t="s">
        <v>38</v>
      </c>
      <c r="C21" s="16" t="s">
        <v>39</v>
      </c>
      <c r="D21" s="17" t="s">
        <v>40</v>
      </c>
      <c r="E21" s="17" t="s">
        <v>41</v>
      </c>
      <c r="F21" s="13"/>
      <c r="G21" s="14">
        <v>5</v>
      </c>
      <c r="H21" s="53"/>
      <c r="I21" s="18">
        <f t="shared" si="2"/>
        <v>0</v>
      </c>
    </row>
    <row r="22" spans="2:11" x14ac:dyDescent="0.25">
      <c r="B22" s="20" t="s">
        <v>42</v>
      </c>
      <c r="C22" s="16" t="s">
        <v>43</v>
      </c>
      <c r="D22" s="17" t="s">
        <v>44</v>
      </c>
      <c r="E22" s="64" t="s">
        <v>45</v>
      </c>
      <c r="F22" s="13"/>
      <c r="G22" s="14">
        <v>5</v>
      </c>
      <c r="H22" s="53"/>
      <c r="I22" s="18">
        <f t="shared" si="2"/>
        <v>0</v>
      </c>
      <c r="K22" s="9"/>
    </row>
    <row r="23" spans="2:11" x14ac:dyDescent="0.25">
      <c r="B23" s="20" t="s">
        <v>46</v>
      </c>
      <c r="C23" s="16" t="s">
        <v>47</v>
      </c>
      <c r="D23" s="17" t="s">
        <v>48</v>
      </c>
      <c r="E23" s="17" t="s">
        <v>49</v>
      </c>
      <c r="F23" s="13"/>
      <c r="G23" s="14">
        <v>4</v>
      </c>
      <c r="H23" s="53"/>
      <c r="I23" s="18">
        <f t="shared" si="1"/>
        <v>0</v>
      </c>
    </row>
    <row r="24" spans="2:11" x14ac:dyDescent="0.25">
      <c r="B24" s="20" t="s">
        <v>50</v>
      </c>
      <c r="C24" s="16" t="s">
        <v>22</v>
      </c>
      <c r="D24" s="17" t="s">
        <v>51</v>
      </c>
      <c r="E24" s="64" t="s">
        <v>52</v>
      </c>
      <c r="F24" s="13"/>
      <c r="G24" s="14">
        <v>4</v>
      </c>
      <c r="H24" s="53"/>
      <c r="I24" s="18">
        <f t="shared" si="1"/>
        <v>0</v>
      </c>
    </row>
    <row r="25" spans="2:11" x14ac:dyDescent="0.25">
      <c r="B25" s="20" t="s">
        <v>53</v>
      </c>
      <c r="C25" s="16" t="s">
        <v>22</v>
      </c>
      <c r="D25" s="17" t="s">
        <v>54</v>
      </c>
      <c r="E25" s="64">
        <v>3397007292</v>
      </c>
      <c r="F25" s="13"/>
      <c r="G25" s="14">
        <v>10</v>
      </c>
      <c r="H25" s="53"/>
      <c r="I25" s="18">
        <f t="shared" si="1"/>
        <v>0</v>
      </c>
    </row>
    <row r="26" spans="2:11" x14ac:dyDescent="0.25">
      <c r="B26" s="20" t="s">
        <v>55</v>
      </c>
      <c r="C26" s="16" t="s">
        <v>22</v>
      </c>
      <c r="D26" s="17" t="s">
        <v>56</v>
      </c>
      <c r="E26" s="17" t="s">
        <v>57</v>
      </c>
      <c r="F26" s="13"/>
      <c r="G26" s="14">
        <v>2</v>
      </c>
      <c r="H26" s="53"/>
      <c r="I26" s="18">
        <f t="shared" si="1"/>
        <v>0</v>
      </c>
    </row>
    <row r="27" spans="2:11" x14ac:dyDescent="0.25">
      <c r="B27" s="20" t="s">
        <v>24</v>
      </c>
      <c r="C27" s="16" t="s">
        <v>22</v>
      </c>
      <c r="D27" s="17" t="s">
        <v>58</v>
      </c>
      <c r="E27" s="17" t="s">
        <v>59</v>
      </c>
      <c r="F27" s="13"/>
      <c r="G27" s="14">
        <v>2</v>
      </c>
      <c r="H27" s="53"/>
      <c r="I27" s="18">
        <f t="shared" si="1"/>
        <v>0</v>
      </c>
    </row>
    <row r="28" spans="2:11" x14ac:dyDescent="0.25">
      <c r="B28" s="20" t="s">
        <v>24</v>
      </c>
      <c r="C28" s="16" t="s">
        <v>22</v>
      </c>
      <c r="D28" s="17" t="s">
        <v>60</v>
      </c>
      <c r="E28" s="17" t="s">
        <v>61</v>
      </c>
      <c r="F28" s="13"/>
      <c r="G28" s="14">
        <v>2</v>
      </c>
      <c r="H28" s="53"/>
      <c r="I28" s="18">
        <f t="shared" si="1"/>
        <v>0</v>
      </c>
    </row>
    <row r="29" spans="2:11" x14ac:dyDescent="0.25">
      <c r="B29" s="20" t="s">
        <v>21</v>
      </c>
      <c r="C29" s="16" t="s">
        <v>18</v>
      </c>
      <c r="D29" s="17" t="s">
        <v>62</v>
      </c>
      <c r="E29" s="64">
        <v>986494321</v>
      </c>
      <c r="F29" s="13"/>
      <c r="G29" s="14">
        <v>4</v>
      </c>
      <c r="H29" s="53"/>
      <c r="I29" s="18">
        <f t="shared" si="1"/>
        <v>0</v>
      </c>
    </row>
    <row r="30" spans="2:11" x14ac:dyDescent="0.25">
      <c r="B30" s="20" t="s">
        <v>53</v>
      </c>
      <c r="C30" s="16" t="s">
        <v>22</v>
      </c>
      <c r="D30" s="17" t="s">
        <v>63</v>
      </c>
      <c r="E30" s="64">
        <v>3397118565</v>
      </c>
      <c r="F30" s="13"/>
      <c r="G30" s="14">
        <v>10</v>
      </c>
      <c r="H30" s="53"/>
      <c r="I30" s="18">
        <f t="shared" si="1"/>
        <v>0</v>
      </c>
    </row>
    <row r="31" spans="2:11" x14ac:dyDescent="0.25">
      <c r="B31" s="20" t="s">
        <v>21</v>
      </c>
      <c r="C31" s="16" t="s">
        <v>22</v>
      </c>
      <c r="D31" s="17" t="s">
        <v>64</v>
      </c>
      <c r="E31" s="17" t="s">
        <v>65</v>
      </c>
      <c r="F31" s="13"/>
      <c r="G31" s="14">
        <v>1</v>
      </c>
      <c r="H31" s="53"/>
      <c r="I31" s="18">
        <f t="shared" si="1"/>
        <v>0</v>
      </c>
    </row>
    <row r="32" spans="2:11" x14ac:dyDescent="0.25">
      <c r="B32" s="20" t="s">
        <v>66</v>
      </c>
      <c r="C32" s="16" t="s">
        <v>67</v>
      </c>
      <c r="D32" s="17" t="s">
        <v>68</v>
      </c>
      <c r="E32" s="17" t="s">
        <v>69</v>
      </c>
      <c r="F32" s="13"/>
      <c r="G32" s="14">
        <v>16</v>
      </c>
      <c r="H32" s="53"/>
      <c r="I32" s="18">
        <f t="shared" si="1"/>
        <v>0</v>
      </c>
    </row>
    <row r="33" spans="2:9" x14ac:dyDescent="0.25">
      <c r="B33" s="20" t="s">
        <v>70</v>
      </c>
      <c r="C33" s="16" t="s">
        <v>39</v>
      </c>
      <c r="D33" s="17" t="s">
        <v>28</v>
      </c>
      <c r="E33" s="17" t="s">
        <v>71</v>
      </c>
      <c r="F33" s="13"/>
      <c r="G33" s="14">
        <v>2</v>
      </c>
      <c r="H33" s="53"/>
      <c r="I33" s="18">
        <f t="shared" si="1"/>
        <v>0</v>
      </c>
    </row>
    <row r="34" spans="2:9" ht="15.75" thickBot="1" x14ac:dyDescent="0.3">
      <c r="B34" s="21" t="s">
        <v>72</v>
      </c>
      <c r="C34" s="22" t="s">
        <v>73</v>
      </c>
      <c r="D34" s="23" t="s">
        <v>72</v>
      </c>
      <c r="E34" s="23" t="s">
        <v>74</v>
      </c>
      <c r="F34" s="13"/>
      <c r="G34" s="24">
        <v>1</v>
      </c>
      <c r="H34" s="54"/>
      <c r="I34" s="18">
        <f t="shared" si="1"/>
        <v>0</v>
      </c>
    </row>
    <row r="35" spans="2:9" ht="30" customHeight="1" thickBot="1" x14ac:dyDescent="0.3">
      <c r="B35" s="98" t="s">
        <v>75</v>
      </c>
      <c r="C35" s="99"/>
      <c r="D35" s="99"/>
      <c r="E35" s="99"/>
      <c r="F35" s="100"/>
      <c r="G35" s="100"/>
      <c r="H35" s="100"/>
      <c r="I35" s="101"/>
    </row>
    <row r="36" spans="2:9" x14ac:dyDescent="0.25">
      <c r="B36" s="60" t="s">
        <v>76</v>
      </c>
      <c r="C36" s="61" t="s">
        <v>77</v>
      </c>
      <c r="D36" s="62" t="s">
        <v>78</v>
      </c>
      <c r="E36" s="62" t="s">
        <v>79</v>
      </c>
      <c r="F36" s="63"/>
      <c r="G36" s="28">
        <v>3</v>
      </c>
      <c r="H36" s="55"/>
      <c r="I36" s="29">
        <f t="shared" ref="I36:I55" si="3">G36*H36</f>
        <v>0</v>
      </c>
    </row>
    <row r="37" spans="2:9" ht="24" x14ac:dyDescent="0.25">
      <c r="B37" s="10" t="s">
        <v>80</v>
      </c>
      <c r="C37" s="30" t="s">
        <v>81</v>
      </c>
      <c r="D37" s="17" t="s">
        <v>82</v>
      </c>
      <c r="E37" s="64" t="s">
        <v>83</v>
      </c>
      <c r="F37" s="13"/>
      <c r="G37" s="14">
        <v>1</v>
      </c>
      <c r="H37" s="53"/>
      <c r="I37" s="18">
        <f t="shared" si="3"/>
        <v>0</v>
      </c>
    </row>
    <row r="38" spans="2:9" x14ac:dyDescent="0.25">
      <c r="B38" s="10" t="s">
        <v>84</v>
      </c>
      <c r="C38" s="30" t="s">
        <v>85</v>
      </c>
      <c r="D38" s="17" t="s">
        <v>86</v>
      </c>
      <c r="E38" s="17" t="s">
        <v>87</v>
      </c>
      <c r="F38" s="13"/>
      <c r="G38" s="14">
        <v>7</v>
      </c>
      <c r="H38" s="53"/>
      <c r="I38" s="18">
        <f t="shared" si="3"/>
        <v>0</v>
      </c>
    </row>
    <row r="39" spans="2:9" x14ac:dyDescent="0.25">
      <c r="B39" s="10" t="s">
        <v>88</v>
      </c>
      <c r="C39" s="30" t="s">
        <v>89</v>
      </c>
      <c r="D39" s="17" t="s">
        <v>90</v>
      </c>
      <c r="E39" s="64" t="s">
        <v>91</v>
      </c>
      <c r="F39" s="13"/>
      <c r="G39" s="14">
        <v>1</v>
      </c>
      <c r="H39" s="53"/>
      <c r="I39" s="18">
        <f t="shared" si="3"/>
        <v>0</v>
      </c>
    </row>
    <row r="40" spans="2:9" x14ac:dyDescent="0.25">
      <c r="B40" s="10" t="s">
        <v>92</v>
      </c>
      <c r="C40" s="30"/>
      <c r="D40" s="17" t="s">
        <v>93</v>
      </c>
      <c r="E40" s="64" t="s">
        <v>94</v>
      </c>
      <c r="F40" s="13"/>
      <c r="G40" s="14">
        <v>1</v>
      </c>
      <c r="H40" s="53"/>
      <c r="I40" s="18">
        <f t="shared" si="3"/>
        <v>0</v>
      </c>
    </row>
    <row r="41" spans="2:9" ht="24" x14ac:dyDescent="0.25">
      <c r="B41" s="20" t="s">
        <v>95</v>
      </c>
      <c r="C41" s="30" t="s">
        <v>96</v>
      </c>
      <c r="D41" s="17" t="s">
        <v>97</v>
      </c>
      <c r="E41" s="16">
        <v>1950525</v>
      </c>
      <c r="F41" s="13"/>
      <c r="G41" s="14">
        <v>1</v>
      </c>
      <c r="H41" s="53"/>
      <c r="I41" s="18">
        <f t="shared" si="3"/>
        <v>0</v>
      </c>
    </row>
    <row r="42" spans="2:9" x14ac:dyDescent="0.25">
      <c r="B42" s="20" t="s">
        <v>98</v>
      </c>
      <c r="C42" s="30" t="s">
        <v>99</v>
      </c>
      <c r="D42" s="17" t="s">
        <v>100</v>
      </c>
      <c r="E42" s="65" t="s">
        <v>101</v>
      </c>
      <c r="F42" s="13"/>
      <c r="G42" s="14">
        <v>1</v>
      </c>
      <c r="H42" s="53"/>
      <c r="I42" s="18">
        <f t="shared" si="3"/>
        <v>0</v>
      </c>
    </row>
    <row r="43" spans="2:9" ht="24" x14ac:dyDescent="0.25">
      <c r="B43" s="20" t="s">
        <v>102</v>
      </c>
      <c r="C43" s="30" t="s">
        <v>103</v>
      </c>
      <c r="D43" s="17" t="s">
        <v>104</v>
      </c>
      <c r="E43" s="16">
        <v>1129100373</v>
      </c>
      <c r="F43" s="13"/>
      <c r="G43" s="14">
        <v>1</v>
      </c>
      <c r="H43" s="53"/>
      <c r="I43" s="18">
        <f t="shared" si="3"/>
        <v>0</v>
      </c>
    </row>
    <row r="44" spans="2:9" x14ac:dyDescent="0.25">
      <c r="B44" s="20" t="s">
        <v>105</v>
      </c>
      <c r="C44" s="30" t="s">
        <v>106</v>
      </c>
      <c r="D44" s="17" t="s">
        <v>107</v>
      </c>
      <c r="E44" s="17" t="s">
        <v>108</v>
      </c>
      <c r="F44" s="13"/>
      <c r="G44" s="14">
        <v>2</v>
      </c>
      <c r="H44" s="53"/>
      <c r="I44" s="18">
        <f t="shared" si="3"/>
        <v>0</v>
      </c>
    </row>
    <row r="45" spans="2:9" x14ac:dyDescent="0.25">
      <c r="B45" s="20" t="s">
        <v>109</v>
      </c>
      <c r="C45" s="30" t="s">
        <v>110</v>
      </c>
      <c r="D45" s="17" t="s">
        <v>111</v>
      </c>
      <c r="E45" s="17" t="s">
        <v>112</v>
      </c>
      <c r="F45" s="13"/>
      <c r="G45" s="14">
        <v>2</v>
      </c>
      <c r="H45" s="53"/>
      <c r="I45" s="18">
        <f t="shared" si="3"/>
        <v>0</v>
      </c>
    </row>
    <row r="46" spans="2:9" x14ac:dyDescent="0.25">
      <c r="B46" s="20" t="s">
        <v>113</v>
      </c>
      <c r="C46" s="30" t="s">
        <v>22</v>
      </c>
      <c r="D46" s="17" t="s">
        <v>114</v>
      </c>
      <c r="E46" s="64">
        <v>684400560</v>
      </c>
      <c r="F46" s="13"/>
      <c r="G46" s="14">
        <v>1</v>
      </c>
      <c r="H46" s="53"/>
      <c r="I46" s="18">
        <f t="shared" si="3"/>
        <v>0</v>
      </c>
    </row>
    <row r="47" spans="2:9" x14ac:dyDescent="0.25">
      <c r="B47" s="20" t="s">
        <v>115</v>
      </c>
      <c r="C47" s="30" t="s">
        <v>116</v>
      </c>
      <c r="D47" s="17" t="s">
        <v>117</v>
      </c>
      <c r="E47" s="64" t="s">
        <v>118</v>
      </c>
      <c r="F47" s="13"/>
      <c r="G47" s="14">
        <v>1</v>
      </c>
      <c r="H47" s="53"/>
      <c r="I47" s="18">
        <f t="shared" si="3"/>
        <v>0</v>
      </c>
    </row>
    <row r="48" spans="2:9" x14ac:dyDescent="0.25">
      <c r="B48" s="20" t="s">
        <v>119</v>
      </c>
      <c r="C48" s="30" t="s">
        <v>120</v>
      </c>
      <c r="D48" s="17" t="s">
        <v>121</v>
      </c>
      <c r="E48" s="17" t="s">
        <v>122</v>
      </c>
      <c r="F48" s="13"/>
      <c r="G48" s="14">
        <v>1</v>
      </c>
      <c r="H48" s="53"/>
      <c r="I48" s="18">
        <f t="shared" si="3"/>
        <v>0</v>
      </c>
    </row>
    <row r="49" spans="2:11" x14ac:dyDescent="0.25">
      <c r="B49" s="20" t="s">
        <v>123</v>
      </c>
      <c r="C49" s="30" t="s">
        <v>124</v>
      </c>
      <c r="D49" s="17" t="s">
        <v>125</v>
      </c>
      <c r="E49" s="17" t="s">
        <v>126</v>
      </c>
      <c r="F49" s="13"/>
      <c r="G49" s="14">
        <v>10</v>
      </c>
      <c r="H49" s="53"/>
      <c r="I49" s="18">
        <f t="shared" si="3"/>
        <v>0</v>
      </c>
    </row>
    <row r="50" spans="2:11" x14ac:dyDescent="0.25">
      <c r="B50" s="20" t="s">
        <v>127</v>
      </c>
      <c r="C50" s="30" t="s">
        <v>128</v>
      </c>
      <c r="D50" s="31" t="s">
        <v>129</v>
      </c>
      <c r="E50" s="17">
        <v>162010457</v>
      </c>
      <c r="F50" s="13"/>
      <c r="G50" s="14">
        <v>3</v>
      </c>
      <c r="H50" s="53"/>
      <c r="I50" s="18">
        <f t="shared" si="3"/>
        <v>0</v>
      </c>
    </row>
    <row r="51" spans="2:11" x14ac:dyDescent="0.25">
      <c r="B51" s="20" t="s">
        <v>130</v>
      </c>
      <c r="C51" s="30" t="s">
        <v>131</v>
      </c>
      <c r="D51" s="17" t="s">
        <v>132</v>
      </c>
      <c r="E51" s="17" t="s">
        <v>133</v>
      </c>
      <c r="F51" s="13"/>
      <c r="G51" s="14">
        <v>2</v>
      </c>
      <c r="H51" s="53"/>
      <c r="I51" s="18">
        <f t="shared" si="3"/>
        <v>0</v>
      </c>
    </row>
    <row r="52" spans="2:11" x14ac:dyDescent="0.25">
      <c r="B52" s="20" t="s">
        <v>134</v>
      </c>
      <c r="C52" s="30" t="s">
        <v>135</v>
      </c>
      <c r="D52" s="17"/>
      <c r="E52" s="64">
        <v>181299800</v>
      </c>
      <c r="F52" s="13"/>
      <c r="G52" s="14">
        <v>2</v>
      </c>
      <c r="H52" s="53"/>
      <c r="I52" s="18">
        <f t="shared" si="3"/>
        <v>0</v>
      </c>
    </row>
    <row r="53" spans="2:11" x14ac:dyDescent="0.25">
      <c r="B53" s="20" t="s">
        <v>136</v>
      </c>
      <c r="C53" s="30" t="s">
        <v>137</v>
      </c>
      <c r="D53" s="17" t="s">
        <v>138</v>
      </c>
      <c r="E53" s="17" t="s">
        <v>139</v>
      </c>
      <c r="F53" s="13"/>
      <c r="G53" s="14">
        <v>2</v>
      </c>
      <c r="H53" s="53"/>
      <c r="I53" s="18">
        <f t="shared" si="3"/>
        <v>0</v>
      </c>
    </row>
    <row r="54" spans="2:11" x14ac:dyDescent="0.25">
      <c r="B54" s="20" t="s">
        <v>140</v>
      </c>
      <c r="C54" s="30" t="s">
        <v>141</v>
      </c>
      <c r="D54" s="17" t="s">
        <v>142</v>
      </c>
      <c r="E54" s="17">
        <v>100523020</v>
      </c>
      <c r="F54" s="13"/>
      <c r="G54" s="14">
        <v>2</v>
      </c>
      <c r="H54" s="53"/>
      <c r="I54" s="18">
        <f t="shared" si="3"/>
        <v>0</v>
      </c>
    </row>
    <row r="55" spans="2:11" x14ac:dyDescent="0.25">
      <c r="B55" s="32" t="s">
        <v>143</v>
      </c>
      <c r="C55" s="33" t="s">
        <v>144</v>
      </c>
      <c r="D55" s="34" t="s">
        <v>145</v>
      </c>
      <c r="E55" s="66">
        <v>195230292</v>
      </c>
      <c r="F55" s="35"/>
      <c r="G55" s="14">
        <v>10</v>
      </c>
      <c r="H55" s="53"/>
      <c r="I55" s="36">
        <f t="shared" si="3"/>
        <v>0</v>
      </c>
    </row>
    <row r="56" spans="2:11" ht="15.75" thickBot="1" x14ac:dyDescent="0.3">
      <c r="B56" s="21" t="s">
        <v>146</v>
      </c>
      <c r="C56" s="37" t="s">
        <v>147</v>
      </c>
      <c r="D56" s="23"/>
      <c r="E56" s="67" t="s">
        <v>148</v>
      </c>
      <c r="F56" s="38"/>
      <c r="G56" s="39">
        <v>1</v>
      </c>
      <c r="H56" s="56"/>
      <c r="I56" s="40">
        <f>G56*H56</f>
        <v>0</v>
      </c>
    </row>
    <row r="57" spans="2:11" ht="30" customHeight="1" thickBot="1" x14ac:dyDescent="0.3">
      <c r="B57" s="90" t="s">
        <v>149</v>
      </c>
      <c r="C57" s="91"/>
      <c r="D57" s="91"/>
      <c r="E57" s="91"/>
      <c r="F57" s="92"/>
      <c r="G57" s="92"/>
      <c r="H57" s="92"/>
      <c r="I57" s="93"/>
    </row>
    <row r="58" spans="2:11" x14ac:dyDescent="0.25">
      <c r="B58" s="25" t="s">
        <v>150</v>
      </c>
      <c r="C58" s="41" t="s">
        <v>151</v>
      </c>
      <c r="D58" s="26" t="s">
        <v>152</v>
      </c>
      <c r="E58" s="26" t="s">
        <v>153</v>
      </c>
      <c r="F58" s="27"/>
      <c r="G58" s="42">
        <v>700</v>
      </c>
      <c r="H58" s="57"/>
      <c r="I58" s="29">
        <f t="shared" ref="I58:I72" si="4">G58*H58</f>
        <v>0</v>
      </c>
      <c r="K58" s="19"/>
    </row>
    <row r="59" spans="2:11" x14ac:dyDescent="0.25">
      <c r="B59" s="10" t="s">
        <v>154</v>
      </c>
      <c r="C59" s="43" t="s">
        <v>155</v>
      </c>
      <c r="D59" s="17" t="s">
        <v>156</v>
      </c>
      <c r="E59" s="17">
        <v>34180040010</v>
      </c>
      <c r="F59" s="44"/>
      <c r="G59" s="45">
        <v>500</v>
      </c>
      <c r="H59" s="58"/>
      <c r="I59" s="18">
        <f t="shared" si="4"/>
        <v>0</v>
      </c>
      <c r="K59" s="46"/>
    </row>
    <row r="60" spans="2:11" x14ac:dyDescent="0.25">
      <c r="B60" s="10" t="s">
        <v>157</v>
      </c>
      <c r="C60" s="43" t="s">
        <v>158</v>
      </c>
      <c r="D60" s="17" t="s">
        <v>159</v>
      </c>
      <c r="E60" s="17" t="s">
        <v>160</v>
      </c>
      <c r="F60" s="44"/>
      <c r="G60" s="45">
        <v>440</v>
      </c>
      <c r="H60" s="58"/>
      <c r="I60" s="18">
        <f t="shared" si="4"/>
        <v>0</v>
      </c>
      <c r="K60" s="46"/>
    </row>
    <row r="61" spans="2:11" ht="24" x14ac:dyDescent="0.25">
      <c r="B61" s="10" t="s">
        <v>161</v>
      </c>
      <c r="C61" s="43" t="s">
        <v>155</v>
      </c>
      <c r="D61" s="17" t="s">
        <v>162</v>
      </c>
      <c r="E61" s="17">
        <v>7470060020</v>
      </c>
      <c r="F61" s="44"/>
      <c r="G61" s="45">
        <v>400</v>
      </c>
      <c r="H61" s="58"/>
      <c r="I61" s="18">
        <f t="shared" si="4"/>
        <v>0</v>
      </c>
      <c r="K61" s="46"/>
    </row>
    <row r="62" spans="2:11" x14ac:dyDescent="0.25">
      <c r="B62" s="20" t="s">
        <v>163</v>
      </c>
      <c r="C62" s="43" t="s">
        <v>164</v>
      </c>
      <c r="D62" s="17" t="s">
        <v>165</v>
      </c>
      <c r="E62" s="17">
        <v>9332</v>
      </c>
      <c r="F62" s="44"/>
      <c r="G62" s="45">
        <v>120</v>
      </c>
      <c r="H62" s="58"/>
      <c r="I62" s="18">
        <f t="shared" si="4"/>
        <v>0</v>
      </c>
      <c r="K62" s="46"/>
    </row>
    <row r="63" spans="2:11" x14ac:dyDescent="0.25">
      <c r="B63" s="20" t="s">
        <v>166</v>
      </c>
      <c r="C63" s="43" t="s">
        <v>167</v>
      </c>
      <c r="D63" s="17" t="s">
        <v>168</v>
      </c>
      <c r="E63" s="64" t="s">
        <v>169</v>
      </c>
      <c r="F63" s="44"/>
      <c r="G63" s="45">
        <v>50</v>
      </c>
      <c r="H63" s="58"/>
      <c r="I63" s="18">
        <f t="shared" si="4"/>
        <v>0</v>
      </c>
      <c r="K63" s="46"/>
    </row>
    <row r="64" spans="2:11" x14ac:dyDescent="0.25">
      <c r="B64" s="20" t="s">
        <v>170</v>
      </c>
      <c r="C64" s="43" t="s">
        <v>171</v>
      </c>
      <c r="D64" s="17" t="s">
        <v>172</v>
      </c>
      <c r="E64" s="17">
        <v>174640</v>
      </c>
      <c r="F64" s="44"/>
      <c r="G64" s="45">
        <v>20</v>
      </c>
      <c r="H64" s="58"/>
      <c r="I64" s="18">
        <f t="shared" si="4"/>
        <v>0</v>
      </c>
      <c r="K64" s="46"/>
    </row>
    <row r="65" spans="2:11" x14ac:dyDescent="0.25">
      <c r="B65" s="20" t="s">
        <v>173</v>
      </c>
      <c r="C65" s="43" t="s">
        <v>173</v>
      </c>
      <c r="D65" s="17" t="s">
        <v>174</v>
      </c>
      <c r="E65" s="17" t="s">
        <v>175</v>
      </c>
      <c r="F65" s="44"/>
      <c r="G65" s="45">
        <v>63</v>
      </c>
      <c r="H65" s="58"/>
      <c r="I65" s="18">
        <f t="shared" si="4"/>
        <v>0</v>
      </c>
      <c r="K65" s="46"/>
    </row>
    <row r="66" spans="2:11" x14ac:dyDescent="0.25">
      <c r="B66" s="20" t="s">
        <v>176</v>
      </c>
      <c r="C66" s="43" t="s">
        <v>177</v>
      </c>
      <c r="D66" s="17"/>
      <c r="E66" s="64">
        <v>222183</v>
      </c>
      <c r="F66" s="44"/>
      <c r="G66" s="45">
        <v>5</v>
      </c>
      <c r="H66" s="58"/>
      <c r="I66" s="18">
        <f t="shared" si="4"/>
        <v>0</v>
      </c>
      <c r="K66" s="46"/>
    </row>
    <row r="67" spans="2:11" x14ac:dyDescent="0.25">
      <c r="B67" s="20" t="s">
        <v>178</v>
      </c>
      <c r="C67" s="43" t="s">
        <v>179</v>
      </c>
      <c r="D67" s="17" t="s">
        <v>180</v>
      </c>
      <c r="E67" s="17" t="s">
        <v>181</v>
      </c>
      <c r="F67" s="44"/>
      <c r="G67" s="45">
        <v>36</v>
      </c>
      <c r="H67" s="58"/>
      <c r="I67" s="18">
        <f t="shared" si="4"/>
        <v>0</v>
      </c>
      <c r="K67" s="19"/>
    </row>
    <row r="68" spans="2:11" ht="24" x14ac:dyDescent="0.25">
      <c r="B68" s="20" t="s">
        <v>182</v>
      </c>
      <c r="C68" s="43" t="s">
        <v>183</v>
      </c>
      <c r="D68" s="17"/>
      <c r="E68" s="64"/>
      <c r="F68" s="44"/>
      <c r="G68" s="45">
        <v>15</v>
      </c>
      <c r="H68" s="58"/>
      <c r="I68" s="18">
        <f t="shared" si="4"/>
        <v>0</v>
      </c>
      <c r="K68" s="19"/>
    </row>
    <row r="69" spans="2:11" x14ac:dyDescent="0.25">
      <c r="B69" s="20" t="s">
        <v>184</v>
      </c>
      <c r="C69" s="43" t="s">
        <v>185</v>
      </c>
      <c r="D69" s="17" t="s">
        <v>186</v>
      </c>
      <c r="E69" s="64">
        <v>925226000</v>
      </c>
      <c r="F69" s="44"/>
      <c r="G69" s="45">
        <v>30</v>
      </c>
      <c r="H69" s="58"/>
      <c r="I69" s="18">
        <f t="shared" si="4"/>
        <v>0</v>
      </c>
      <c r="K69" s="19"/>
    </row>
    <row r="70" spans="2:11" x14ac:dyDescent="0.25">
      <c r="B70" s="20" t="s">
        <v>187</v>
      </c>
      <c r="C70" s="43" t="s">
        <v>188</v>
      </c>
      <c r="D70" s="17" t="s">
        <v>189</v>
      </c>
      <c r="E70" s="17">
        <v>1020</v>
      </c>
      <c r="F70" s="44"/>
      <c r="G70" s="45">
        <v>25</v>
      </c>
      <c r="H70" s="58"/>
      <c r="I70" s="18">
        <f t="shared" si="4"/>
        <v>0</v>
      </c>
      <c r="K70" s="19"/>
    </row>
    <row r="71" spans="2:11" x14ac:dyDescent="0.25">
      <c r="B71" s="20" t="s">
        <v>190</v>
      </c>
      <c r="C71" s="43" t="s">
        <v>191</v>
      </c>
      <c r="D71" s="17" t="s">
        <v>192</v>
      </c>
      <c r="E71" s="17">
        <v>616</v>
      </c>
      <c r="F71" s="44"/>
      <c r="G71" s="45">
        <v>25</v>
      </c>
      <c r="H71" s="58"/>
      <c r="I71" s="18">
        <f t="shared" si="4"/>
        <v>0</v>
      </c>
      <c r="K71" s="19"/>
    </row>
    <row r="72" spans="2:11" x14ac:dyDescent="0.25">
      <c r="B72" s="20" t="s">
        <v>193</v>
      </c>
      <c r="C72" s="43" t="s">
        <v>194</v>
      </c>
      <c r="D72" s="17" t="s">
        <v>195</v>
      </c>
      <c r="E72" s="17">
        <v>421100</v>
      </c>
      <c r="F72" s="44"/>
      <c r="G72" s="45">
        <v>21</v>
      </c>
      <c r="H72" s="58"/>
      <c r="I72" s="18">
        <f t="shared" si="4"/>
        <v>0</v>
      </c>
      <c r="K72" s="19"/>
    </row>
    <row r="73" spans="2:11" x14ac:dyDescent="0.25">
      <c r="B73" s="20" t="s">
        <v>196</v>
      </c>
      <c r="C73" s="43" t="s">
        <v>197</v>
      </c>
      <c r="D73" s="17" t="s">
        <v>198</v>
      </c>
      <c r="E73" s="17">
        <v>1030304</v>
      </c>
      <c r="F73" s="44"/>
      <c r="G73" s="45">
        <v>20</v>
      </c>
      <c r="H73" s="58"/>
      <c r="I73" s="18">
        <f t="shared" ref="I73:I75" si="5">G73*H73</f>
        <v>0</v>
      </c>
      <c r="K73" s="19"/>
    </row>
    <row r="74" spans="2:11" x14ac:dyDescent="0.25">
      <c r="B74" s="20" t="s">
        <v>199</v>
      </c>
      <c r="C74" s="43" t="s">
        <v>200</v>
      </c>
      <c r="D74" s="17" t="s">
        <v>201</v>
      </c>
      <c r="E74" s="17">
        <v>54005</v>
      </c>
      <c r="F74" s="44"/>
      <c r="G74" s="45">
        <v>16</v>
      </c>
      <c r="H74" s="58"/>
      <c r="I74" s="18">
        <f t="shared" si="5"/>
        <v>0</v>
      </c>
      <c r="K74" s="19"/>
    </row>
    <row r="75" spans="2:11" x14ac:dyDescent="0.25">
      <c r="B75" s="20" t="s">
        <v>202</v>
      </c>
      <c r="C75" s="43" t="s">
        <v>203</v>
      </c>
      <c r="D75" s="17" t="s">
        <v>204</v>
      </c>
      <c r="E75" s="17">
        <v>26005</v>
      </c>
      <c r="F75" s="47"/>
      <c r="G75" s="45">
        <v>8</v>
      </c>
      <c r="H75" s="58"/>
      <c r="I75" s="36">
        <f t="shared" si="5"/>
        <v>0</v>
      </c>
      <c r="K75" s="19"/>
    </row>
    <row r="76" spans="2:11" ht="15.75" thickBot="1" x14ac:dyDescent="0.3">
      <c r="B76" s="21" t="s">
        <v>205</v>
      </c>
      <c r="C76" s="48" t="s">
        <v>206</v>
      </c>
      <c r="D76" s="23" t="s">
        <v>207</v>
      </c>
      <c r="E76" s="67">
        <v>5570307</v>
      </c>
      <c r="F76" s="49"/>
      <c r="G76" s="50">
        <v>1</v>
      </c>
      <c r="H76" s="59"/>
      <c r="I76" s="40">
        <f>G76*H76</f>
        <v>0</v>
      </c>
      <c r="K76" s="19"/>
    </row>
    <row r="77" spans="2:11" ht="19.5" thickBot="1" x14ac:dyDescent="0.3">
      <c r="B77" s="86" t="s">
        <v>214</v>
      </c>
      <c r="C77" s="87"/>
      <c r="D77" s="87"/>
      <c r="E77" s="87"/>
      <c r="F77" s="88"/>
      <c r="G77" s="88"/>
      <c r="H77" s="89"/>
      <c r="I77" s="51">
        <f>SUM(I11:I76)</f>
        <v>0</v>
      </c>
    </row>
    <row r="78" spans="2:11" x14ac:dyDescent="0.25">
      <c r="B78" s="52"/>
      <c r="C78" s="52"/>
      <c r="D78" s="52"/>
      <c r="E78" s="52"/>
      <c r="F78" s="52"/>
      <c r="G78" s="1"/>
      <c r="H78" s="52"/>
      <c r="I78" s="52"/>
    </row>
    <row r="79" spans="2:11" x14ac:dyDescent="0.25">
      <c r="B79" s="84"/>
      <c r="C79" s="84"/>
      <c r="D79" s="84"/>
      <c r="E79" s="84"/>
      <c r="F79" s="85"/>
      <c r="G79" s="85"/>
      <c r="H79" s="85"/>
      <c r="I79" s="85"/>
    </row>
    <row r="80" spans="2:11" x14ac:dyDescent="0.25">
      <c r="B80" s="82"/>
      <c r="C80" s="82"/>
      <c r="D80" s="82"/>
      <c r="E80" s="82"/>
      <c r="F80" s="83"/>
      <c r="G80" s="83"/>
      <c r="H80" s="83"/>
      <c r="I80" s="83"/>
    </row>
    <row r="81" spans="2:9" x14ac:dyDescent="0.25">
      <c r="B81" s="84"/>
      <c r="C81" s="84"/>
      <c r="D81" s="84"/>
      <c r="E81" s="84"/>
      <c r="F81" s="85"/>
      <c r="G81" s="85"/>
      <c r="H81" s="85"/>
      <c r="I81" s="85"/>
    </row>
    <row r="82" spans="2:9" x14ac:dyDescent="0.25">
      <c r="B82" s="82"/>
      <c r="C82" s="82"/>
      <c r="D82" s="82"/>
      <c r="E82" s="82"/>
      <c r="F82" s="83"/>
      <c r="G82" s="83"/>
      <c r="H82" s="83"/>
      <c r="I82" s="83"/>
    </row>
    <row r="83" spans="2:9" x14ac:dyDescent="0.25">
      <c r="B83" s="52"/>
      <c r="C83" s="52"/>
      <c r="D83" s="52"/>
      <c r="E83" s="52"/>
      <c r="F83" s="52"/>
      <c r="G83" s="1"/>
      <c r="H83" s="52"/>
      <c r="I83" s="52"/>
    </row>
  </sheetData>
  <mergeCells count="10">
    <mergeCell ref="B7:I7"/>
    <mergeCell ref="B5:I5"/>
    <mergeCell ref="B80:I80"/>
    <mergeCell ref="B81:I81"/>
    <mergeCell ref="B82:I82"/>
    <mergeCell ref="B79:I79"/>
    <mergeCell ref="B77:H77"/>
    <mergeCell ref="B57:I57"/>
    <mergeCell ref="B10:I10"/>
    <mergeCell ref="B35:I35"/>
  </mergeCells>
  <pageMargins left="0.7" right="0.7" top="0.75" bottom="0.75" header="0.3" footer="0.3"/>
  <pageSetup paperSize="9" scale="5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B099D35DCC7B41AD19D4AA8CFBD8F8" ma:contentTypeVersion="3" ma:contentTypeDescription="Een nieuw document maken." ma:contentTypeScope="" ma:versionID="5ab6ff7ac340956874f0d62a56a694c0">
  <xsd:schema xmlns:xsd="http://www.w3.org/2001/XMLSchema" xmlns:xs="http://www.w3.org/2001/XMLSchema" xmlns:p="http://schemas.microsoft.com/office/2006/metadata/properties" xmlns:ns2="1d0f2187-7d42-4494-af20-06d41cb5023a" targetNamespace="http://schemas.microsoft.com/office/2006/metadata/properties" ma:root="true" ma:fieldsID="60ffff2403bae8369414bc7fdbb3e762" ns2:_="">
    <xsd:import namespace="1d0f2187-7d42-4494-af20-06d41cb502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f2187-7d42-4494-af20-06d41cb502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E58511-245C-4145-ADF0-14C5D79003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3DF3D0-86B0-4F8B-9FE7-AF8346CA50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0f2187-7d42-4494-af20-06d41cb502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2495AC-0433-440A-A388-2F95C939071E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d0f2187-7d42-4494-af20-06d41cb5023a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Gemeente Den haag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Ylno Rodgers</dc:creator>
  <cp:keywords/>
  <dc:description/>
  <cp:lastModifiedBy>Sigrid Crama</cp:lastModifiedBy>
  <cp:revision/>
  <dcterms:created xsi:type="dcterms:W3CDTF">2019-07-24T11:27:50Z</dcterms:created>
  <dcterms:modified xsi:type="dcterms:W3CDTF">2026-03-10T13:09:38Z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0x010100AEB099D35DCC7B41AD19D4AA8CFBD8F8</vt:lpwstr>
  </property>
</Properties>
</file>