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esterkwartier.sharepoint.com/sites/ProjectAanbestedingen2025-Beveiliging/Gedeelde documenten/Nota van inlichtingen/"/>
    </mc:Choice>
  </mc:AlternateContent>
  <xr:revisionPtr revIDLastSave="395" documentId="13_ncr:1_{3E488BE9-F773-45D2-971C-86ADE4DF6758}" xr6:coauthVersionLast="47" xr6:coauthVersionMax="47" xr10:uidLastSave="{E1B46AFF-3914-4AFE-926C-630F9B3B0E44}"/>
  <bookViews>
    <workbookView xWindow="28680" yWindow="-4185" windowWidth="29040" windowHeight="17520" xr2:uid="{AD64293C-58F9-4C58-97B5-EC8FFD425D97}"/>
  </bookViews>
  <sheets>
    <sheet name="Prijs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2" l="1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16" i="2"/>
  <c r="K16" i="2" s="1"/>
  <c r="J17" i="2"/>
  <c r="K17" i="2" s="1"/>
  <c r="J18" i="2"/>
  <c r="K18" i="2" s="1"/>
  <c r="J19" i="2"/>
  <c r="K19" i="2" s="1"/>
  <c r="J20" i="2"/>
  <c r="K20" i="2" s="1"/>
  <c r="J21" i="2"/>
  <c r="K21" i="2" s="1"/>
  <c r="J22" i="2"/>
  <c r="K22" i="2" s="1"/>
  <c r="J23" i="2"/>
  <c r="K23" i="2" s="1"/>
  <c r="J24" i="2"/>
  <c r="K24" i="2" s="1"/>
  <c r="J25" i="2"/>
  <c r="K25" i="2" s="1"/>
  <c r="J26" i="2"/>
  <c r="K26" i="2" s="1"/>
  <c r="J27" i="2"/>
  <c r="K27" i="2" s="1"/>
  <c r="J28" i="2"/>
  <c r="K28" i="2" s="1"/>
  <c r="J29" i="2"/>
  <c r="K29" i="2" s="1"/>
  <c r="J30" i="2"/>
  <c r="K30" i="2" s="1"/>
  <c r="J31" i="2"/>
  <c r="K31" i="2" s="1"/>
  <c r="J32" i="2"/>
  <c r="K32" i="2" s="1"/>
  <c r="J8" i="2"/>
  <c r="K8" i="2" s="1"/>
  <c r="J7" i="2"/>
  <c r="K7" i="2" s="1"/>
  <c r="J6" i="2"/>
  <c r="K6" i="2" s="1"/>
  <c r="J5" i="2"/>
  <c r="K5" i="2" s="1"/>
  <c r="J9" i="2"/>
  <c r="K9" i="2" s="1"/>
  <c r="K34" i="2" l="1"/>
</calcChain>
</file>

<file path=xl/sharedStrings.xml><?xml version="1.0" encoding="utf-8"?>
<sst xmlns="http://schemas.openxmlformats.org/spreadsheetml/2006/main" count="93" uniqueCount="52">
  <si>
    <t>Bijlage 9 Prijzenblad - Beveiliging opvanglocaties vluchtelingen en gemeentehuizen</t>
  </si>
  <si>
    <t>Prijzen exclusief BTW</t>
  </si>
  <si>
    <t>Plaats</t>
  </si>
  <si>
    <t>Locatie</t>
  </si>
  <si>
    <t>Aantal bewoners</t>
  </si>
  <si>
    <t>Tijd</t>
  </si>
  <si>
    <t>Aantal uren</t>
  </si>
  <si>
    <t>Dagen per week</t>
  </si>
  <si>
    <t>All-in tarief</t>
  </si>
  <si>
    <t>Uren per week</t>
  </si>
  <si>
    <t>Kosten per week</t>
  </si>
  <si>
    <t>Sebaldeburen</t>
  </si>
  <si>
    <t>Opvang</t>
  </si>
  <si>
    <t>Midwolde</t>
  </si>
  <si>
    <t>22.00 - 08.00</t>
  </si>
  <si>
    <t>Zuidhorn</t>
  </si>
  <si>
    <t xml:space="preserve"> </t>
  </si>
  <si>
    <t>Marum</t>
  </si>
  <si>
    <t>22.00 - 8.00</t>
  </si>
  <si>
    <t>Grootegast</t>
  </si>
  <si>
    <t>NVT</t>
  </si>
  <si>
    <t xml:space="preserve">9.00 - 17.00 </t>
  </si>
  <si>
    <t xml:space="preserve">8.00 - 17.00 </t>
  </si>
  <si>
    <t xml:space="preserve">18.00 - 19.30 </t>
  </si>
  <si>
    <t>Totaal per week is inschrijvingsprijs</t>
  </si>
  <si>
    <t xml:space="preserve">Het uurtarief betreft een all-in prijs, alle te verrekenen kosten dienen hierin verdisconteerd te zijn (inclusief parkeer- en reiskosten). Niet genoemde kosten kunnen onder geen geval alsnog </t>
  </si>
  <si>
    <t xml:space="preserve">in rekening worden gebracht bij de gemeente Westerkwartier en inschrijver mag geen aanvullende kosten in rekening brengen voor werkzaamheden die inschrijver moet uitvoeren naar </t>
  </si>
  <si>
    <t>aanleiding van eisen en voorwaarden in deze aanbesteding.</t>
  </si>
  <si>
    <t>Opmerking:</t>
  </si>
  <si>
    <t xml:space="preserve">De groen gearceerde velden dienen te worden ingevuld. </t>
  </si>
  <si>
    <t>Gemeentehuis</t>
  </si>
  <si>
    <t>Aantal beveiligers</t>
  </si>
  <si>
    <t>Feestdagen (00.00 - 24.00 uur)</t>
  </si>
  <si>
    <t>00.00 - 07.00</t>
  </si>
  <si>
    <t>07.00 - 18.00</t>
  </si>
  <si>
    <t xml:space="preserve">00.00 - 06.00 </t>
  </si>
  <si>
    <t>20.00 - 00.00</t>
  </si>
  <si>
    <t>20.00 - 06.00</t>
  </si>
  <si>
    <t>07.00 - 08.00</t>
  </si>
  <si>
    <t>weekendtarief</t>
  </si>
  <si>
    <t>nachttarief</t>
  </si>
  <si>
    <t>dagtarief</t>
  </si>
  <si>
    <t>avondtarief</t>
  </si>
  <si>
    <t>00.00 - 06.00</t>
  </si>
  <si>
    <t>18.00 - 24.00</t>
  </si>
  <si>
    <t>00.00 - 24.00</t>
  </si>
  <si>
    <t>22.00 - 00.00</t>
  </si>
  <si>
    <t>21.00 - 00.00</t>
  </si>
  <si>
    <t>21.00 - 07.00</t>
  </si>
  <si>
    <t>All-in tarief per uur*</t>
  </si>
  <si>
    <t>Tariefsoort</t>
  </si>
  <si>
    <t>* Het all-in tarief voor de feestdagen telt niet meer in de inschrijvingsprijs, maar dient wel opgegeven te worden.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</si>
</sst>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orbel"/>
      <family val="2"/>
    </font>
    <font>
      <b/>
      <sz val="11"/>
      <color theme="1"/>
      <name val="Corbel"/>
      <family val="2"/>
    </font>
    <font>
      <b/>
      <sz val="12"/>
      <color theme="1"/>
      <name val="Corbel"/>
      <family val="2"/>
    </font>
    <font>
      <b/>
      <sz val="10"/>
      <color rgb="FFFF0000"/>
      <name val="Corbel"/>
      <family val="2"/>
    </font>
    <font>
      <sz val="11"/>
      <color rgb="FFFF0000"/>
      <name val="Corbel"/>
      <family val="2"/>
    </font>
    <font>
      <b/>
      <sz val="16"/>
      <color theme="1"/>
      <name val="Corbel"/>
      <family val="2"/>
    </font>
    <font>
      <sz val="11"/>
      <color theme="1"/>
      <name val="Corbel"/>
    </font>
    <font>
      <sz val="11"/>
      <color rgb="FF000000"/>
      <name val="Corbe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 vertical="center" indent="4"/>
    </xf>
    <xf numFmtId="0" fontId="3" fillId="0" borderId="0" xfId="0" applyFont="1"/>
    <xf numFmtId="0" fontId="5" fillId="0" borderId="0" xfId="0" applyFont="1"/>
    <xf numFmtId="0" fontId="4" fillId="3" borderId="6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20" fontId="3" fillId="0" borderId="2" xfId="0" applyNumberFormat="1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/>
    <xf numFmtId="0" fontId="7" fillId="0" borderId="0" xfId="0" applyFont="1"/>
    <xf numFmtId="44" fontId="3" fillId="2" borderId="2" xfId="1" applyFont="1" applyFill="1" applyBorder="1" applyAlignment="1" applyProtection="1">
      <alignment horizontal="center"/>
      <protection locked="0"/>
    </xf>
    <xf numFmtId="0" fontId="3" fillId="0" borderId="10" xfId="0" applyFont="1" applyBorder="1"/>
    <xf numFmtId="0" fontId="3" fillId="0" borderId="12" xfId="0" applyFont="1" applyBorder="1" applyAlignment="1">
      <alignment horizontal="left" vertical="top"/>
    </xf>
    <xf numFmtId="0" fontId="8" fillId="0" borderId="0" xfId="0" applyFont="1"/>
    <xf numFmtId="0" fontId="3" fillId="0" borderId="13" xfId="0" applyFont="1" applyBorder="1"/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44" fontId="3" fillId="2" borderId="12" xfId="1" applyFont="1" applyFill="1" applyBorder="1" applyAlignment="1" applyProtection="1">
      <alignment horizontal="center"/>
      <protection locked="0"/>
    </xf>
    <xf numFmtId="44" fontId="3" fillId="4" borderId="14" xfId="1" applyFont="1" applyFill="1" applyBorder="1" applyAlignment="1" applyProtection="1">
      <alignment horizontal="center"/>
    </xf>
    <xf numFmtId="0" fontId="3" fillId="0" borderId="5" xfId="0" applyFont="1" applyBorder="1"/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top"/>
    </xf>
    <xf numFmtId="0" fontId="3" fillId="0" borderId="15" xfId="0" applyFont="1" applyBorder="1" applyAlignment="1">
      <alignment horizontal="center"/>
    </xf>
    <xf numFmtId="44" fontId="3" fillId="2" borderId="15" xfId="1" applyFont="1" applyFill="1" applyBorder="1" applyAlignment="1" applyProtection="1">
      <alignment horizontal="center"/>
      <protection locked="0"/>
    </xf>
    <xf numFmtId="44" fontId="3" fillId="4" borderId="3" xfId="1" applyFont="1" applyFill="1" applyBorder="1" applyAlignment="1" applyProtection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3" fillId="0" borderId="2" xfId="0" applyFont="1" applyBorder="1"/>
    <xf numFmtId="0" fontId="10" fillId="0" borderId="2" xfId="0" applyFont="1" applyBorder="1" applyAlignment="1">
      <alignment horizontal="left" vertical="top"/>
    </xf>
    <xf numFmtId="20" fontId="3" fillId="0" borderId="12" xfId="0" applyNumberFormat="1" applyFont="1" applyBorder="1" applyAlignment="1">
      <alignment horizontal="left" vertical="top"/>
    </xf>
    <xf numFmtId="0" fontId="3" fillId="0" borderId="12" xfId="0" applyFont="1" applyBorder="1"/>
    <xf numFmtId="0" fontId="4" fillId="3" borderId="16" xfId="0" applyFont="1" applyFill="1" applyBorder="1"/>
    <xf numFmtId="0" fontId="4" fillId="3" borderId="17" xfId="0" applyFont="1" applyFill="1" applyBorder="1"/>
    <xf numFmtId="0" fontId="4" fillId="3" borderId="17" xfId="0" applyFont="1" applyFill="1" applyBorder="1" applyAlignment="1">
      <alignment horizontal="center" wrapText="1"/>
    </xf>
    <xf numFmtId="0" fontId="4" fillId="3" borderId="18" xfId="0" applyFont="1" applyFill="1" applyBorder="1" applyAlignment="1">
      <alignment horizontal="center" wrapText="1"/>
    </xf>
    <xf numFmtId="0" fontId="3" fillId="0" borderId="15" xfId="0" applyFont="1" applyBorder="1"/>
    <xf numFmtId="0" fontId="10" fillId="0" borderId="15" xfId="0" applyFont="1" applyBorder="1" applyAlignment="1">
      <alignment horizontal="left" vertical="top"/>
    </xf>
    <xf numFmtId="0" fontId="3" fillId="0" borderId="11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top"/>
    </xf>
    <xf numFmtId="0" fontId="3" fillId="0" borderId="9" xfId="0" applyFont="1" applyBorder="1" applyAlignment="1">
      <alignment horizontal="center"/>
    </xf>
    <xf numFmtId="44" fontId="3" fillId="2" borderId="9" xfId="1" applyFont="1" applyFill="1" applyBorder="1" applyAlignment="1" applyProtection="1">
      <alignment horizontal="center"/>
      <protection locked="0"/>
    </xf>
    <xf numFmtId="0" fontId="3" fillId="0" borderId="16" xfId="0" applyFont="1" applyBorder="1"/>
    <xf numFmtId="0" fontId="3" fillId="0" borderId="17" xfId="0" applyFont="1" applyBorder="1"/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top"/>
    </xf>
    <xf numFmtId="0" fontId="3" fillId="0" borderId="17" xfId="0" applyFont="1" applyBorder="1" applyAlignment="1">
      <alignment horizontal="center"/>
    </xf>
    <xf numFmtId="44" fontId="3" fillId="2" borderId="17" xfId="1" applyFont="1" applyFill="1" applyBorder="1" applyAlignment="1" applyProtection="1">
      <alignment horizontal="center"/>
      <protection locked="0"/>
    </xf>
    <xf numFmtId="44" fontId="3" fillId="4" borderId="18" xfId="1" applyFont="1" applyFill="1" applyBorder="1" applyAlignment="1" applyProtection="1">
      <alignment horizontal="center"/>
    </xf>
    <xf numFmtId="44" fontId="4" fillId="4" borderId="19" xfId="1" applyFont="1" applyFill="1" applyBorder="1" applyAlignment="1" applyProtection="1">
      <alignment horizontal="center"/>
    </xf>
    <xf numFmtId="20" fontId="3" fillId="0" borderId="15" xfId="0" applyNumberFormat="1" applyFont="1" applyBorder="1" applyAlignment="1">
      <alignment horizontal="left" vertical="top"/>
    </xf>
    <xf numFmtId="0" fontId="11" fillId="0" borderId="0" xfId="0" applyFont="1"/>
    <xf numFmtId="0" fontId="4" fillId="0" borderId="1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44" fontId="3" fillId="4" borderId="15" xfId="1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A8D78-3A7F-42FE-8F50-D0BA9AF58EC4}">
  <dimension ref="A1:K43"/>
  <sheetViews>
    <sheetView tabSelected="1" workbookViewId="0">
      <selection activeCell="D45" sqref="D45"/>
    </sheetView>
  </sheetViews>
  <sheetFormatPr defaultRowHeight="14" x14ac:dyDescent="0.3"/>
  <cols>
    <col min="1" max="1" width="30.4140625" customWidth="1"/>
    <col min="2" max="2" width="18.58203125" customWidth="1"/>
    <col min="3" max="3" width="14" customWidth="1"/>
    <col min="4" max="4" width="16.4140625" customWidth="1"/>
    <col min="5" max="5" width="12.9140625" customWidth="1"/>
    <col min="6" max="6" width="12.08203125" customWidth="1"/>
    <col min="7" max="7" width="12" bestFit="1" customWidth="1"/>
    <col min="9" max="9" width="12.4140625" customWidth="1"/>
    <col min="10" max="10" width="16.08203125" customWidth="1"/>
    <col min="11" max="11" width="17.58203125" customWidth="1"/>
  </cols>
  <sheetData>
    <row r="1" spans="1:11" ht="14.5" x14ac:dyDescent="0.3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1" x14ac:dyDescent="0.5">
      <c r="A2" s="16" t="s">
        <v>0</v>
      </c>
      <c r="B2" s="4"/>
      <c r="C2" s="4"/>
      <c r="D2" s="3"/>
      <c r="E2" s="3"/>
      <c r="F2" s="3"/>
      <c r="G2" s="3"/>
      <c r="H2" s="12"/>
      <c r="I2" s="3"/>
      <c r="J2" s="3"/>
      <c r="K2" s="3"/>
    </row>
    <row r="3" spans="1:11" ht="15" thickBot="1" x14ac:dyDescent="0.4">
      <c r="A3" s="3"/>
      <c r="B3" s="3"/>
      <c r="C3" s="3"/>
      <c r="D3" s="3"/>
      <c r="E3" s="3"/>
      <c r="F3" s="3"/>
      <c r="G3" s="3"/>
      <c r="H3" s="3"/>
      <c r="I3" s="3"/>
      <c r="J3" s="3"/>
      <c r="K3" s="3" t="s">
        <v>1</v>
      </c>
    </row>
    <row r="4" spans="1:11" ht="29.5" thickBot="1" x14ac:dyDescent="0.4">
      <c r="A4" s="34" t="s">
        <v>2</v>
      </c>
      <c r="B4" s="35" t="s">
        <v>3</v>
      </c>
      <c r="C4" s="35" t="s">
        <v>4</v>
      </c>
      <c r="D4" s="35" t="s">
        <v>5</v>
      </c>
      <c r="E4" s="36" t="s">
        <v>6</v>
      </c>
      <c r="F4" s="36" t="s">
        <v>7</v>
      </c>
      <c r="G4" s="36" t="s">
        <v>50</v>
      </c>
      <c r="H4" s="36" t="s">
        <v>8</v>
      </c>
      <c r="I4" s="36" t="s">
        <v>31</v>
      </c>
      <c r="J4" s="36" t="s">
        <v>9</v>
      </c>
      <c r="K4" s="37" t="s">
        <v>10</v>
      </c>
    </row>
    <row r="5" spans="1:11" ht="14.5" x14ac:dyDescent="0.35">
      <c r="A5" s="17" t="s">
        <v>11</v>
      </c>
      <c r="B5" s="33" t="s">
        <v>12</v>
      </c>
      <c r="C5" s="18">
        <v>30</v>
      </c>
      <c r="D5" s="15" t="s">
        <v>33</v>
      </c>
      <c r="E5" s="19">
        <v>7</v>
      </c>
      <c r="F5" s="19">
        <v>5</v>
      </c>
      <c r="G5" s="19" t="s">
        <v>40</v>
      </c>
      <c r="H5" s="20"/>
      <c r="I5" s="65">
        <v>1</v>
      </c>
      <c r="J5" s="65">
        <f t="shared" ref="J5:J6" si="0">E5*F5*I5</f>
        <v>35</v>
      </c>
      <c r="K5" s="21">
        <f>H5*J5</f>
        <v>0</v>
      </c>
    </row>
    <row r="6" spans="1:11" ht="14.5" x14ac:dyDescent="0.35">
      <c r="A6" s="14"/>
      <c r="B6" s="30"/>
      <c r="C6" s="8"/>
      <c r="D6" s="7" t="s">
        <v>34</v>
      </c>
      <c r="E6" s="6">
        <v>11</v>
      </c>
      <c r="F6" s="6">
        <v>5</v>
      </c>
      <c r="G6" s="6" t="s">
        <v>41</v>
      </c>
      <c r="H6" s="13"/>
      <c r="I6" s="66">
        <v>1</v>
      </c>
      <c r="J6" s="65">
        <f t="shared" si="0"/>
        <v>55</v>
      </c>
      <c r="K6" s="21">
        <f>H6*J6</f>
        <v>0</v>
      </c>
    </row>
    <row r="7" spans="1:11" ht="14.5" x14ac:dyDescent="0.35">
      <c r="A7" s="14"/>
      <c r="B7" s="30"/>
      <c r="C7" s="8"/>
      <c r="D7" s="7" t="s">
        <v>44</v>
      </c>
      <c r="E7" s="6">
        <v>6</v>
      </c>
      <c r="F7" s="6">
        <v>5</v>
      </c>
      <c r="G7" s="6" t="s">
        <v>42</v>
      </c>
      <c r="H7" s="13"/>
      <c r="I7" s="66">
        <v>1</v>
      </c>
      <c r="J7" s="65">
        <f t="shared" ref="J7:J32" si="1">E7*F7*I7</f>
        <v>30</v>
      </c>
      <c r="K7" s="21">
        <f>H7*J7</f>
        <v>0</v>
      </c>
    </row>
    <row r="8" spans="1:11" ht="15" thickBot="1" x14ac:dyDescent="0.4">
      <c r="A8" s="22"/>
      <c r="B8" s="38"/>
      <c r="C8" s="29"/>
      <c r="D8" s="24" t="s">
        <v>45</v>
      </c>
      <c r="E8" s="25">
        <v>24</v>
      </c>
      <c r="F8" s="25">
        <v>2</v>
      </c>
      <c r="G8" s="25" t="s">
        <v>39</v>
      </c>
      <c r="H8" s="26"/>
      <c r="I8" s="67">
        <v>1</v>
      </c>
      <c r="J8" s="67">
        <f t="shared" si="1"/>
        <v>48</v>
      </c>
      <c r="K8" s="27">
        <f>H8*J8</f>
        <v>0</v>
      </c>
    </row>
    <row r="9" spans="1:11" ht="14.5" x14ac:dyDescent="0.35">
      <c r="A9" s="17" t="s">
        <v>13</v>
      </c>
      <c r="B9" s="33" t="s">
        <v>12</v>
      </c>
      <c r="C9" s="18">
        <v>80</v>
      </c>
      <c r="D9" s="15" t="s">
        <v>36</v>
      </c>
      <c r="E9" s="19">
        <v>4</v>
      </c>
      <c r="F9" s="19">
        <v>5</v>
      </c>
      <c r="G9" s="19" t="s">
        <v>42</v>
      </c>
      <c r="H9" s="20"/>
      <c r="I9" s="65">
        <v>1</v>
      </c>
      <c r="J9" s="65">
        <f t="shared" si="1"/>
        <v>20</v>
      </c>
      <c r="K9" s="21">
        <f t="shared" ref="K9:K32" si="2">H9*J9</f>
        <v>0</v>
      </c>
    </row>
    <row r="10" spans="1:11" ht="14.5" x14ac:dyDescent="0.35">
      <c r="A10" s="14"/>
      <c r="B10" s="30"/>
      <c r="C10" s="8"/>
      <c r="D10" s="7" t="s">
        <v>35</v>
      </c>
      <c r="E10" s="6">
        <v>6</v>
      </c>
      <c r="F10" s="6">
        <v>5</v>
      </c>
      <c r="G10" s="6" t="s">
        <v>40</v>
      </c>
      <c r="H10" s="13"/>
      <c r="I10" s="66">
        <v>1</v>
      </c>
      <c r="J10" s="65">
        <f t="shared" si="1"/>
        <v>30</v>
      </c>
      <c r="K10" s="21">
        <f t="shared" si="2"/>
        <v>0</v>
      </c>
    </row>
    <row r="11" spans="1:11" ht="14.5" x14ac:dyDescent="0.35">
      <c r="A11" s="14"/>
      <c r="B11" s="30"/>
      <c r="C11" s="8"/>
      <c r="D11" s="7" t="s">
        <v>37</v>
      </c>
      <c r="E11" s="6">
        <v>10</v>
      </c>
      <c r="F11" s="6">
        <v>2</v>
      </c>
      <c r="G11" s="6" t="s">
        <v>39</v>
      </c>
      <c r="H11" s="13"/>
      <c r="I11" s="66">
        <v>1</v>
      </c>
      <c r="J11" s="65">
        <f t="shared" si="1"/>
        <v>20</v>
      </c>
      <c r="K11" s="21">
        <f t="shared" si="2"/>
        <v>0</v>
      </c>
    </row>
    <row r="12" spans="1:11" ht="14.5" x14ac:dyDescent="0.35">
      <c r="A12" s="14"/>
      <c r="B12" s="30"/>
      <c r="C12" s="28"/>
      <c r="D12" s="7" t="s">
        <v>46</v>
      </c>
      <c r="E12" s="6">
        <v>2</v>
      </c>
      <c r="F12" s="6">
        <v>5</v>
      </c>
      <c r="G12" s="6" t="s">
        <v>42</v>
      </c>
      <c r="H12" s="13"/>
      <c r="I12" s="66">
        <v>1</v>
      </c>
      <c r="J12" s="65">
        <f t="shared" si="1"/>
        <v>10</v>
      </c>
      <c r="K12" s="21">
        <f t="shared" si="2"/>
        <v>0</v>
      </c>
    </row>
    <row r="13" spans="1:11" ht="14.5" x14ac:dyDescent="0.35">
      <c r="A13" s="14"/>
      <c r="B13" s="30"/>
      <c r="C13" s="28"/>
      <c r="D13" s="7" t="s">
        <v>33</v>
      </c>
      <c r="E13" s="6">
        <v>7</v>
      </c>
      <c r="F13" s="6">
        <v>5</v>
      </c>
      <c r="G13" s="6" t="s">
        <v>40</v>
      </c>
      <c r="H13" s="13"/>
      <c r="I13" s="66">
        <v>1</v>
      </c>
      <c r="J13" s="65">
        <f t="shared" si="1"/>
        <v>35</v>
      </c>
      <c r="K13" s="21">
        <f t="shared" si="2"/>
        <v>0</v>
      </c>
    </row>
    <row r="14" spans="1:11" ht="14.5" x14ac:dyDescent="0.35">
      <c r="A14" s="14"/>
      <c r="B14" s="30"/>
      <c r="C14" s="28"/>
      <c r="D14" s="7" t="s">
        <v>38</v>
      </c>
      <c r="E14" s="6">
        <v>1</v>
      </c>
      <c r="F14" s="6">
        <v>5</v>
      </c>
      <c r="G14" s="6" t="s">
        <v>41</v>
      </c>
      <c r="H14" s="13"/>
      <c r="I14" s="66">
        <v>1</v>
      </c>
      <c r="J14" s="65">
        <f t="shared" si="1"/>
        <v>5</v>
      </c>
      <c r="K14" s="21">
        <f t="shared" si="2"/>
        <v>0</v>
      </c>
    </row>
    <row r="15" spans="1:11" ht="15" thickBot="1" x14ac:dyDescent="0.4">
      <c r="A15" s="22"/>
      <c r="B15" s="38"/>
      <c r="C15" s="29"/>
      <c r="D15" s="24" t="s">
        <v>14</v>
      </c>
      <c r="E15" s="25">
        <v>10</v>
      </c>
      <c r="F15" s="25">
        <v>2</v>
      </c>
      <c r="G15" s="25" t="s">
        <v>39</v>
      </c>
      <c r="H15" s="26"/>
      <c r="I15" s="67">
        <v>1</v>
      </c>
      <c r="J15" s="67">
        <f t="shared" si="1"/>
        <v>20</v>
      </c>
      <c r="K15" s="27">
        <f t="shared" si="2"/>
        <v>0</v>
      </c>
    </row>
    <row r="16" spans="1:11" ht="14.5" x14ac:dyDescent="0.35">
      <c r="A16" s="17" t="s">
        <v>15</v>
      </c>
      <c r="B16" s="33" t="s">
        <v>12</v>
      </c>
      <c r="C16" s="18">
        <v>180</v>
      </c>
      <c r="D16" s="15" t="s">
        <v>33</v>
      </c>
      <c r="E16" s="19">
        <v>7</v>
      </c>
      <c r="F16" s="19">
        <v>5</v>
      </c>
      <c r="G16" s="19" t="s">
        <v>40</v>
      </c>
      <c r="H16" s="20"/>
      <c r="I16" s="65">
        <v>1</v>
      </c>
      <c r="J16" s="65">
        <f t="shared" si="1"/>
        <v>35</v>
      </c>
      <c r="K16" s="21">
        <f t="shared" si="2"/>
        <v>0</v>
      </c>
    </row>
    <row r="17" spans="1:11" ht="14.5" x14ac:dyDescent="0.35">
      <c r="A17" s="14"/>
      <c r="B17" s="30"/>
      <c r="C17" s="8"/>
      <c r="D17" s="7" t="s">
        <v>34</v>
      </c>
      <c r="E17" s="6">
        <v>11</v>
      </c>
      <c r="F17" s="6">
        <v>5</v>
      </c>
      <c r="G17" s="6" t="s">
        <v>41</v>
      </c>
      <c r="H17" s="13"/>
      <c r="I17" s="66">
        <v>1</v>
      </c>
      <c r="J17" s="65">
        <f t="shared" si="1"/>
        <v>55</v>
      </c>
      <c r="K17" s="21">
        <f t="shared" si="2"/>
        <v>0</v>
      </c>
    </row>
    <row r="18" spans="1:11" ht="14.5" x14ac:dyDescent="0.35">
      <c r="A18" s="14"/>
      <c r="B18" s="30"/>
      <c r="C18" s="8"/>
      <c r="D18" s="7" t="s">
        <v>44</v>
      </c>
      <c r="E18" s="6">
        <v>6</v>
      </c>
      <c r="F18" s="6">
        <v>5</v>
      </c>
      <c r="G18" s="6" t="s">
        <v>42</v>
      </c>
      <c r="H18" s="13"/>
      <c r="I18" s="66">
        <v>1</v>
      </c>
      <c r="J18" s="65">
        <f t="shared" si="1"/>
        <v>30</v>
      </c>
      <c r="K18" s="21">
        <f t="shared" si="2"/>
        <v>0</v>
      </c>
    </row>
    <row r="19" spans="1:11" ht="14.5" x14ac:dyDescent="0.35">
      <c r="A19" s="14"/>
      <c r="B19" s="30"/>
      <c r="C19" s="8"/>
      <c r="D19" s="7" t="s">
        <v>45</v>
      </c>
      <c r="E19" s="6">
        <v>24</v>
      </c>
      <c r="F19" s="6">
        <v>2</v>
      </c>
      <c r="G19" s="6" t="s">
        <v>39</v>
      </c>
      <c r="H19" s="13"/>
      <c r="I19" s="66">
        <v>1</v>
      </c>
      <c r="J19" s="65">
        <f t="shared" si="1"/>
        <v>48</v>
      </c>
      <c r="K19" s="21">
        <f t="shared" si="2"/>
        <v>0</v>
      </c>
    </row>
    <row r="20" spans="1:11" ht="14.5" x14ac:dyDescent="0.35">
      <c r="A20" s="14"/>
      <c r="B20" s="30"/>
      <c r="C20" s="8"/>
      <c r="D20" s="9" t="s">
        <v>47</v>
      </c>
      <c r="E20" s="6">
        <v>3</v>
      </c>
      <c r="F20" s="6">
        <v>5</v>
      </c>
      <c r="G20" s="6" t="s">
        <v>42</v>
      </c>
      <c r="H20" s="13"/>
      <c r="I20" s="66">
        <v>1</v>
      </c>
      <c r="J20" s="65">
        <f t="shared" si="1"/>
        <v>15</v>
      </c>
      <c r="K20" s="21">
        <f t="shared" si="2"/>
        <v>0</v>
      </c>
    </row>
    <row r="21" spans="1:11" ht="14.5" x14ac:dyDescent="0.35">
      <c r="A21" s="14"/>
      <c r="B21" s="30"/>
      <c r="C21" s="8"/>
      <c r="D21" s="9" t="s">
        <v>33</v>
      </c>
      <c r="E21" s="6">
        <v>7</v>
      </c>
      <c r="F21" s="6">
        <v>5</v>
      </c>
      <c r="G21" s="6" t="s">
        <v>40</v>
      </c>
      <c r="H21" s="13"/>
      <c r="I21" s="66">
        <v>1</v>
      </c>
      <c r="J21" s="65">
        <f t="shared" si="1"/>
        <v>35</v>
      </c>
      <c r="K21" s="21">
        <f t="shared" si="2"/>
        <v>0</v>
      </c>
    </row>
    <row r="22" spans="1:11" ht="15" thickBot="1" x14ac:dyDescent="0.4">
      <c r="A22" s="22"/>
      <c r="B22" s="38"/>
      <c r="C22" s="23"/>
      <c r="D22" s="39" t="s">
        <v>48</v>
      </c>
      <c r="E22" s="25">
        <v>10</v>
      </c>
      <c r="F22" s="25">
        <v>2</v>
      </c>
      <c r="G22" s="25" t="s">
        <v>39</v>
      </c>
      <c r="H22" s="26"/>
      <c r="I22" s="67">
        <v>1</v>
      </c>
      <c r="J22" s="67">
        <f t="shared" si="1"/>
        <v>20</v>
      </c>
      <c r="K22" s="27">
        <f t="shared" si="2"/>
        <v>0</v>
      </c>
    </row>
    <row r="23" spans="1:11" ht="14.5" x14ac:dyDescent="0.35">
      <c r="A23" s="17" t="s">
        <v>17</v>
      </c>
      <c r="B23" s="33" t="s">
        <v>12</v>
      </c>
      <c r="C23" s="18">
        <v>120</v>
      </c>
      <c r="D23" s="15" t="s">
        <v>36</v>
      </c>
      <c r="E23" s="19">
        <v>4</v>
      </c>
      <c r="F23" s="19">
        <v>5</v>
      </c>
      <c r="G23" s="19" t="s">
        <v>42</v>
      </c>
      <c r="H23" s="20"/>
      <c r="I23" s="65">
        <v>1</v>
      </c>
      <c r="J23" s="65">
        <f t="shared" si="1"/>
        <v>20</v>
      </c>
      <c r="K23" s="21">
        <f t="shared" si="2"/>
        <v>0</v>
      </c>
    </row>
    <row r="24" spans="1:11" ht="14.5" x14ac:dyDescent="0.35">
      <c r="A24" s="14"/>
      <c r="B24" s="30"/>
      <c r="C24" s="8"/>
      <c r="D24" s="7" t="s">
        <v>43</v>
      </c>
      <c r="E24" s="6">
        <v>6</v>
      </c>
      <c r="F24" s="6">
        <v>5</v>
      </c>
      <c r="G24" s="6" t="s">
        <v>40</v>
      </c>
      <c r="H24" s="13"/>
      <c r="I24" s="66">
        <v>1</v>
      </c>
      <c r="J24" s="65">
        <f t="shared" si="1"/>
        <v>30</v>
      </c>
      <c r="K24" s="21">
        <f t="shared" si="2"/>
        <v>0</v>
      </c>
    </row>
    <row r="25" spans="1:11" ht="14.5" x14ac:dyDescent="0.35">
      <c r="A25" s="14"/>
      <c r="B25" s="30"/>
      <c r="C25" s="8"/>
      <c r="D25" s="31" t="s">
        <v>37</v>
      </c>
      <c r="E25" s="6">
        <v>10</v>
      </c>
      <c r="F25" s="6">
        <v>2</v>
      </c>
      <c r="G25" s="6" t="s">
        <v>39</v>
      </c>
      <c r="H25" s="13"/>
      <c r="I25" s="66">
        <v>1</v>
      </c>
      <c r="J25" s="65">
        <f t="shared" si="1"/>
        <v>20</v>
      </c>
      <c r="K25" s="21">
        <f t="shared" si="2"/>
        <v>0</v>
      </c>
    </row>
    <row r="26" spans="1:11" ht="14.5" x14ac:dyDescent="0.35">
      <c r="A26" s="14"/>
      <c r="B26" s="30"/>
      <c r="C26" s="8"/>
      <c r="D26" s="9" t="s">
        <v>46</v>
      </c>
      <c r="E26" s="6">
        <v>2</v>
      </c>
      <c r="F26" s="6">
        <v>5</v>
      </c>
      <c r="G26" s="6" t="s">
        <v>42</v>
      </c>
      <c r="H26" s="13"/>
      <c r="I26" s="66">
        <v>1</v>
      </c>
      <c r="J26" s="65">
        <f t="shared" si="1"/>
        <v>10</v>
      </c>
      <c r="K26" s="21">
        <f t="shared" si="2"/>
        <v>0</v>
      </c>
    </row>
    <row r="27" spans="1:11" ht="14.5" x14ac:dyDescent="0.35">
      <c r="A27" s="14"/>
      <c r="B27" s="30"/>
      <c r="C27" s="8"/>
      <c r="D27" s="9" t="s">
        <v>33</v>
      </c>
      <c r="E27" s="6">
        <v>7</v>
      </c>
      <c r="F27" s="6">
        <v>5</v>
      </c>
      <c r="G27" s="6" t="s">
        <v>40</v>
      </c>
      <c r="H27" s="13"/>
      <c r="I27" s="66">
        <v>1</v>
      </c>
      <c r="J27" s="65">
        <f t="shared" si="1"/>
        <v>35</v>
      </c>
      <c r="K27" s="21">
        <f t="shared" si="2"/>
        <v>0</v>
      </c>
    </row>
    <row r="28" spans="1:11" ht="14.5" x14ac:dyDescent="0.35">
      <c r="A28" s="14"/>
      <c r="B28" s="30"/>
      <c r="C28" s="8"/>
      <c r="D28" s="9" t="s">
        <v>38</v>
      </c>
      <c r="E28" s="6">
        <v>1</v>
      </c>
      <c r="F28" s="6">
        <v>5</v>
      </c>
      <c r="G28" s="6" t="s">
        <v>41</v>
      </c>
      <c r="H28" s="13"/>
      <c r="I28" s="66">
        <v>1</v>
      </c>
      <c r="J28" s="65">
        <f t="shared" si="1"/>
        <v>5</v>
      </c>
      <c r="K28" s="21">
        <f t="shared" si="2"/>
        <v>0</v>
      </c>
    </row>
    <row r="29" spans="1:11" ht="15" thickBot="1" x14ac:dyDescent="0.4">
      <c r="A29" s="22"/>
      <c r="B29" s="38"/>
      <c r="C29" s="23"/>
      <c r="D29" s="39" t="s">
        <v>18</v>
      </c>
      <c r="E29" s="25">
        <v>10</v>
      </c>
      <c r="F29" s="25">
        <v>2</v>
      </c>
      <c r="G29" s="25" t="s">
        <v>39</v>
      </c>
      <c r="H29" s="26"/>
      <c r="I29" s="67">
        <v>1</v>
      </c>
      <c r="J29" s="67">
        <f t="shared" si="1"/>
        <v>20</v>
      </c>
      <c r="K29" s="27">
        <f t="shared" si="2"/>
        <v>0</v>
      </c>
    </row>
    <row r="30" spans="1:11" ht="15" thickBot="1" x14ac:dyDescent="0.4">
      <c r="A30" s="46" t="s">
        <v>19</v>
      </c>
      <c r="B30" s="47" t="s">
        <v>30</v>
      </c>
      <c r="C30" s="48" t="s">
        <v>20</v>
      </c>
      <c r="D30" s="49" t="s">
        <v>21</v>
      </c>
      <c r="E30" s="50">
        <v>8</v>
      </c>
      <c r="F30" s="50">
        <v>5</v>
      </c>
      <c r="G30" s="50" t="s">
        <v>41</v>
      </c>
      <c r="H30" s="51"/>
      <c r="I30" s="68">
        <v>1</v>
      </c>
      <c r="J30" s="68">
        <f t="shared" si="1"/>
        <v>40</v>
      </c>
      <c r="K30" s="52">
        <f t="shared" si="2"/>
        <v>0</v>
      </c>
    </row>
    <row r="31" spans="1:11" ht="15" thickBot="1" x14ac:dyDescent="0.4">
      <c r="A31" s="40" t="s">
        <v>15</v>
      </c>
      <c r="B31" s="41" t="s">
        <v>30</v>
      </c>
      <c r="C31" s="42" t="s">
        <v>20</v>
      </c>
      <c r="D31" s="43" t="s">
        <v>22</v>
      </c>
      <c r="E31" s="44">
        <v>9</v>
      </c>
      <c r="F31" s="44">
        <v>5</v>
      </c>
      <c r="G31" s="44" t="s">
        <v>41</v>
      </c>
      <c r="H31" s="45"/>
      <c r="I31" s="69">
        <v>1</v>
      </c>
      <c r="J31" s="68">
        <f t="shared" si="1"/>
        <v>45</v>
      </c>
      <c r="K31" s="52">
        <f t="shared" si="2"/>
        <v>0</v>
      </c>
    </row>
    <row r="32" spans="1:11" ht="14.5" x14ac:dyDescent="0.35">
      <c r="A32" s="17"/>
      <c r="B32" s="33"/>
      <c r="C32" s="18"/>
      <c r="D32" s="32" t="s">
        <v>23</v>
      </c>
      <c r="E32" s="19">
        <v>1.5</v>
      </c>
      <c r="F32" s="19">
        <v>2</v>
      </c>
      <c r="G32" s="19" t="s">
        <v>42</v>
      </c>
      <c r="H32" s="20"/>
      <c r="I32" s="65">
        <v>1</v>
      </c>
      <c r="J32" s="65">
        <f t="shared" si="1"/>
        <v>3</v>
      </c>
      <c r="K32" s="21">
        <f t="shared" si="2"/>
        <v>0</v>
      </c>
    </row>
    <row r="33" spans="1:11" ht="15" thickBot="1" x14ac:dyDescent="0.4">
      <c r="A33" s="22"/>
      <c r="B33" s="38"/>
      <c r="C33" s="23"/>
      <c r="D33" s="54"/>
      <c r="E33" s="25"/>
      <c r="F33" s="25"/>
      <c r="G33" s="25"/>
      <c r="H33" s="64"/>
      <c r="I33" s="67"/>
      <c r="J33" s="67"/>
      <c r="K33" s="27"/>
    </row>
    <row r="34" spans="1:11" ht="15" thickBot="1" x14ac:dyDescent="0.4">
      <c r="A34" s="56" t="s">
        <v>24</v>
      </c>
      <c r="B34" s="57"/>
      <c r="C34" s="57"/>
      <c r="D34" s="57"/>
      <c r="E34" s="57"/>
      <c r="F34" s="57"/>
      <c r="G34" s="57"/>
      <c r="H34" s="57"/>
      <c r="I34" s="57"/>
      <c r="J34" s="57"/>
      <c r="K34" s="53">
        <f>SUM(K5:K32)</f>
        <v>0</v>
      </c>
    </row>
    <row r="35" spans="1:11" x14ac:dyDescent="0.3">
      <c r="A35" s="10" t="s">
        <v>25</v>
      </c>
      <c r="B35" s="10"/>
      <c r="D35" s="2"/>
    </row>
    <row r="36" spans="1:11" x14ac:dyDescent="0.3">
      <c r="A36" s="11" t="s">
        <v>26</v>
      </c>
      <c r="B36" s="11"/>
      <c r="D36" s="2"/>
      <c r="E36" s="1"/>
    </row>
    <row r="37" spans="1:11" ht="14.5" thickBot="1" x14ac:dyDescent="0.35">
      <c r="A37" s="11" t="s">
        <v>27</v>
      </c>
      <c r="B37" s="11"/>
      <c r="D37" s="2"/>
      <c r="E37" s="1"/>
    </row>
    <row r="38" spans="1:11" x14ac:dyDescent="0.3">
      <c r="A38" s="58" t="s">
        <v>28</v>
      </c>
      <c r="B38" s="59"/>
      <c r="C38" s="59"/>
      <c r="D38" s="60"/>
      <c r="H38" t="s">
        <v>16</v>
      </c>
    </row>
    <row r="39" spans="1:11" ht="15" thickBot="1" x14ac:dyDescent="0.4">
      <c r="A39" s="61" t="s">
        <v>29</v>
      </c>
      <c r="B39" s="62"/>
      <c r="C39" s="62"/>
      <c r="D39" s="63"/>
    </row>
    <row r="40" spans="1:11" ht="14.5" thickBot="1" x14ac:dyDescent="0.35"/>
    <row r="41" spans="1:11" ht="14.5" x14ac:dyDescent="0.35">
      <c r="A41" s="5"/>
      <c r="B41" s="5" t="s">
        <v>49</v>
      </c>
    </row>
    <row r="42" spans="1:11" ht="14.5" x14ac:dyDescent="0.35">
      <c r="A42" s="6" t="s">
        <v>32</v>
      </c>
      <c r="B42" s="13"/>
    </row>
    <row r="43" spans="1:11" x14ac:dyDescent="0.3">
      <c r="A43" s="55" t="s">
        <v>51</v>
      </c>
    </row>
  </sheetData>
  <sheetProtection algorithmName="SHA-512" hashValue="Nat53dBHWVyad5QwLjktlijX6xPe56w7+5mtNB3BEU25Qf/6NdB/mcuXAmafmNnBrl2rYjt6WwCXfq8WORTHrg==" saltValue="KiAmZft/I9iUPCcdSUFUgQ==" spinCount="100000" sheet="1" objects="1" scenarios="1"/>
  <mergeCells count="3">
    <mergeCell ref="A34:J34"/>
    <mergeCell ref="A38:D38"/>
    <mergeCell ref="A39:D39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9DBD5876585045B7A8882E5A2EC338" ma:contentTypeVersion="3" ma:contentTypeDescription="Een nieuw document maken." ma:contentTypeScope="" ma:versionID="e99bb15d41b2a1c4aeda8db311593b5a">
  <xsd:schema xmlns:xsd="http://www.w3.org/2001/XMLSchema" xmlns:xs="http://www.w3.org/2001/XMLSchema" xmlns:p="http://schemas.microsoft.com/office/2006/metadata/properties" xmlns:ns2="bf85f25d-c840-45f2-b3f1-c0d97ccdaf64" targetNamespace="http://schemas.microsoft.com/office/2006/metadata/properties" ma:root="true" ma:fieldsID="9234f7c388a31d69fb365e09b0dd993f" ns2:_="">
    <xsd:import namespace="bf85f25d-c840-45f2-b3f1-c0d97ccdaf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5f25d-c840-45f2-b3f1-c0d97ccdaf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183D73-9CD9-4EC6-9962-1C52B2324F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27F1C2A-1B41-489C-81CA-3CAE6E1718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85f25d-c840-45f2-b3f1-c0d97ccdaf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60D621-A51E-4498-86BF-1076ACE2B16A}">
  <ds:schemaRefs>
    <ds:schemaRef ds:uri="bf85f25d-c840-45f2-b3f1-c0d97ccdaf64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Prijzenblad</dc:title>
  <dc:subject/>
  <dc:creator>Horsch, Vera (V)</dc:creator>
  <cp:keywords/>
  <dc:description/>
  <cp:lastModifiedBy>Angelique Arends</cp:lastModifiedBy>
  <cp:revision/>
  <dcterms:created xsi:type="dcterms:W3CDTF">2022-08-30T08:35:33Z</dcterms:created>
  <dcterms:modified xsi:type="dcterms:W3CDTF">2026-03-30T12:15:54Z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0x010100999DBD5876585045B7A8882E5A2EC338</vt:lpwstr>
  </property>
  <property fmtid="{D5CDD505-2E9C-101B-9397-08002B2CF9AE}" pid="3" name="qnh_Zaaktype">
    <vt:lpwstr>131;#Inkoop|ae1da352-3b28-4667-a5ef-3b02baf2e98b</vt:lpwstr>
  </property>
  <property fmtid="{D5CDD505-2E9C-101B-9397-08002B2CF9AE}" pid="4" name="qnh_ZaaktypeTaxHTField0">
    <vt:lpwstr>Inkoop|ae1da352-3b28-4667-a5ef-3b02baf2e98b</vt:lpwstr>
  </property>
  <property fmtid="{D5CDD505-2E9C-101B-9397-08002B2CF9AE}" pid="5" name="_dlc_DocIdItemGuid">
    <vt:lpwstr>ab5a3d1d-8a53-4ec4-adf4-dcc166f70fce</vt:lpwstr>
  </property>
  <property fmtid="{D5CDD505-2E9C-101B-9397-08002B2CF9AE}" pid="6" name="MediaServiceImageTags">
    <vt:lpwstr/>
  </property>
</Properties>
</file>