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gvb939.sharepoint.com/teams/TeamInkoopGVB/Gedeelde documenten/Inkoopprojecten/ICT &amp; Staf/2025-65 Accountancy/10. Productie inschrijvingsleidraad en bijlagen/"/>
    </mc:Choice>
  </mc:AlternateContent>
  <xr:revisionPtr revIDLastSave="992" documentId="8_{D00CFE38-9BE0-404E-BE20-009707B40250}" xr6:coauthVersionLast="47" xr6:coauthVersionMax="47" xr10:uidLastSave="{87230BAF-6410-4497-9248-962712A98003}"/>
  <bookViews>
    <workbookView xWindow="-108" yWindow="-108" windowWidth="23256" windowHeight="13896" activeTab="1" xr2:uid="{00000000-000D-0000-FFFF-FFFF00000000}"/>
  </bookViews>
  <sheets>
    <sheet name="1. Toelichting" sheetId="3" r:id="rId1"/>
    <sheet name="2. Formulier teamsamenstelling" sheetId="1" r:id="rId2"/>
    <sheet name="data sheet"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1" l="1" a="1"/>
  <c r="D11" i="1" s="1"/>
  <c r="D30" i="1" a="1"/>
  <c r="D30" i="1" s="1"/>
  <c r="D31" i="1" a="1"/>
  <c r="D31" i="1" s="1"/>
  <c r="D29" i="1" a="1"/>
  <c r="D29" i="1" s="1"/>
  <c r="D40" i="1" a="1"/>
  <c r="D40" i="1" s="1"/>
  <c r="D39" i="1" a="1"/>
  <c r="D39" i="1" s="1"/>
  <c r="D38" i="1" a="1"/>
  <c r="D38" i="1" s="1"/>
  <c r="D22" i="1" a="1"/>
  <c r="D22" i="1" s="1"/>
  <c r="D12" i="1" a="1"/>
  <c r="D12" i="1" s="1"/>
  <c r="D21" i="1" a="1"/>
  <c r="D21" i="1" s="1"/>
  <c r="D20" i="1" a="1"/>
  <c r="D20" i="1" s="1"/>
  <c r="D19" i="1" a="1"/>
  <c r="D19" i="1" s="1"/>
  <c r="D10" i="1" a="1"/>
  <c r="D10" i="1" s="1"/>
  <c r="D9" i="1" a="1"/>
  <c r="D9" i="1" s="1"/>
  <c r="D41" i="1" l="1"/>
  <c r="D13" i="1"/>
  <c r="D23" i="1"/>
  <c r="D32" i="1"/>
  <c r="D4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<sst xmlns="http://schemas.openxmlformats.org/spreadsheetml/2006/main" count="116" uniqueCount="71">
  <si>
    <t>Zie voor nadere beschrijving/ toelichting de Aanbestedingsleidraad en het PvE Accountancy diensten</t>
  </si>
  <si>
    <t>Inschrijver</t>
  </si>
  <si>
    <t>Naam functionaris</t>
  </si>
  <si>
    <t>Functie</t>
  </si>
  <si>
    <t>Partner</t>
  </si>
  <si>
    <t>Vraag:</t>
  </si>
  <si>
    <t>Antwoord:</t>
  </si>
  <si>
    <t>Ervaring met concessiebeheer/subsidies, rechtmatigheid, governance (auditcommissie/RvC/raad) in publieke context.</t>
  </si>
  <si>
    <t>Senior Manager</t>
  </si>
  <si>
    <t>Manager</t>
  </si>
  <si>
    <t>IT Auditor</t>
  </si>
  <si>
    <t>vraag 1</t>
  </si>
  <si>
    <t>vraag 2</t>
  </si>
  <si>
    <t>vraag 3</t>
  </si>
  <si>
    <t>vraag 4</t>
  </si>
  <si>
    <t>vraag 5</t>
  </si>
  <si>
    <t>10 jaar of meer ervaring</t>
  </si>
  <si>
    <t>0 tot 2 vergelijkbare opdrachten</t>
  </si>
  <si>
    <t>2 tot 4 vergelijkbare opdrachten</t>
  </si>
  <si>
    <t>5 of meer vergelijkbare opdrachten</t>
  </si>
  <si>
    <t>Ervaring met 0 van de benoemde thema's</t>
  </si>
  <si>
    <t>Ervaring met 1-2 van de benoemde thema's</t>
  </si>
  <si>
    <t>Ervaring met 3 of meer van de benoemde thema's</t>
  </si>
  <si>
    <t>In bezet van 0 relevante opleidingen of certificeringen</t>
  </si>
  <si>
    <t>tussen 0 en 1 jaar ervaring</t>
  </si>
  <si>
    <t>2 tot 3 jaar ervaring</t>
  </si>
  <si>
    <t>4 jaar of meer ervaring</t>
  </si>
  <si>
    <t>vraag 6</t>
  </si>
  <si>
    <t>2 tot 3 vergelijkbare opdrachten</t>
  </si>
  <si>
    <t>4 of meer vergelijkbare opdrachten</t>
  </si>
  <si>
    <t>0 tot 1 vergelijkbare opdrachten</t>
  </si>
  <si>
    <t>Vraag 7</t>
  </si>
  <si>
    <t>tussen 0 en 2 jaar ervaring</t>
  </si>
  <si>
    <t>2 tot 4 jaar ervaring</t>
  </si>
  <si>
    <t>5 jaar of meer ervaring</t>
  </si>
  <si>
    <t>Vraag 8</t>
  </si>
  <si>
    <t>Ervaring met 3 van de benoemde thema's</t>
  </si>
  <si>
    <t>Ervaring met 4 van de benoemde thema's</t>
  </si>
  <si>
    <t>Score: max 5 punten te behalen</t>
  </si>
  <si>
    <t>Totale Score:</t>
  </si>
  <si>
    <t>Totale score van ingediende team</t>
  </si>
  <si>
    <t>0 tot 5 jaar ervaring</t>
  </si>
  <si>
    <t>5 tot 7 jaar ervaring</t>
  </si>
  <si>
    <t>7 tot 10 jaar ervaring</t>
  </si>
  <si>
    <t>Aantal jaar ervaring als eindverantwoordelijk Partner.</t>
  </si>
  <si>
    <t>Afgelopen twee jaar relevante opleidingen of certificeringen behaald in relevante thema's ESG/CSRD rapportage, Bekostigingsmodellen en concessie/contractbeheer, Asset Management.</t>
  </si>
  <si>
    <t>Aantal jaar ervaring als Senior Manager.</t>
  </si>
  <si>
    <t>Afgelopen twee jaar relevante opleidingen of certificeringen behaald in relevante thema's (ESG/CSRD, Asset management, publieke governance, subsidierelaties).</t>
  </si>
  <si>
    <t>Ervaring met rechtmatigheid, subsidies, KPIs.</t>
  </si>
  <si>
    <t>Aantal jaar ervaring als Manager.</t>
  </si>
  <si>
    <t>Aantal jaar ervaring als IT Auditor.</t>
  </si>
  <si>
    <t>Ervaring met Audit van (semi)publieke instellingen, Ervaring met exploitatieprocessen in het OV, audit van grote asset‑intensieve bedrijven, Ervaring met cyberrisico’s in vitale infrastructuur.</t>
  </si>
  <si>
    <t>Afgelopen twee jaar relevante opleidingen of certificeringen behaald in relevante thema's (Cybersecurity/Informatiebeveiliging (bijvoorbeeld CISM, CISSP, ISO 270001), AI &amp; digitalisering ,  IT‑governance).</t>
  </si>
  <si>
    <t>BIJLAGE 12 - Formulier Teamsamenstelling Accountancy diensten GVB - Instructie</t>
  </si>
  <si>
    <t>2. Het format voor indienen van het CV is vormvrij.</t>
  </si>
  <si>
    <t>d.d. 5 Maart 2026</t>
  </si>
  <si>
    <r>
      <t xml:space="preserve">Inschrijver dient  de namen van de beoogde in te zetten functionarissen te benoemen in de geel gemarkeerde velden. Inschrijver geeft per functionaris aan in welke mate de ervaring aansluit bij de gevraagde ervaring. Deze instructie is bindend. Indien wordt afgeweken van de instructie wordt de inschrijving terzijde gelegd en komt Inschrijver niet voor gunning in aanmerking.  </t>
    </r>
    <r>
      <rPr>
        <b/>
        <sz val="11"/>
        <color theme="1"/>
        <rFont val="Calibri"/>
        <family val="2"/>
        <scheme val="minor"/>
      </rPr>
      <t>Bij het invullen dient de Inschrijver de navolgende instructie te volgen:</t>
    </r>
  </si>
  <si>
    <t>1. Inschrijver dient per vraag te kiezen uit 1 van de voorgestelde antwoorden uit het dropdown menu. Deze antwoorden zijn gekoppeld aan een puntenscore.</t>
  </si>
  <si>
    <t>Reeds in bezit van een RA titel</t>
  </si>
  <si>
    <t>vraag 9</t>
  </si>
  <si>
    <t>In bezit van een RA titel</t>
  </si>
  <si>
    <t>Niet in bezit van een RA titel</t>
  </si>
  <si>
    <r>
      <rPr>
        <sz val="20"/>
        <color rgb="FFFFFF00"/>
        <rFont val="Calibri"/>
        <family val="2"/>
        <scheme val="minor"/>
      </rPr>
      <t>Bijlage 12 -</t>
    </r>
    <r>
      <rPr>
        <sz val="20"/>
        <color rgb="FF000000"/>
        <rFont val="Calibri"/>
        <scheme val="minor"/>
      </rPr>
      <t xml:space="preserve"> Formulier Teamsamenstelling (sub-gunningscriterium B.)</t>
    </r>
  </si>
  <si>
    <t>1.</t>
  </si>
  <si>
    <t>2.</t>
  </si>
  <si>
    <t>3.</t>
  </si>
  <si>
    <t>4.</t>
  </si>
  <si>
    <t>In bezit van 0 relevante opleidingen of certificeringen</t>
  </si>
  <si>
    <t>In bezit van 1 tot 2 relevante opleidingen of certificeringen</t>
  </si>
  <si>
    <t>In bezit van 3  of meer relevante opleidingen of certificeringen</t>
  </si>
  <si>
    <t>Aantal vergelijkbare opdrachten binnen semi-overheidsorganisaties.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</si>
</sst>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1"/>
      <name val="Calibri"/>
      <family val="2"/>
      <scheme val="minor"/>
    </font>
    <font>
      <sz val="20"/>
      <color rgb="FF000000"/>
      <name val="Calibri"/>
      <scheme val="minor"/>
    </font>
    <font>
      <b/>
      <sz val="14"/>
      <color theme="1"/>
      <name val="Arial"/>
      <family val="2"/>
    </font>
    <font>
      <b/>
      <sz val="10"/>
      <color theme="1"/>
      <name val="Arial"/>
      <family val="2"/>
    </font>
    <font>
      <b/>
      <sz val="11"/>
      <name val="Calibri"/>
      <family val="2"/>
      <scheme val="minor"/>
    </font>
    <font>
      <sz val="20"/>
      <color rgb="FFFFFF00"/>
      <name val="Calibri"/>
      <family val="2"/>
      <scheme val="minor"/>
    </font>
    <font>
      <sz val="20"/>
      <color rgb="FF00000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rgb="FF92D050"/>
        <bgColor indexed="64"/>
      </patternFill>
    </fill>
    <fill>
      <patternFill patternType="solid">
        <fgColor rgb="FF00B0F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5">
    <xf numFmtId="0" fontId="0" fillId="0" borderId="0" xfId="0"/>
    <xf numFmtId="0" fontId="0" fillId="0" borderId="1" xfId="0" applyBorder="1"/>
    <xf numFmtId="0" fontId="4" fillId="0" borderId="0" xfId="0" applyFont="1" applyAlignment="1">
      <alignment vertical="top"/>
    </xf>
    <xf numFmtId="0" fontId="1" fillId="0" borderId="0" xfId="0" applyFont="1"/>
    <xf numFmtId="0" fontId="4" fillId="6" borderId="4" xfId="0" applyFont="1" applyFill="1" applyBorder="1" applyAlignment="1">
      <alignment vertical="top"/>
    </xf>
    <xf numFmtId="0" fontId="1" fillId="6" borderId="5" xfId="0" applyFont="1" applyFill="1" applyBorder="1"/>
    <xf numFmtId="0" fontId="0" fillId="0" borderId="1" xfId="0" applyBorder="1" applyAlignment="1">
      <alignment horizontal="left" wrapText="1"/>
    </xf>
    <xf numFmtId="0" fontId="0" fillId="0" borderId="1" xfId="0" applyBorder="1" applyAlignment="1">
      <alignment wrapText="1"/>
    </xf>
    <xf numFmtId="0" fontId="5" fillId="0" borderId="1" xfId="0" applyFont="1" applyBorder="1" applyAlignment="1">
      <alignment horizontal="left" wrapText="1"/>
    </xf>
    <xf numFmtId="0" fontId="0" fillId="0" borderId="0" xfId="0" applyAlignment="1">
      <alignment horizontal="left" vertical="top" wrapText="1"/>
    </xf>
    <xf numFmtId="0" fontId="1" fillId="0" borderId="2" xfId="0" applyFont="1" applyBorder="1" applyAlignment="1">
      <alignment horizontal="left" vertical="top" wrapText="1"/>
    </xf>
    <xf numFmtId="0" fontId="0" fillId="2" borderId="1" xfId="0" applyFill="1" applyBorder="1" applyAlignment="1">
      <alignment horizontal="left" vertical="top" wrapText="1"/>
    </xf>
    <xf numFmtId="0" fontId="0" fillId="4" borderId="0" xfId="0" applyFill="1" applyAlignment="1">
      <alignment horizontal="left" vertical="top" wrapText="1"/>
    </xf>
    <xf numFmtId="0" fontId="1" fillId="0" borderId="3" xfId="0" applyFont="1" applyBorder="1" applyAlignment="1">
      <alignment horizontal="left" vertical="top" wrapText="1"/>
    </xf>
    <xf numFmtId="0" fontId="1" fillId="3" borderId="1" xfId="0" applyFont="1" applyFill="1" applyBorder="1" applyAlignment="1">
      <alignment horizontal="left" vertical="top" wrapText="1"/>
    </xf>
    <xf numFmtId="0" fontId="1" fillId="0" borderId="1" xfId="0" applyFont="1" applyBorder="1" applyAlignment="1">
      <alignment horizontal="left" vertical="top" wrapText="1"/>
    </xf>
    <xf numFmtId="0" fontId="0" fillId="0" borderId="5" xfId="0" applyBorder="1" applyAlignment="1">
      <alignment horizontal="left" vertical="top" wrapText="1"/>
    </xf>
    <xf numFmtId="0" fontId="0" fillId="2" borderId="5" xfId="0" applyFill="1" applyBorder="1" applyAlignment="1">
      <alignment horizontal="left" vertical="top" wrapText="1"/>
    </xf>
    <xf numFmtId="0" fontId="0" fillId="0" borderId="1" xfId="0" applyBorder="1" applyAlignment="1">
      <alignment horizontal="left" vertical="top" wrapText="1"/>
    </xf>
    <xf numFmtId="0" fontId="6" fillId="0" borderId="1" xfId="0" applyFont="1" applyBorder="1" applyAlignment="1">
      <alignment horizontal="left" vertical="top" wrapText="1"/>
    </xf>
    <xf numFmtId="0" fontId="1" fillId="5" borderId="1" xfId="0" applyFont="1" applyFill="1" applyBorder="1" applyAlignment="1">
      <alignment horizontal="left" vertical="top" wrapText="1"/>
    </xf>
    <xf numFmtId="0" fontId="1" fillId="0" borderId="0" xfId="0" applyFont="1" applyAlignment="1">
      <alignment horizontal="left" vertical="top" wrapText="1"/>
    </xf>
    <xf numFmtId="0" fontId="2" fillId="0" borderId="0" xfId="0" applyFont="1" applyAlignment="1">
      <alignment horizontal="left" vertical="top" wrapText="1"/>
    </xf>
    <xf numFmtId="0" fontId="8" fillId="4" borderId="0" xfId="0" applyFont="1" applyFill="1" applyAlignment="1">
      <alignment horizontal="left" vertical="top" wrapText="1"/>
    </xf>
    <xf numFmtId="0" fontId="1" fillId="0" borderId="0" xfId="0" applyFont="1" applyAlignment="1">
      <alignment horizontal="left" vertical="top" wrapText="1"/>
    </xf>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1AE63-4EF7-4B3D-B734-7BA5A992A01C}">
  <dimension ref="B2:L10"/>
  <sheetViews>
    <sheetView workbookViewId="0">
      <selection activeCell="B7" sqref="B7"/>
    </sheetView>
  </sheetViews>
  <sheetFormatPr defaultRowHeight="14.4" x14ac:dyDescent="0.3"/>
  <cols>
    <col min="2" max="2" width="111.109375" customWidth="1"/>
  </cols>
  <sheetData>
    <row r="2" spans="2:12" ht="17.399999999999999" x14ac:dyDescent="0.3">
      <c r="B2" s="4" t="s">
        <v>53</v>
      </c>
      <c r="C2" s="2"/>
      <c r="D2" s="2"/>
      <c r="E2" s="2"/>
      <c r="F2" s="2"/>
      <c r="G2" s="2"/>
      <c r="H2" s="2"/>
      <c r="I2" s="2"/>
      <c r="J2" s="2"/>
      <c r="K2" s="2"/>
      <c r="L2" s="2"/>
    </row>
    <row r="3" spans="2:12" x14ac:dyDescent="0.3">
      <c r="B3" s="5" t="s">
        <v>55</v>
      </c>
      <c r="C3" s="3"/>
      <c r="D3" s="3"/>
      <c r="E3" s="3"/>
      <c r="F3" s="3"/>
      <c r="G3" s="3"/>
      <c r="H3" s="3"/>
      <c r="I3" s="3"/>
      <c r="J3" s="3"/>
      <c r="K3" s="3"/>
      <c r="L3" s="3"/>
    </row>
    <row r="5" spans="2:12" ht="57.6" x14ac:dyDescent="0.3">
      <c r="B5" s="6" t="s">
        <v>56</v>
      </c>
    </row>
    <row r="7" spans="2:12" ht="29.4" customHeight="1" x14ac:dyDescent="0.3">
      <c r="B7" s="7" t="s">
        <v>57</v>
      </c>
    </row>
    <row r="8" spans="2:12" x14ac:dyDescent="0.3">
      <c r="B8" s="1" t="s">
        <v>54</v>
      </c>
    </row>
    <row r="10" spans="2:12" x14ac:dyDescent="0.3">
      <c r="B10" s="8" t="s">
        <v>0</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1"/>
  <sheetViews>
    <sheetView tabSelected="1" topLeftCell="A3" workbookViewId="0">
      <selection activeCell="G11" sqref="G11"/>
    </sheetView>
  </sheetViews>
  <sheetFormatPr defaultColWidth="8.88671875" defaultRowHeight="14.4" x14ac:dyDescent="0.3"/>
  <cols>
    <col min="1" max="1" width="6.44140625" style="9" customWidth="1"/>
    <col min="2" max="2" width="59.44140625" style="9" customWidth="1"/>
    <col min="3" max="3" width="50.44140625" style="9" bestFit="1" customWidth="1"/>
    <col min="4" max="4" width="29.5546875" style="9" customWidth="1"/>
    <col min="5" max="16384" width="8.88671875" style="9"/>
  </cols>
  <sheetData>
    <row r="1" spans="1:4" ht="25.8" customHeight="1" x14ac:dyDescent="0.3">
      <c r="B1" s="23" t="s">
        <v>62</v>
      </c>
      <c r="C1" s="23"/>
      <c r="D1" s="23"/>
    </row>
    <row r="3" spans="1:4" x14ac:dyDescent="0.3">
      <c r="A3" s="10"/>
      <c r="B3" s="10" t="s">
        <v>1</v>
      </c>
      <c r="C3" s="11"/>
    </row>
    <row r="4" spans="1:4" x14ac:dyDescent="0.3">
      <c r="A4" s="12"/>
      <c r="B4" s="12"/>
      <c r="C4" s="12"/>
      <c r="D4" s="12"/>
    </row>
    <row r="5" spans="1:4" x14ac:dyDescent="0.3">
      <c r="A5" s="10"/>
      <c r="B5" s="10" t="s">
        <v>2</v>
      </c>
      <c r="C5" s="11"/>
    </row>
    <row r="6" spans="1:4" x14ac:dyDescent="0.3">
      <c r="A6" s="13"/>
      <c r="B6" s="13" t="s">
        <v>3</v>
      </c>
      <c r="C6" s="14" t="s">
        <v>4</v>
      </c>
    </row>
    <row r="7" spans="1:4" x14ac:dyDescent="0.3">
      <c r="A7" s="12"/>
      <c r="B7" s="12"/>
      <c r="C7" s="12"/>
      <c r="D7" s="12"/>
    </row>
    <row r="8" spans="1:4" x14ac:dyDescent="0.3">
      <c r="A8" s="15"/>
      <c r="B8" s="15" t="s">
        <v>5</v>
      </c>
      <c r="C8" s="15" t="s">
        <v>6</v>
      </c>
      <c r="D8" s="15" t="s">
        <v>38</v>
      </c>
    </row>
    <row r="9" spans="1:4" x14ac:dyDescent="0.3">
      <c r="A9" s="16" t="s">
        <v>63</v>
      </c>
      <c r="B9" s="16" t="s">
        <v>44</v>
      </c>
      <c r="C9" s="17" t="s">
        <v>41</v>
      </c>
      <c r="D9" s="16" cm="1">
        <f t="array" ref="D9">_xlfn.IFS('2. Formulier teamsamenstelling'!C9='data sheet'!A2,0,C9='data sheet'!A3,0.5,C9='data sheet'!A4,1,C9='data sheet'!A5,1.25)</f>
        <v>0</v>
      </c>
    </row>
    <row r="10" spans="1:4" x14ac:dyDescent="0.3">
      <c r="A10" s="18" t="s">
        <v>64</v>
      </c>
      <c r="B10" s="18" t="s">
        <v>70</v>
      </c>
      <c r="C10" s="11" t="s">
        <v>17</v>
      </c>
      <c r="D10" s="18" cm="1">
        <f t="array" ref="D10">_xlfn.IFS('2. Formulier teamsamenstelling'!C10='data sheet'!A8,0,C10='data sheet'!A9,0.75,C10='data sheet'!A10,1.25)</f>
        <v>0</v>
      </c>
    </row>
    <row r="11" spans="1:4" ht="43.2" x14ac:dyDescent="0.3">
      <c r="A11" s="18" t="s">
        <v>65</v>
      </c>
      <c r="B11" s="18" t="s">
        <v>45</v>
      </c>
      <c r="C11" s="11" t="s">
        <v>67</v>
      </c>
      <c r="D11" s="18" cm="1">
        <f t="array" ref="D11">_xlfn.IFS('2. Formulier teamsamenstelling'!C11='data sheet'!A13,0,C11='data sheet'!A14,0.75,C11='data sheet'!A15,1.25)</f>
        <v>0</v>
      </c>
    </row>
    <row r="12" spans="1:4" ht="28.8" x14ac:dyDescent="0.3">
      <c r="A12" s="18" t="s">
        <v>66</v>
      </c>
      <c r="B12" s="18" t="s">
        <v>7</v>
      </c>
      <c r="C12" s="11" t="s">
        <v>20</v>
      </c>
      <c r="D12" s="18" cm="1">
        <f t="array" ref="D12">_xlfn.IFS('2. Formulier teamsamenstelling'!C12='data sheet'!A18,0,C12='data sheet'!A19,0.75,C12='data sheet'!A20,1.25)</f>
        <v>0</v>
      </c>
    </row>
    <row r="13" spans="1:4" x14ac:dyDescent="0.3">
      <c r="A13" s="19"/>
      <c r="B13" s="19" t="s">
        <v>39</v>
      </c>
      <c r="C13" s="18"/>
      <c r="D13" s="15">
        <f>SUM(D9:D12)</f>
        <v>0</v>
      </c>
    </row>
    <row r="14" spans="1:4" x14ac:dyDescent="0.3">
      <c r="A14" s="12"/>
      <c r="B14" s="12"/>
      <c r="C14" s="12"/>
      <c r="D14" s="12"/>
    </row>
    <row r="15" spans="1:4" x14ac:dyDescent="0.3">
      <c r="A15" s="10"/>
      <c r="B15" s="10" t="s">
        <v>2</v>
      </c>
      <c r="C15" s="11"/>
    </row>
    <row r="16" spans="1:4" x14ac:dyDescent="0.3">
      <c r="A16" s="13"/>
      <c r="B16" s="13" t="s">
        <v>3</v>
      </c>
      <c r="C16" s="14" t="s">
        <v>8</v>
      </c>
    </row>
    <row r="17" spans="1:4" x14ac:dyDescent="0.3">
      <c r="A17" s="12"/>
      <c r="B17" s="12"/>
      <c r="C17" s="12"/>
      <c r="D17" s="12"/>
    </row>
    <row r="18" spans="1:4" x14ac:dyDescent="0.3">
      <c r="A18" s="15"/>
      <c r="B18" s="15" t="s">
        <v>5</v>
      </c>
      <c r="C18" s="15" t="s">
        <v>6</v>
      </c>
      <c r="D18" s="10" t="s">
        <v>38</v>
      </c>
    </row>
    <row r="19" spans="1:4" x14ac:dyDescent="0.3">
      <c r="A19" s="16" t="s">
        <v>63</v>
      </c>
      <c r="B19" s="16" t="s">
        <v>46</v>
      </c>
      <c r="C19" s="17" t="s">
        <v>41</v>
      </c>
      <c r="D19" s="16" cm="1">
        <f t="array" ref="D19">_xlfn.IFS('2. Formulier teamsamenstelling'!C19='data sheet'!A2,0,C19='data sheet'!A3,0.5,C19='data sheet'!A4,1,C19='data sheet'!A5,1.25)</f>
        <v>0</v>
      </c>
    </row>
    <row r="20" spans="1:4" x14ac:dyDescent="0.3">
      <c r="A20" s="18" t="s">
        <v>64</v>
      </c>
      <c r="B20" s="18" t="s">
        <v>70</v>
      </c>
      <c r="C20" s="11" t="s">
        <v>17</v>
      </c>
      <c r="D20" s="18" cm="1">
        <f t="array" ref="D20">_xlfn.IFS('2. Formulier teamsamenstelling'!C20='data sheet'!A8,0,C20='data sheet'!A9,0.75,C20='data sheet'!A10,1.25)</f>
        <v>0</v>
      </c>
    </row>
    <row r="21" spans="1:4" ht="43.5" customHeight="1" x14ac:dyDescent="0.3">
      <c r="A21" s="18" t="s">
        <v>65</v>
      </c>
      <c r="B21" s="18" t="s">
        <v>47</v>
      </c>
      <c r="C21" s="11" t="s">
        <v>23</v>
      </c>
      <c r="D21" s="18" t="e" cm="1">
        <f t="array" ref="D21">_xlfn.IFS('2. Formulier teamsamenstelling'!C21='data sheet'!A13,0,C21='data sheet'!A14,0.75,C21='data sheet'!A15,1.25)</f>
        <v>#N/A</v>
      </c>
    </row>
    <row r="22" spans="1:4" x14ac:dyDescent="0.3">
      <c r="A22" s="18" t="s">
        <v>66</v>
      </c>
      <c r="B22" s="18" t="s">
        <v>48</v>
      </c>
      <c r="C22" s="11" t="s">
        <v>20</v>
      </c>
      <c r="D22" s="18" cm="1">
        <f t="array" ref="D22">_xlfn.IFS('2. Formulier teamsamenstelling'!C22='data sheet'!A18,0,C22='data sheet'!A19,0.75,C22='data sheet'!A20,1.25)</f>
        <v>0</v>
      </c>
    </row>
    <row r="23" spans="1:4" x14ac:dyDescent="0.3">
      <c r="A23" s="19"/>
      <c r="B23" s="19" t="s">
        <v>39</v>
      </c>
      <c r="C23" s="18"/>
      <c r="D23" s="15" t="e">
        <f>SUM(D19:D22)</f>
        <v>#N/A</v>
      </c>
    </row>
    <row r="24" spans="1:4" x14ac:dyDescent="0.3">
      <c r="A24" s="12"/>
      <c r="B24" s="12"/>
      <c r="C24" s="12"/>
      <c r="D24" s="12"/>
    </row>
    <row r="25" spans="1:4" x14ac:dyDescent="0.3">
      <c r="A25" s="10"/>
      <c r="B25" s="10" t="s">
        <v>2</v>
      </c>
      <c r="C25" s="11"/>
    </row>
    <row r="26" spans="1:4" x14ac:dyDescent="0.3">
      <c r="A26" s="13"/>
      <c r="B26" s="13" t="s">
        <v>3</v>
      </c>
      <c r="C26" s="14" t="s">
        <v>9</v>
      </c>
    </row>
    <row r="27" spans="1:4" x14ac:dyDescent="0.3">
      <c r="A27" s="12"/>
      <c r="B27" s="12"/>
      <c r="C27" s="12"/>
      <c r="D27" s="12"/>
    </row>
    <row r="28" spans="1:4" x14ac:dyDescent="0.3">
      <c r="A28" s="15"/>
      <c r="B28" s="15" t="s">
        <v>5</v>
      </c>
      <c r="C28" s="15" t="s">
        <v>6</v>
      </c>
      <c r="D28" s="15" t="s">
        <v>38</v>
      </c>
    </row>
    <row r="29" spans="1:4" x14ac:dyDescent="0.3">
      <c r="A29" s="16" t="s">
        <v>63</v>
      </c>
      <c r="B29" s="16" t="s">
        <v>49</v>
      </c>
      <c r="C29" s="17" t="s">
        <v>24</v>
      </c>
      <c r="D29" s="16" cm="1">
        <f t="array" ref="D29">_xlfn.IFS('2. Formulier teamsamenstelling'!C29='data sheet'!A23,0,C29='data sheet'!A24,1,C29='data sheet'!A25,2)</f>
        <v>0</v>
      </c>
    </row>
    <row r="30" spans="1:4" x14ac:dyDescent="0.3">
      <c r="A30" s="16" t="s">
        <v>64</v>
      </c>
      <c r="B30" s="16" t="s">
        <v>58</v>
      </c>
      <c r="C30" s="17" t="s">
        <v>61</v>
      </c>
      <c r="D30" s="16" cm="1">
        <f t="array" ref="D30">_xlfn.IFS('2. Formulier teamsamenstelling'!C30='data sheet'!A44,0,C30='data sheet'!A45,1)</f>
        <v>0</v>
      </c>
    </row>
    <row r="31" spans="1:4" x14ac:dyDescent="0.3">
      <c r="A31" s="18" t="s">
        <v>65</v>
      </c>
      <c r="B31" s="18" t="s">
        <v>70</v>
      </c>
      <c r="C31" s="11" t="s">
        <v>30</v>
      </c>
      <c r="D31" s="18" cm="1">
        <f t="array" ref="D31">_xlfn.IFS('2. Formulier teamsamenstelling'!C31='data sheet'!A28,0,C31='data sheet'!A29,1,'2. Formulier teamsamenstelling'!C31='data sheet'!A30,2)</f>
        <v>0</v>
      </c>
    </row>
    <row r="32" spans="1:4" x14ac:dyDescent="0.3">
      <c r="A32" s="19"/>
      <c r="B32" s="19" t="s">
        <v>39</v>
      </c>
      <c r="C32" s="18"/>
      <c r="D32" s="15">
        <f>SUM(D29:D31)</f>
        <v>0</v>
      </c>
    </row>
    <row r="33" spans="1:4" x14ac:dyDescent="0.3">
      <c r="A33" s="12"/>
      <c r="B33" s="12"/>
      <c r="C33" s="12"/>
      <c r="D33" s="12"/>
    </row>
    <row r="34" spans="1:4" x14ac:dyDescent="0.3">
      <c r="A34" s="10"/>
      <c r="B34" s="10" t="s">
        <v>2</v>
      </c>
      <c r="C34" s="11"/>
    </row>
    <row r="35" spans="1:4" x14ac:dyDescent="0.3">
      <c r="A35" s="13"/>
      <c r="B35" s="13" t="s">
        <v>3</v>
      </c>
      <c r="C35" s="14" t="s">
        <v>10</v>
      </c>
    </row>
    <row r="36" spans="1:4" x14ac:dyDescent="0.3">
      <c r="A36" s="12"/>
      <c r="B36" s="12"/>
      <c r="C36" s="12"/>
      <c r="D36" s="12"/>
    </row>
    <row r="37" spans="1:4" x14ac:dyDescent="0.3">
      <c r="A37" s="15"/>
      <c r="B37" s="15" t="s">
        <v>5</v>
      </c>
      <c r="C37" s="15" t="s">
        <v>6</v>
      </c>
      <c r="D37" s="15" t="s">
        <v>38</v>
      </c>
    </row>
    <row r="38" spans="1:4" x14ac:dyDescent="0.3">
      <c r="A38" s="16" t="s">
        <v>63</v>
      </c>
      <c r="B38" s="16" t="s">
        <v>50</v>
      </c>
      <c r="C38" s="17" t="s">
        <v>32</v>
      </c>
      <c r="D38" s="16" cm="1">
        <f t="array" ref="D38">_xlfn.IFS('2. Formulier teamsamenstelling'!C38='data sheet'!A33,0,C38='data sheet'!A34,0.75,C38='data sheet'!A35,1.5)</f>
        <v>0</v>
      </c>
    </row>
    <row r="39" spans="1:4" ht="53.25" customHeight="1" x14ac:dyDescent="0.3">
      <c r="A39" s="18" t="s">
        <v>64</v>
      </c>
      <c r="B39" s="18" t="s">
        <v>51</v>
      </c>
      <c r="C39" s="11" t="s">
        <v>20</v>
      </c>
      <c r="D39" s="18" cm="1">
        <f t="array" ref="D39">_xlfn.IFS('2. Formulier teamsamenstelling'!C39='data sheet'!A38,0,C39='data sheet'!A39,1,C39='data sheet'!A40,1.5,C39='data sheet'!A41,2)</f>
        <v>0</v>
      </c>
    </row>
    <row r="40" spans="1:4" ht="28.5" customHeight="1" x14ac:dyDescent="0.3">
      <c r="A40" s="18" t="s">
        <v>65</v>
      </c>
      <c r="B40" s="18" t="s">
        <v>52</v>
      </c>
      <c r="C40" s="11" t="s">
        <v>23</v>
      </c>
      <c r="D40" s="18" t="e" cm="1">
        <f t="array" ref="D40">_xlfn.IFS('2. Formulier teamsamenstelling'!C40='data sheet'!A13,0,C40='data sheet'!A14,0.75,C40='data sheet'!A15,1.5)</f>
        <v>#N/A</v>
      </c>
    </row>
    <row r="41" spans="1:4" x14ac:dyDescent="0.3">
      <c r="A41" s="19"/>
      <c r="B41" s="19" t="s">
        <v>39</v>
      </c>
      <c r="C41" s="18"/>
      <c r="D41" s="15" t="e">
        <f>SUM(D38:D40)</f>
        <v>#N/A</v>
      </c>
    </row>
    <row r="42" spans="1:4" x14ac:dyDescent="0.3">
      <c r="A42" s="12"/>
      <c r="B42" s="12"/>
      <c r="C42" s="12"/>
      <c r="D42" s="12"/>
    </row>
    <row r="44" spans="1:4" x14ac:dyDescent="0.3">
      <c r="A44" s="15"/>
      <c r="B44" s="15" t="s">
        <v>40</v>
      </c>
      <c r="C44" s="18"/>
      <c r="D44" s="20" t="e">
        <f>D13+D23+D32+D41</f>
        <v>#N/A</v>
      </c>
    </row>
    <row r="46" spans="1:4" x14ac:dyDescent="0.3">
      <c r="B46" s="24"/>
      <c r="C46" s="24"/>
    </row>
    <row r="47" spans="1:4" x14ac:dyDescent="0.3">
      <c r="A47" s="21"/>
      <c r="B47" s="21"/>
      <c r="C47" s="22"/>
    </row>
    <row r="48" spans="1:4" x14ac:dyDescent="0.3">
      <c r="A48" s="21"/>
      <c r="B48" s="21"/>
      <c r="C48" s="22"/>
    </row>
    <row r="49" spans="1:3" x14ac:dyDescent="0.3">
      <c r="A49" s="21"/>
      <c r="B49" s="21"/>
      <c r="C49" s="22"/>
    </row>
    <row r="50" spans="1:3" ht="44.25" customHeight="1" x14ac:dyDescent="0.3">
      <c r="A50" s="21"/>
      <c r="B50" s="21"/>
      <c r="C50" s="22"/>
    </row>
    <row r="51" spans="1:3" x14ac:dyDescent="0.3">
      <c r="A51" s="21"/>
      <c r="B51" s="21"/>
      <c r="C51" s="22"/>
    </row>
  </sheetData>
  <sheetProtection sheet="1" objects="1" scenarios="1"/>
  <protectedRanges>
    <protectedRange sqref="C3 C5 C9:C12 C15 C19:C22 C25 C29:C31 C34 C38:C40" name="in te vullen cellen"/>
  </protectedRanges>
  <mergeCells count="2">
    <mergeCell ref="B1:D1"/>
    <mergeCell ref="B46:C46"/>
  </mergeCells>
  <pageMargins left="0.75" right="0.75" top="1" bottom="1" header="0.5" footer="0.5"/>
  <extLst>
    <ext xmlns:x14="http://schemas.microsoft.com/office/spreadsheetml/2009/9/main" uri="{CCE6A557-97BC-4b89-ADB6-D9C93CAAB3DF}">
      <x14:dataValidations xmlns:xm="http://schemas.microsoft.com/office/excel/2006/main" count="9">
        <x14:dataValidation type="list" allowBlank="1" showInputMessage="1" showErrorMessage="1" xr:uid="{1D02A014-5228-43C8-A50D-619965F08368}">
          <x14:formula1>
            <xm:f>'data sheet'!$A$2:$A$5</xm:f>
          </x14:formula1>
          <xm:sqref>C9 C19</xm:sqref>
        </x14:dataValidation>
        <x14:dataValidation type="list" allowBlank="1" showInputMessage="1" showErrorMessage="1" xr:uid="{A8D08278-DB06-4F44-AFCE-583FEBE08770}">
          <x14:formula1>
            <xm:f>'data sheet'!$A$8:$A$10</xm:f>
          </x14:formula1>
          <xm:sqref>C10 C20</xm:sqref>
        </x14:dataValidation>
        <x14:dataValidation type="list" allowBlank="1" showInputMessage="1" showErrorMessage="1" xr:uid="{3BEB7AA5-D4EC-4663-B5C2-46718E64999E}">
          <x14:formula1>
            <xm:f>'data sheet'!$A$13:$A$15</xm:f>
          </x14:formula1>
          <xm:sqref>C21 C11 C40</xm:sqref>
        </x14:dataValidation>
        <x14:dataValidation type="list" allowBlank="1" showInputMessage="1" showErrorMessage="1" xr:uid="{0AB55375-D8F2-4D50-8D46-64BC0A61F1E1}">
          <x14:formula1>
            <xm:f>'data sheet'!$A$18:$A$20</xm:f>
          </x14:formula1>
          <xm:sqref>C12 C22</xm:sqref>
        </x14:dataValidation>
        <x14:dataValidation type="list" allowBlank="1" showInputMessage="1" showErrorMessage="1" xr:uid="{B187C67F-59CE-4A29-B86F-ED24379605EF}">
          <x14:formula1>
            <xm:f>'data sheet'!$A$23:$A$25</xm:f>
          </x14:formula1>
          <xm:sqref>C29</xm:sqref>
        </x14:dataValidation>
        <x14:dataValidation type="list" allowBlank="1" showInputMessage="1" showErrorMessage="1" xr:uid="{EA32E698-E61C-4F2E-A978-6D1314A40173}">
          <x14:formula1>
            <xm:f>'data sheet'!$A$28:$A$30</xm:f>
          </x14:formula1>
          <xm:sqref>C31</xm:sqref>
        </x14:dataValidation>
        <x14:dataValidation type="list" allowBlank="1" showInputMessage="1" showErrorMessage="1" xr:uid="{5F02D58B-9D85-4D7B-8847-DB9449D2E78B}">
          <x14:formula1>
            <xm:f>'data sheet'!$A$33:$A$35</xm:f>
          </x14:formula1>
          <xm:sqref>C38</xm:sqref>
        </x14:dataValidation>
        <x14:dataValidation type="list" allowBlank="1" showInputMessage="1" showErrorMessage="1" xr:uid="{8DEE6177-4FB1-4253-8436-8298469A48BD}">
          <x14:formula1>
            <xm:f>'data sheet'!$A$38:$A$41</xm:f>
          </x14:formula1>
          <xm:sqref>C39</xm:sqref>
        </x14:dataValidation>
        <x14:dataValidation type="list" allowBlank="1" showInputMessage="1" showErrorMessage="1" xr:uid="{0FC0DB64-C06C-4375-B2CC-3225605E908A}">
          <x14:formula1>
            <xm:f>'data sheet'!$A$44:$A$45</xm:f>
          </x14:formula1>
          <xm:sqref>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62491-1223-431E-B175-B45112D93D51}">
  <dimension ref="A1:A45"/>
  <sheetViews>
    <sheetView workbookViewId="0">
      <selection activeCell="A16" sqref="A16"/>
    </sheetView>
  </sheetViews>
  <sheetFormatPr defaultRowHeight="14.4" x14ac:dyDescent="0.3"/>
  <sheetData>
    <row r="1" spans="1:1" x14ac:dyDescent="0.3">
      <c r="A1" t="s">
        <v>11</v>
      </c>
    </row>
    <row r="2" spans="1:1" x14ac:dyDescent="0.3">
      <c r="A2" t="s">
        <v>41</v>
      </c>
    </row>
    <row r="3" spans="1:1" x14ac:dyDescent="0.3">
      <c r="A3" t="s">
        <v>42</v>
      </c>
    </row>
    <row r="4" spans="1:1" x14ac:dyDescent="0.3">
      <c r="A4" t="s">
        <v>43</v>
      </c>
    </row>
    <row r="5" spans="1:1" x14ac:dyDescent="0.3">
      <c r="A5" t="s">
        <v>16</v>
      </c>
    </row>
    <row r="7" spans="1:1" x14ac:dyDescent="0.3">
      <c r="A7" t="s">
        <v>12</v>
      </c>
    </row>
    <row r="8" spans="1:1" x14ac:dyDescent="0.3">
      <c r="A8" t="s">
        <v>17</v>
      </c>
    </row>
    <row r="9" spans="1:1" x14ac:dyDescent="0.3">
      <c r="A9" t="s">
        <v>18</v>
      </c>
    </row>
    <row r="10" spans="1:1" x14ac:dyDescent="0.3">
      <c r="A10" t="s">
        <v>19</v>
      </c>
    </row>
    <row r="12" spans="1:1" x14ac:dyDescent="0.3">
      <c r="A12" t="s">
        <v>13</v>
      </c>
    </row>
    <row r="13" spans="1:1" x14ac:dyDescent="0.3">
      <c r="A13" t="s">
        <v>67</v>
      </c>
    </row>
    <row r="14" spans="1:1" x14ac:dyDescent="0.3">
      <c r="A14" t="s">
        <v>68</v>
      </c>
    </row>
    <row r="15" spans="1:1" x14ac:dyDescent="0.3">
      <c r="A15" t="s">
        <v>69</v>
      </c>
    </row>
    <row r="17" spans="1:1" x14ac:dyDescent="0.3">
      <c r="A17" t="s">
        <v>14</v>
      </c>
    </row>
    <row r="18" spans="1:1" x14ac:dyDescent="0.3">
      <c r="A18" t="s">
        <v>20</v>
      </c>
    </row>
    <row r="19" spans="1:1" x14ac:dyDescent="0.3">
      <c r="A19" t="s">
        <v>21</v>
      </c>
    </row>
    <row r="20" spans="1:1" x14ac:dyDescent="0.3">
      <c r="A20" t="s">
        <v>22</v>
      </c>
    </row>
    <row r="22" spans="1:1" x14ac:dyDescent="0.3">
      <c r="A22" t="s">
        <v>15</v>
      </c>
    </row>
    <row r="23" spans="1:1" x14ac:dyDescent="0.3">
      <c r="A23" t="s">
        <v>24</v>
      </c>
    </row>
    <row r="24" spans="1:1" x14ac:dyDescent="0.3">
      <c r="A24" t="s">
        <v>25</v>
      </c>
    </row>
    <row r="25" spans="1:1" x14ac:dyDescent="0.3">
      <c r="A25" t="s">
        <v>26</v>
      </c>
    </row>
    <row r="27" spans="1:1" x14ac:dyDescent="0.3">
      <c r="A27" t="s">
        <v>27</v>
      </c>
    </row>
    <row r="28" spans="1:1" x14ac:dyDescent="0.3">
      <c r="A28" t="s">
        <v>30</v>
      </c>
    </row>
    <row r="29" spans="1:1" x14ac:dyDescent="0.3">
      <c r="A29" t="s">
        <v>28</v>
      </c>
    </row>
    <row r="30" spans="1:1" x14ac:dyDescent="0.3">
      <c r="A30" t="s">
        <v>29</v>
      </c>
    </row>
    <row r="32" spans="1:1" x14ac:dyDescent="0.3">
      <c r="A32" t="s">
        <v>31</v>
      </c>
    </row>
    <row r="33" spans="1:1" x14ac:dyDescent="0.3">
      <c r="A33" t="s">
        <v>32</v>
      </c>
    </row>
    <row r="34" spans="1:1" x14ac:dyDescent="0.3">
      <c r="A34" t="s">
        <v>33</v>
      </c>
    </row>
    <row r="35" spans="1:1" x14ac:dyDescent="0.3">
      <c r="A35" t="s">
        <v>34</v>
      </c>
    </row>
    <row r="37" spans="1:1" x14ac:dyDescent="0.3">
      <c r="A37" t="s">
        <v>35</v>
      </c>
    </row>
    <row r="38" spans="1:1" x14ac:dyDescent="0.3">
      <c r="A38" t="s">
        <v>20</v>
      </c>
    </row>
    <row r="39" spans="1:1" x14ac:dyDescent="0.3">
      <c r="A39" t="s">
        <v>21</v>
      </c>
    </row>
    <row r="40" spans="1:1" x14ac:dyDescent="0.3">
      <c r="A40" t="s">
        <v>36</v>
      </c>
    </row>
    <row r="41" spans="1:1" x14ac:dyDescent="0.3">
      <c r="A41" t="s">
        <v>37</v>
      </c>
    </row>
    <row r="43" spans="1:1" x14ac:dyDescent="0.3">
      <c r="A43" t="s">
        <v>59</v>
      </c>
    </row>
    <row r="44" spans="1:1" x14ac:dyDescent="0.3">
      <c r="A44" t="s">
        <v>61</v>
      </c>
    </row>
    <row r="45" spans="1:1" x14ac:dyDescent="0.3">
      <c r="A45" t="s">
        <v>60</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5714b43-610b-4bf1-8f96-b5c8a38cd7ea" xsi:nil="true"/>
    <lcf76f155ced4ddcb4097134ff3c332f xmlns="eb50f811-0cc2-4fbd-b9a6-9c8d3b73eff0">
      <Terms xmlns="http://schemas.microsoft.com/office/infopath/2007/PartnerControls"/>
    </lcf76f155ced4ddcb4097134ff3c332f>
    <Locatie xmlns="eb50f811-0cc2-4fbd-b9a6-9c8d3b73eff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7A3C2C34553B4AA0B13D78C9735CDA" ma:contentTypeVersion="26" ma:contentTypeDescription="Een nieuw document maken." ma:contentTypeScope="" ma:versionID="e99d61f9923333918478acbeb822db40">
  <xsd:schema xmlns:xsd="http://www.w3.org/2001/XMLSchema" xmlns:xs="http://www.w3.org/2001/XMLSchema" xmlns:p="http://schemas.microsoft.com/office/2006/metadata/properties" xmlns:ns2="eb50f811-0cc2-4fbd-b9a6-9c8d3b73eff0" xmlns:ns3="5369c8c0-e3aa-48e6-9f6d-519510a25555" xmlns:ns4="95714b43-610b-4bf1-8f96-b5c8a38cd7ea" targetNamespace="http://schemas.microsoft.com/office/2006/metadata/properties" ma:root="true" ma:fieldsID="0cf5891d226473d4e2f87c67e934357a" ns2:_="" ns3:_="" ns4:_="">
    <xsd:import namespace="eb50f811-0cc2-4fbd-b9a6-9c8d3b73eff0"/>
    <xsd:import namespace="5369c8c0-e3aa-48e6-9f6d-519510a25555"/>
    <xsd:import namespace="95714b43-610b-4bf1-8f96-b5c8a38cd7e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element ref="ns2:Locatie" minOccurs="0"/>
                <xsd:element ref="ns2:CountryOrRegionc4ee73ab-4690-44df-8df7-bb605c0d7ec4" minOccurs="0"/>
                <xsd:element ref="ns2:Statec4ee73ab-4690-44df-8df7-bb605c0d7ec4" minOccurs="0"/>
                <xsd:element ref="ns2:Cityc4ee73ab-4690-44df-8df7-bb605c0d7ec4" minOccurs="0"/>
                <xsd:element ref="ns2:PostalCodec4ee73ab-4690-44df-8df7-bb605c0d7ec4" minOccurs="0"/>
                <xsd:element ref="ns2:Streetc4ee73ab-4690-44df-8df7-bb605c0d7ec4" minOccurs="0"/>
                <xsd:element ref="ns2:GeoLocc4ee73ab-4690-44df-8df7-bb605c0d7ec4" minOccurs="0"/>
                <xsd:element ref="ns2:DispNamec4ee73ab-4690-44df-8df7-bb605c0d7ec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50f811-0cc2-4fbd-b9a6-9c8d3b73ef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62cec6e1-74e5-426d-9676-d3f0f119fa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Locatie" ma:index="26" nillable="true" ma:displayName="Locatie" ma:description="Locatie" ma:format="Dropdown" ma:internalName="Locatie">
      <xsd:simpleType>
        <xsd:restriction base="dms:Unknown"/>
      </xsd:simpleType>
    </xsd:element>
    <xsd:element name="CountryOrRegionc4ee73ab-4690-44df-8df7-bb605c0d7ec4" ma:index="27" nillable="true" ma:displayName="Locatie: land" ma:internalName="CountryOrRegion" ma:readOnly="true">
      <xsd:simpleType>
        <xsd:restriction base="dms:Text"/>
      </xsd:simpleType>
    </xsd:element>
    <xsd:element name="Statec4ee73ab-4690-44df-8df7-bb605c0d7ec4" ma:index="28" nillable="true" ma:displayName="Locatie: provincie" ma:internalName="State" ma:readOnly="true">
      <xsd:simpleType>
        <xsd:restriction base="dms:Text"/>
      </xsd:simpleType>
    </xsd:element>
    <xsd:element name="Cityc4ee73ab-4690-44df-8df7-bb605c0d7ec4" ma:index="29" nillable="true" ma:displayName="Locatie: stad" ma:internalName="City" ma:readOnly="true">
      <xsd:simpleType>
        <xsd:restriction base="dms:Text"/>
      </xsd:simpleType>
    </xsd:element>
    <xsd:element name="PostalCodec4ee73ab-4690-44df-8df7-bb605c0d7ec4" ma:index="30" nillable="true" ma:displayName="Locatie: postcode" ma:internalName="PostalCode" ma:readOnly="true">
      <xsd:simpleType>
        <xsd:restriction base="dms:Text"/>
      </xsd:simpleType>
    </xsd:element>
    <xsd:element name="Streetc4ee73ab-4690-44df-8df7-bb605c0d7ec4" ma:index="31" nillable="true" ma:displayName="Locatie: straat" ma:internalName="Street" ma:readOnly="true">
      <xsd:simpleType>
        <xsd:restriction base="dms:Text"/>
      </xsd:simpleType>
    </xsd:element>
    <xsd:element name="GeoLocc4ee73ab-4690-44df-8df7-bb605c0d7ec4" ma:index="32" nillable="true" ma:displayName="Locatie: coördinaten" ma:internalName="GeoLoc" ma:readOnly="true">
      <xsd:simpleType>
        <xsd:restriction base="dms:Unknown"/>
      </xsd:simpleType>
    </xsd:element>
    <xsd:element name="DispNamec4ee73ab-4690-44df-8df7-bb605c0d7ec4" ma:index="33" nillable="true" ma:displayName="Locatie: naam" ma:internalName="Disp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369c8c0-e3aa-48e6-9f6d-519510a25555"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5714b43-610b-4bf1-8f96-b5c8a38cd7e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c74217d-ad85-42b7-bc60-250f305ca96d}" ma:internalName="TaxCatchAll" ma:showField="CatchAllData" ma:web="5369c8c0-e3aa-48e6-9f6d-519510a255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977740-2FA4-415A-A553-10D6C2601257}">
  <ds:schemaRefs>
    <ds:schemaRef ds:uri="http://schemas.microsoft.com/office/2006/documentManagement/types"/>
    <ds:schemaRef ds:uri="http://purl.org/dc/dcmitype/"/>
    <ds:schemaRef ds:uri="http://purl.org/dc/terms/"/>
    <ds:schemaRef ds:uri="http://purl.org/dc/elements/1.1/"/>
    <ds:schemaRef ds:uri="eb50f811-0cc2-4fbd-b9a6-9c8d3b73eff0"/>
    <ds:schemaRef ds:uri="http://www.w3.org/XML/1998/namespace"/>
    <ds:schemaRef ds:uri="5369c8c0-e3aa-48e6-9f6d-519510a25555"/>
    <ds:schemaRef ds:uri="http://schemas.openxmlformats.org/package/2006/metadata/core-properties"/>
    <ds:schemaRef ds:uri="http://schemas.microsoft.com/office/infopath/2007/PartnerControls"/>
    <ds:schemaRef ds:uri="95714b43-610b-4bf1-8f96-b5c8a38cd7ea"/>
    <ds:schemaRef ds:uri="http://schemas.microsoft.com/office/2006/metadata/properties"/>
  </ds:schemaRefs>
</ds:datastoreItem>
</file>

<file path=customXml/itemProps2.xml><?xml version="1.0" encoding="utf-8"?>
<ds:datastoreItem xmlns:ds="http://schemas.openxmlformats.org/officeDocument/2006/customXml" ds:itemID="{9B9A77AA-E52D-40F0-9066-1FA5BC16DE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50f811-0cc2-4fbd-b9a6-9c8d3b73eff0"/>
    <ds:schemaRef ds:uri="5369c8c0-e3aa-48e6-9f6d-519510a25555"/>
    <ds:schemaRef ds:uri="95714b43-610b-4bf1-8f96-b5c8a38cd7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FBDDFD-0FDF-40D4-B270-512399D55E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1. Toelichting</vt:lpstr>
      <vt:lpstr>2. Formulier teamsamenstelling</vt:lpstr>
      <vt:lpstr>data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Broekmeulen, Alex</cp:lastModifiedBy>
  <cp:revision/>
  <dcterms:created xsi:type="dcterms:W3CDTF">2026-01-20T12:54:28Z</dcterms:created>
  <dcterms:modified xsi:type="dcterms:W3CDTF">2026-03-09T11:23:32Z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0x010100EB7A3C2C34553B4AA0B13D78C9735CDA</vt:lpwstr>
  </property>
  <property fmtid="{D5CDD505-2E9C-101B-9397-08002B2CF9AE}" pid="3" name="MediaServiceImageTags">
    <vt:lpwstr/>
  </property>
</Properties>
</file>