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PontisaanbestedingMFPsenrepromachines/Gedeelde documenten/Pontis aanbesteding MFPs en repromachines/Aanbestedingsdocumenten/Concept/"/>
    </mc:Choice>
  </mc:AlternateContent>
  <xr:revisionPtr revIDLastSave="116" documentId="13_ncr:1_{415B187B-19A9-B842-866B-389977524472}" xr6:coauthVersionLast="47" xr6:coauthVersionMax="47" xr10:uidLastSave="{1225B27C-5A7B-AB49-9360-CB30226CD6C0}"/>
  <bookViews>
    <workbookView xWindow="31220" yWindow="500" windowWidth="33580" windowHeight="19380" xr2:uid="{26A0E56A-9CA4-EB40-BF12-5B4691CBE874}"/>
  </bookViews>
  <sheets>
    <sheet name="Waarde kwalitei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2" l="1"/>
  <c r="D4" i="2"/>
  <c r="C4" i="2"/>
  <c r="B4" i="2"/>
  <c r="F3" i="2"/>
  <c r="E13" i="2" l="1"/>
  <c r="D5" i="2" l="1"/>
  <c r="D7" i="2" s="1"/>
  <c r="C5" i="2"/>
  <c r="C7" i="2" s="1"/>
  <c r="B15" i="2"/>
  <c r="E5" i="2"/>
  <c r="E7" i="2" s="1"/>
  <c r="B5" i="2"/>
  <c r="B7" i="2" s="1"/>
</calcChain>
</file>

<file path=xl/sharedStrings.xml><?xml version="1.0" encoding="utf-8"?>
<sst xmlns="http://schemas.openxmlformats.org/spreadsheetml/2006/main" count="24" uniqueCount="20">
  <si>
    <t>Totaal:</t>
  </si>
  <si>
    <t>Percentage</t>
  </si>
  <si>
    <t>KO</t>
  </si>
  <si>
    <t>Beantwoording open vragen bijlage 6</t>
  </si>
  <si>
    <t>SCORE</t>
  </si>
  <si>
    <t>5 uitmuntend</t>
  </si>
  <si>
    <t>4 goed</t>
  </si>
  <si>
    <t>3 voldoende</t>
  </si>
  <si>
    <t>2 matig</t>
  </si>
  <si>
    <t>1 onvoldoende</t>
  </si>
  <si>
    <t>Te behalen bonuswaarde</t>
  </si>
  <si>
    <t>Totaal</t>
  </si>
  <si>
    <t>Geen bonuswaarde</t>
  </si>
  <si>
    <t>Geen contractvolume</t>
  </si>
  <si>
    <t>Contractvolume</t>
  </si>
  <si>
    <t>Totaal kwaliteit en flexibiliteit</t>
  </si>
  <si>
    <t>OPEN VRAAG 2: Nice to have</t>
  </si>
  <si>
    <t>OPEN VRAAG 1: 
Plan van aanpak, implementatie en retourneren</t>
  </si>
  <si>
    <t>OPEN VRAAG 3: Duurzaamheid en MVO</t>
  </si>
  <si>
    <t>OPEN VRAAG 4: 
Bestelproces repro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</si>
</sst>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&quot;€&quot;\ #,##0.00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b/>
      <sz val="10"/>
      <color theme="0"/>
      <name val="Verdana"/>
      <family val="2"/>
    </font>
    <font>
      <sz val="10"/>
      <color theme="1"/>
      <name val="Calibri"/>
      <family val="2"/>
      <scheme val="minor"/>
    </font>
    <font>
      <b/>
      <sz val="10"/>
      <color rgb="FF00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5" fillId="3" borderId="1" xfId="0" applyFont="1" applyFill="1" applyBorder="1" applyAlignment="1">
      <alignment horizontal="justify" vertical="center" wrapText="1"/>
    </xf>
    <xf numFmtId="0" fontId="2" fillId="0" borderId="1" xfId="0" applyFont="1" applyBorder="1"/>
    <xf numFmtId="0" fontId="8" fillId="0" borderId="0" xfId="0" applyFont="1"/>
    <xf numFmtId="9" fontId="2" fillId="0" borderId="1" xfId="1" applyFont="1" applyBorder="1"/>
    <xf numFmtId="9" fontId="2" fillId="0" borderId="0" xfId="1" applyFont="1" applyBorder="1"/>
    <xf numFmtId="164" fontId="2" fillId="6" borderId="1" xfId="0" applyNumberFormat="1" applyFont="1" applyFill="1" applyBorder="1" applyAlignment="1">
      <alignment horizontal="center" vertical="center"/>
    </xf>
    <xf numFmtId="164" fontId="0" fillId="6" borderId="1" xfId="0" applyNumberFormat="1" applyFill="1" applyBorder="1" applyAlignment="1">
      <alignment vertical="center"/>
    </xf>
    <xf numFmtId="44" fontId="2" fillId="0" borderId="0" xfId="2" applyFont="1"/>
    <xf numFmtId="0" fontId="5" fillId="7" borderId="1" xfId="0" applyFont="1" applyFill="1" applyBorder="1" applyAlignment="1">
      <alignment horizontal="justify" vertical="center" wrapText="1"/>
    </xf>
    <xf numFmtId="0" fontId="6" fillId="7" borderId="1" xfId="0" applyFont="1" applyFill="1" applyBorder="1" applyAlignment="1">
      <alignment horizontal="center" vertical="center" wrapText="1"/>
    </xf>
    <xf numFmtId="9" fontId="9" fillId="7" borderId="1" xfId="1" applyFont="1" applyFill="1" applyBorder="1" applyAlignment="1">
      <alignment horizontal="center" vertical="center" wrapText="1"/>
    </xf>
    <xf numFmtId="164" fontId="3" fillId="5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left" vertical="center" wrapText="1"/>
    </xf>
    <xf numFmtId="0" fontId="5" fillId="7" borderId="6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90710</xdr:colOff>
      <xdr:row>0</xdr:row>
      <xdr:rowOff>90710</xdr:rowOff>
    </xdr:from>
    <xdr:to>
      <xdr:col>7</xdr:col>
      <xdr:colOff>674910</xdr:colOff>
      <xdr:row>1</xdr:row>
      <xdr:rowOff>315319</xdr:rowOff>
    </xdr:to>
    <xdr:pic>
      <xdr:nvPicPr>
        <xdr:cNvPr id="2" name="Afbeelding 1" descr="Pontis Onderwijsgroep | The Org">
          <a:extLst>
            <a:ext uri="{FF2B5EF4-FFF2-40B4-BE49-F238E27FC236}">
              <a16:creationId xmlns:a16="http://schemas.microsoft.com/office/drawing/2014/main" id="{4834E15D-8879-C12E-C8B3-C72245C3B4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939" b="30299"/>
        <a:stretch/>
      </xdr:blipFill>
      <xdr:spPr bwMode="auto">
        <a:xfrm>
          <a:off x="9561281" y="90710"/>
          <a:ext cx="1663700" cy="6781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K23"/>
  <sheetViews>
    <sheetView showGridLines="0" tabSelected="1" zoomScale="140" zoomScaleNormal="140" workbookViewId="0">
      <selection activeCell="F12" sqref="F12"/>
    </sheetView>
  </sheetViews>
  <sheetFormatPr baseColWidth="10" defaultColWidth="11" defaultRowHeight="16" x14ac:dyDescent="0.2"/>
  <cols>
    <col min="1" max="1" width="26.83203125" customWidth="1"/>
    <col min="2" max="5" width="22.83203125" customWidth="1"/>
    <col min="6" max="6" width="20.83203125" customWidth="1"/>
    <col min="7" max="8" width="14.1640625" bestFit="1" customWidth="1"/>
    <col min="9" max="9" width="14" bestFit="1" customWidth="1"/>
  </cols>
  <sheetData>
    <row r="1" spans="1:11" ht="36" customHeight="1" thickBot="1" x14ac:dyDescent="0.25">
      <c r="A1" s="20" t="s">
        <v>3</v>
      </c>
      <c r="B1" s="21"/>
      <c r="C1" s="21"/>
      <c r="D1" s="21"/>
      <c r="E1" s="21"/>
      <c r="F1" s="21"/>
      <c r="G1" s="4"/>
      <c r="H1" s="1"/>
      <c r="I1" s="9"/>
      <c r="J1" s="1"/>
    </row>
    <row r="2" spans="1:11" ht="37" thickBot="1" x14ac:dyDescent="0.25">
      <c r="A2" s="10" t="s">
        <v>4</v>
      </c>
      <c r="B2" s="11" t="s">
        <v>17</v>
      </c>
      <c r="C2" s="11" t="s">
        <v>16</v>
      </c>
      <c r="D2" s="11" t="s">
        <v>18</v>
      </c>
      <c r="E2" s="11" t="s">
        <v>19</v>
      </c>
      <c r="F2" s="3" t="s">
        <v>0</v>
      </c>
      <c r="G2" s="1"/>
      <c r="H2" s="1"/>
      <c r="I2" s="1"/>
      <c r="J2" s="1"/>
    </row>
    <row r="3" spans="1:11" ht="22" customHeight="1" thickBot="1" x14ac:dyDescent="0.25">
      <c r="A3" s="10" t="s">
        <v>1</v>
      </c>
      <c r="B3" s="12">
        <v>0.25</v>
      </c>
      <c r="C3" s="12">
        <v>0.25</v>
      </c>
      <c r="D3" s="12">
        <v>0.25</v>
      </c>
      <c r="E3" s="12">
        <v>0.25</v>
      </c>
      <c r="F3" s="5">
        <f>SUM(B3:E3)</f>
        <v>1</v>
      </c>
      <c r="I3" s="1"/>
      <c r="J3" s="1"/>
    </row>
    <row r="4" spans="1:11" ht="22" customHeight="1" thickBot="1" x14ac:dyDescent="0.25">
      <c r="A4" s="10" t="s">
        <v>5</v>
      </c>
      <c r="B4" s="13">
        <f>F4*B3</f>
        <v>37500</v>
      </c>
      <c r="C4" s="13">
        <f>F4*C3</f>
        <v>37500</v>
      </c>
      <c r="D4" s="13">
        <f>F4*D3</f>
        <v>37500</v>
      </c>
      <c r="E4" s="13">
        <f>F4*E3</f>
        <v>37500</v>
      </c>
      <c r="F4" s="7">
        <v>150000</v>
      </c>
      <c r="I4" s="1"/>
      <c r="J4" s="1"/>
    </row>
    <row r="5" spans="1:11" ht="22" customHeight="1" thickBot="1" x14ac:dyDescent="0.25">
      <c r="A5" s="10" t="s">
        <v>6</v>
      </c>
      <c r="B5" s="13">
        <f>B4*0.5</f>
        <v>18750</v>
      </c>
      <c r="C5" s="13">
        <f t="shared" ref="C5" si="0">C4*0.5</f>
        <v>18750</v>
      </c>
      <c r="D5" s="13">
        <f t="shared" ref="D5" si="1">D4*0.5</f>
        <v>18750</v>
      </c>
      <c r="E5" s="13">
        <f t="shared" ref="E5" si="2">E4*0.5</f>
        <v>18750</v>
      </c>
    </row>
    <row r="6" spans="1:11" ht="22" customHeight="1" thickBot="1" x14ac:dyDescent="0.25">
      <c r="A6" s="10" t="s">
        <v>7</v>
      </c>
      <c r="B6" s="13">
        <v>0</v>
      </c>
      <c r="C6" s="13">
        <v>0</v>
      </c>
      <c r="D6" s="13">
        <v>0</v>
      </c>
      <c r="E6" s="13">
        <v>0</v>
      </c>
    </row>
    <row r="7" spans="1:11" ht="22" customHeight="1" thickBot="1" x14ac:dyDescent="0.25">
      <c r="A7" s="10" t="s">
        <v>8</v>
      </c>
      <c r="B7" s="15">
        <f>B6-B5</f>
        <v>-18750</v>
      </c>
      <c r="C7" s="15">
        <f>C6-C5</f>
        <v>-18750</v>
      </c>
      <c r="D7" s="15">
        <f>D6-D5</f>
        <v>-18750</v>
      </c>
      <c r="E7" s="15">
        <f>E6-E5</f>
        <v>-18750</v>
      </c>
    </row>
    <row r="8" spans="1:11" ht="22" customHeight="1" thickBot="1" x14ac:dyDescent="0.25">
      <c r="A8" s="10" t="s">
        <v>9</v>
      </c>
      <c r="B8" s="14" t="s">
        <v>2</v>
      </c>
      <c r="C8" s="14" t="s">
        <v>2</v>
      </c>
      <c r="D8" s="14" t="s">
        <v>2</v>
      </c>
      <c r="E8" s="14" t="s">
        <v>2</v>
      </c>
    </row>
    <row r="9" spans="1:11" ht="10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1" ht="22" customHeight="1" thickBot="1" x14ac:dyDescent="0.25">
      <c r="A10" s="20" t="s">
        <v>14</v>
      </c>
      <c r="B10" s="21"/>
      <c r="C10" s="21"/>
      <c r="D10" s="21"/>
      <c r="E10" s="21"/>
      <c r="F10" s="1"/>
      <c r="G10" s="1"/>
      <c r="H10" s="1"/>
      <c r="I10" s="1"/>
      <c r="J10" s="1"/>
      <c r="K10" s="1"/>
    </row>
    <row r="11" spans="1:11" ht="22" customHeight="1" thickBot="1" x14ac:dyDescent="0.25">
      <c r="A11" s="22"/>
      <c r="B11" s="23"/>
      <c r="C11" s="24" t="s">
        <v>10</v>
      </c>
      <c r="D11" s="25"/>
      <c r="E11" s="3" t="s">
        <v>11</v>
      </c>
      <c r="F11" s="1"/>
      <c r="G11" s="1"/>
      <c r="H11" s="1"/>
      <c r="I11" s="1"/>
      <c r="J11" s="1"/>
    </row>
    <row r="12" spans="1:11" ht="22" customHeight="1" thickBot="1" x14ac:dyDescent="0.25">
      <c r="A12" s="16" t="s">
        <v>14</v>
      </c>
      <c r="B12" s="17"/>
      <c r="C12" s="18" t="s">
        <v>12</v>
      </c>
      <c r="D12" s="19"/>
      <c r="E12" s="5"/>
      <c r="F12" s="6"/>
      <c r="G12" s="1"/>
      <c r="H12" s="1"/>
      <c r="I12" s="1"/>
      <c r="J12" s="1"/>
    </row>
    <row r="13" spans="1:11" ht="22" customHeight="1" thickBot="1" x14ac:dyDescent="0.25">
      <c r="A13" s="16" t="s">
        <v>13</v>
      </c>
      <c r="B13" s="17"/>
      <c r="C13" s="18">
        <v>50000</v>
      </c>
      <c r="D13" s="19"/>
      <c r="E13" s="7">
        <f>C13</f>
        <v>50000</v>
      </c>
      <c r="F13" s="6"/>
      <c r="G13" s="1"/>
      <c r="H13" s="1"/>
      <c r="I13" s="1"/>
      <c r="J13" s="1"/>
    </row>
    <row r="14" spans="1:11" ht="10" customHeight="1" thickBot="1" x14ac:dyDescent="0.25">
      <c r="A14" s="4"/>
      <c r="B14" s="4"/>
      <c r="C14" s="4"/>
      <c r="D14" s="4"/>
      <c r="E14" s="4"/>
      <c r="F14" s="4"/>
      <c r="G14" s="4"/>
      <c r="H14" s="4"/>
    </row>
    <row r="15" spans="1:11" ht="22" customHeight="1" thickBot="1" x14ac:dyDescent="0.25">
      <c r="A15" s="2" t="s">
        <v>15</v>
      </c>
      <c r="B15" s="8">
        <f>F4+E13</f>
        <v>200000</v>
      </c>
      <c r="C15" s="4"/>
      <c r="D15" s="4"/>
      <c r="E15" s="4"/>
      <c r="F15" s="4"/>
      <c r="G15" s="4"/>
      <c r="H15" s="4"/>
    </row>
    <row r="16" spans="1:11" x14ac:dyDescent="0.2">
      <c r="A16" s="4"/>
      <c r="B16" s="4"/>
      <c r="C16" s="4"/>
      <c r="D16" s="4"/>
      <c r="E16" s="4"/>
      <c r="F16" s="4"/>
      <c r="G16" s="4"/>
      <c r="H16" s="4"/>
    </row>
    <row r="17" spans="1:8" x14ac:dyDescent="0.2">
      <c r="A17" s="4"/>
      <c r="B17" s="4"/>
      <c r="C17" s="4"/>
      <c r="D17" s="4"/>
      <c r="E17" s="4"/>
      <c r="F17" s="4"/>
      <c r="G17" s="4"/>
      <c r="H17" s="4"/>
    </row>
    <row r="18" spans="1:8" x14ac:dyDescent="0.2">
      <c r="A18" s="4"/>
      <c r="B18" s="4"/>
      <c r="C18" s="4"/>
      <c r="D18" s="4"/>
      <c r="E18" s="4"/>
      <c r="F18" s="4"/>
      <c r="G18" s="4"/>
      <c r="H18" s="4"/>
    </row>
    <row r="19" spans="1:8" x14ac:dyDescent="0.2">
      <c r="A19" s="4"/>
      <c r="B19" s="4"/>
      <c r="C19" s="4"/>
      <c r="D19" s="4"/>
      <c r="E19" s="4"/>
      <c r="F19" s="4"/>
      <c r="G19" s="4"/>
      <c r="H19" s="4"/>
    </row>
    <row r="20" spans="1:8" x14ac:dyDescent="0.2">
      <c r="A20" s="4"/>
      <c r="B20" s="4"/>
      <c r="C20" s="4"/>
      <c r="D20" s="4"/>
      <c r="E20" s="4"/>
      <c r="F20" s="4"/>
      <c r="G20" s="4"/>
      <c r="H20" s="4"/>
    </row>
    <row r="21" spans="1:8" x14ac:dyDescent="0.2">
      <c r="A21" s="4"/>
      <c r="B21" s="4"/>
      <c r="C21" s="4"/>
      <c r="D21" s="4"/>
      <c r="E21" s="4"/>
      <c r="F21" s="4"/>
      <c r="G21" s="4"/>
      <c r="H21" s="4"/>
    </row>
    <row r="22" spans="1:8" x14ac:dyDescent="0.2">
      <c r="A22" s="4"/>
      <c r="B22" s="4"/>
      <c r="C22" s="4"/>
      <c r="D22" s="4"/>
      <c r="E22" s="4"/>
      <c r="F22" s="4"/>
      <c r="G22" s="4"/>
      <c r="H22" s="4"/>
    </row>
    <row r="23" spans="1:8" x14ac:dyDescent="0.2">
      <c r="A23" s="4"/>
      <c r="B23" s="4"/>
      <c r="C23" s="4"/>
      <c r="D23" s="4"/>
      <c r="E23" s="4"/>
      <c r="F23" s="4"/>
      <c r="G23" s="4"/>
      <c r="H23" s="4"/>
    </row>
  </sheetData>
  <sheetProtection algorithmName="SHA-512" hashValue="HnraJRXxohfNpOTaee9rVplBhqNQGgevSt2we97blnOStuJMQK4AUQ6sa9wKlH0eQ6AO+62HnwbAlp9XxFPj7Q==" saltValue="CBBkH6rVbLh4rPZ556wkZw==" spinCount="100000" sheet="1" objects="1" scenarios="1"/>
  <mergeCells count="8">
    <mergeCell ref="A13:B13"/>
    <mergeCell ref="C13:D13"/>
    <mergeCell ref="A10:E10"/>
    <mergeCell ref="A1:F1"/>
    <mergeCell ref="A11:B11"/>
    <mergeCell ref="C11:D11"/>
    <mergeCell ref="A12:B12"/>
    <mergeCell ref="C12:D1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3bbc45e1762022e22ca0153a50361aad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16b47c6a34ba05ee4c441637e1b8d82d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BEB9EB7B-5B70-4AF4-BDBB-5B82877DC14B}"/>
</file>

<file path=customXml/itemProps2.xml><?xml version="1.0" encoding="utf-8"?>
<ds:datastoreItem xmlns:ds="http://schemas.openxmlformats.org/officeDocument/2006/customXml" ds:itemID="{FFCF98FD-7543-469D-ABB1-48EDC29004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C09C1E-40FD-4C2C-9586-0FDDF1F5903F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b61a91db-2981-4da1-ba44-7531ea5a83ca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 kwaliteit</vt:lpstr>
    </vt:vector>
  </TitlesOfParts>
  <Manager/>
  <Company/>
  <LinksUpToDate>false</LinksUpToDate>
  <SharedDoc>false</SharedDoc>
  <HyperlinkBase>www.bic-bv.nl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</dc:description>
  <cp:lastModifiedBy>Saskia Roos</cp:lastModifiedBy>
  <cp:revision/>
  <dcterms:created xsi:type="dcterms:W3CDTF">2020-03-23T12:24:07Z</dcterms:created>
  <dcterms:modified xsi:type="dcterms:W3CDTF">2025-08-28T14:33:37Z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