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rorailbv.sharepoint.com/teams/Tenderzakelijkelectuurenabonnementen/Gedeelde documenten/Tender 2025/2. Aanbestedingsdossier/Bijlagen PvE/"/>
    </mc:Choice>
  </mc:AlternateContent>
  <xr:revisionPtr revIDLastSave="3" documentId="8_{0A3CDF86-E8D4-411F-BCB9-03BDEC8D89B3}" xr6:coauthVersionLast="47" xr6:coauthVersionMax="47" xr10:uidLastSave="{1806448C-C16D-4E0A-B710-DA760FF6D978}"/>
  <bookViews>
    <workbookView xWindow="-120" yWindow="-120" windowWidth="29040" windowHeight="15720" activeTab="1" xr2:uid="{00000000-000D-0000-FFFF-FFFF00000000}"/>
  </bookViews>
  <sheets>
    <sheet name="Toelichting KPI model" sheetId="3" r:id="rId1"/>
    <sheet name="Beheerfase " sheetId="7" r:id="rId2"/>
  </sheets>
  <definedNames>
    <definedName name="_xlnm.Print_Area" localSheetId="1">'Beheerfase '!$A$1:$AB$10</definedName>
    <definedName name="_xlnm.Print_Titles" localSheetId="1">'Beheerfase '!$1:$5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7" l="1"/>
  <c r="Y16" i="7"/>
  <c r="W16" i="7"/>
  <c r="Q16" i="7"/>
  <c r="P16" i="7"/>
  <c r="O16" i="7"/>
  <c r="N16" i="7"/>
  <c r="L16" i="7"/>
  <c r="U15" i="7"/>
  <c r="U16" i="7" s="1"/>
  <c r="W14" i="7"/>
  <c r="U14" i="7"/>
  <c r="AA14" i="7"/>
  <c r="Y14" i="7"/>
  <c r="Q14" i="7"/>
  <c r="P14" i="7"/>
  <c r="O14" i="7"/>
  <c r="L14" i="7"/>
  <c r="U13" i="7"/>
  <c r="AA12" i="7"/>
  <c r="Y12" i="7"/>
  <c r="W12" i="7"/>
  <c r="U12" i="7"/>
  <c r="Q12" i="7"/>
  <c r="P12" i="7"/>
  <c r="O12" i="7"/>
  <c r="N12" i="7"/>
  <c r="L12" i="7"/>
  <c r="U11" i="7"/>
  <c r="AA10" i="7"/>
  <c r="Y10" i="7"/>
  <c r="W10" i="7"/>
  <c r="Q10" i="7"/>
  <c r="P10" i="7"/>
  <c r="O10" i="7"/>
  <c r="N10" i="7"/>
  <c r="L10" i="7"/>
  <c r="U10" i="7"/>
  <c r="U9" i="7"/>
  <c r="AA7" i="7"/>
  <c r="Y7" i="7"/>
  <c r="W7" i="7"/>
  <c r="Q7" i="7"/>
  <c r="P7" i="7"/>
  <c r="O7" i="7"/>
  <c r="N7" i="7"/>
  <c r="L7" i="7"/>
  <c r="U6" i="7"/>
  <c r="AB16" i="7" l="1"/>
  <c r="R12" i="7"/>
  <c r="R16" i="7"/>
  <c r="AB10" i="7"/>
  <c r="R7" i="7"/>
  <c r="AB14" i="7"/>
  <c r="R10" i="7"/>
  <c r="AB12" i="7"/>
  <c r="N14" i="7"/>
  <c r="R14" i="7" s="1"/>
  <c r="U7" i="7"/>
  <c r="AB7" i="7" s="1"/>
</calcChain>
</file>

<file path=xl/sharedStrings.xml><?xml version="1.0" encoding="utf-8"?>
<sst xmlns="http://schemas.openxmlformats.org/spreadsheetml/2006/main" count="145" uniqueCount="97">
  <si>
    <t>Onderdelen methodiek:</t>
  </si>
  <si>
    <t>Toelichting:</t>
  </si>
  <si>
    <t>1. KPI -dashboard</t>
  </si>
  <si>
    <t>werkdocument waarin per tijdseenheid de prestaties worden bijgehouden en beoordeeld.</t>
  </si>
  <si>
    <t>2. Resultaatgebieden</t>
  </si>
  <si>
    <t>worden gebruikt om de diverse KPI’s te structureren in onderwerpen.</t>
  </si>
  <si>
    <t>3. Fasen</t>
  </si>
  <si>
    <t>1.	implementatiefase (3 maanden, contractjaar 1): implementatie contract
2.	beheerfase (vanaf 3 maanden contractjaar 1): looptijd contract
voor iedere fase geldt een ander KPI-model, zoals weergegeven in dit document afzonderlijk per tabblad.</t>
  </si>
  <si>
    <t>4. Verwijzing eis/contract/ gunningscriteria</t>
  </si>
  <si>
    <t>indien van toepassing een verwijzing per KPI naar de betreffende eis/contractstuk en/of gunningscriteria.</t>
  </si>
  <si>
    <t>5. KPI's</t>
  </si>
  <si>
    <t>de meetbare indicator waar de leverancier aan moet voldoen.</t>
  </si>
  <si>
    <t>6. KPI Verantwoordelijke</t>
  </si>
  <si>
    <t>verantwoordelijke(n) voor de betreffende KPI.</t>
  </si>
  <si>
    <t>7. Procedure/meetmethode</t>
  </si>
  <si>
    <t>de wijze waarop de KPI wordt gemeten.</t>
  </si>
  <si>
    <t>8. Frequentie</t>
  </si>
  <si>
    <t>de frequentie wanneer de KPI wordt beoordeeld.</t>
  </si>
  <si>
    <t>9. Foutdefinitie</t>
  </si>
  <si>
    <t>definitie wanneer de KPI wordt gehaald en wanneer niet.</t>
  </si>
  <si>
    <t>10. Verdeling van punten</t>
  </si>
  <si>
    <t>puntentelling per KPI.</t>
  </si>
  <si>
    <t>11. Beoordelingseenheden</t>
  </si>
  <si>
    <t>de performance wordt beoordeeld op basis van de vastgestelde puntentelling.</t>
  </si>
  <si>
    <t>12. Weging</t>
  </si>
  <si>
    <t>wegingsfactor van de betreffende KPI.</t>
  </si>
  <si>
    <t>13. Planning</t>
  </si>
  <si>
    <t>de periode waarin de betreffende KPI wordt beoordeeld.</t>
  </si>
  <si>
    <t>14. Score</t>
  </si>
  <si>
    <t>score per kwartaal en per jaar de eindscore.</t>
  </si>
  <si>
    <t>KPI dashboard</t>
  </si>
  <si>
    <t>NR</t>
  </si>
  <si>
    <t>Uitvoering</t>
  </si>
  <si>
    <t>KPI-verantwoordelijke</t>
  </si>
  <si>
    <t>Meetfrequentie</t>
  </si>
  <si>
    <t>Foutdefinitie</t>
  </si>
  <si>
    <t>Verdeling van eenheden</t>
  </si>
  <si>
    <t>Weging</t>
  </si>
  <si>
    <t>Planning Q1</t>
  </si>
  <si>
    <t>Planning Q2</t>
  </si>
  <si>
    <t>Planning Q3</t>
  </si>
  <si>
    <t>Planning Q4</t>
  </si>
  <si>
    <t>Q2</t>
  </si>
  <si>
    <t>Q3</t>
  </si>
  <si>
    <t>KPI</t>
  </si>
  <si>
    <t>Beoordeling</t>
  </si>
  <si>
    <t>Score</t>
  </si>
  <si>
    <t>Leverancier</t>
  </si>
  <si>
    <t>0 of 10</t>
  </si>
  <si>
    <t>n.v.t.</t>
  </si>
  <si>
    <t>Ja= 10 punten
nee= 0 punten</t>
  </si>
  <si>
    <t>Planning</t>
  </si>
  <si>
    <t>Beoordelings eenheden</t>
  </si>
  <si>
    <t>Q1</t>
  </si>
  <si>
    <t>Q4</t>
  </si>
  <si>
    <t>Resultaatgebied Beheerfase</t>
  </si>
  <si>
    <t>1 x per jaar</t>
  </si>
  <si>
    <t>ProRail</t>
  </si>
  <si>
    <t>Rapportage</t>
  </si>
  <si>
    <t>voldoet = 10 punten
Voldoet niet = 0 punten</t>
  </si>
  <si>
    <t>ja = 10 punten
nee = 0 punten</t>
  </si>
  <si>
    <t>N.v.t.</t>
  </si>
  <si>
    <t>Meetmethode</t>
  </si>
  <si>
    <t>Hoe wordt gemeten?</t>
  </si>
  <si>
    <t>Op welke wijze wordt geregistreerd?</t>
  </si>
  <si>
    <t>verslaglegging</t>
  </si>
  <si>
    <t>CM koppelt terug tijdens Tactisch Overleg</t>
  </si>
  <si>
    <t>Leverancier rapporteert aan CM</t>
  </si>
  <si>
    <t>Verbindt</t>
  </si>
  <si>
    <t>Verduurzaamt</t>
  </si>
  <si>
    <t>Bevlogen ProRailers</t>
  </si>
  <si>
    <t>Betaalbaar spoor</t>
  </si>
  <si>
    <t>Een enquête, eenmaal per jaar. De inhoud van de enquête wordt tijdens de implementatie periode gezamenlijk met Opdrachtnemer bepaald.</t>
  </si>
  <si>
    <t>Indien enquette niet wordt gehouden</t>
  </si>
  <si>
    <t>Kwaliteitsbeoordeling</t>
  </si>
  <si>
    <t>Verbetert</t>
  </si>
  <si>
    <t>Leverancier/opdrachtgever</t>
  </si>
  <si>
    <t>Wanneer de norm voor tevredenheid niet behaald wordt, organiseert Opdrachtnemer, in overleg met Opdrachtgever, kosteloos een kennissessie met alle betrokken rollen om de oorzaken van de ontevredenheid/klachten te verdiepen en op te lossen.</t>
  </si>
  <si>
    <t>1. Initiële meting onvoldoende: hermeting op kosten Opdrachtnemer, binnen 2 weken;
2. Hermeting onvoldoende: hermeting op kosten Opdrachtnemer, binnen 2 weken;
3. Tweede hermeting onvoldoende: Opdrachtgever gerechtigd 15% over maandbedrag van betreffende locatie in te houden. Tevens heeft Opdrachtgever recht tot opzeggen contract of locatie met Opdrachtnemer.</t>
  </si>
  <si>
    <t>Opdrachtnemer stelt een verbeterplan op conform SMART principes, binnen vijf werkdagen na rapportage. Dit verbeterplan dient te worden voorgelegd aan Opdrachtgever en na goedkeuring (uiterlijk binnen tien werkdagen) dient het plan binnen zes weken geïmplementeerd te worden. 
Als de norm twee keer niet wordt behaald, dient Opdrachtnemer het bedrag wat dit (niet-behaalde) percentage vertegenwoordigt te crediteren aan Opdrachtgever.</t>
  </si>
  <si>
    <t>Opdrachtnemer stelt een verbeterplan op conform SMART principes, binnen tien werkdagen na rapportage. Dit verbeterplan dient te worden voorgelegd aan Opdrachtgever en na goedkeuring (uiterlijk binnen tien werkdagen) dient het plan binnen één maand geïmplementeerd te worden. Het verbeterplan dient specifiek toe te zien op de uitkomsten van de desbetreffende KTO.
Na implementatie van het verbeterplan behoudt Opdrachtgever zich het recht voor opnieuw een meting uit te voeren. Wanneer de norm twee keer niet gehaald wordt, volgt een ingebrekestelling. Wanneer de norm drie keer niet wordt behaald en/of er twee keer geen verbetering zichtbaar is na implementatie van een verbeterplan, is er sprake van wanprestatie. Opdrachtgever is dan gerechtigd de overeenkomst deels of geheel te ontbinden.</t>
  </si>
  <si>
    <t>Procedure herstel (norm wordt niet behaald)</t>
  </si>
  <si>
    <t>Opdrachtnemer stelt een verbeterplan op conform SMART principes, binnen vijf werkdagen na rapportage. Dit verbeterplan dient te worden voorgelegd aan Opdrachtgever en na goedkeuring (uiterlijk binnen tien werkdagen) dient het plan binnen één maand geïmplementeerd te worden</t>
  </si>
  <si>
    <t>Toetsing door CM</t>
  </si>
  <si>
    <t>KTO door Opdrachtgever één keer per jaar of een belevingsmeting.</t>
  </si>
  <si>
    <t>CM levert KTO cijfer aan tijdens tactisch overleg</t>
  </si>
  <si>
    <t>Indien cijfer lager is dan een 7,5</t>
  </si>
  <si>
    <t>Indien geen voorstel wordt aangeleverd.</t>
  </si>
  <si>
    <t>Leverancier levert 1x per jaar een effecientievoorstel aan op dienstenvoorstel en of kostenbesparing.</t>
  </si>
  <si>
    <t>Indien er niet voldaan wordt aan de gestelde en toegezegde duurzaamheidseisen.</t>
  </si>
  <si>
    <t>CM beoordeelt op basis van verplichtingendocument</t>
  </si>
  <si>
    <t>Indien de eisen en beloften wordt voldaan.</t>
  </si>
  <si>
    <t>2 x per jaar</t>
  </si>
  <si>
    <t>Gebruikers tevredenheid beoordeeld met een 7 als score op schaal 1-10</t>
  </si>
  <si>
    <t xml:space="preserve">Tevredenheid Opdrachtgever-/opdrachtnemer relatie </t>
  </si>
  <si>
    <t>PRODUCT/DIENST: Vakliteratuur en abonnementen</t>
  </si>
  <si>
    <t>Levancier levert jaarlijks een voorstel aan om duurzaamheid op SROI. producten, leveringen ed te vergroten of levancier zorgt jaarlijks voor een daling van 2% op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</si>
</sst>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color theme="1"/>
      <name val="Arial"/>
      <family val="2"/>
    </font>
    <font>
      <sz val="8"/>
      <color indexed="9"/>
      <name val="Arial"/>
      <family val="2"/>
    </font>
    <font>
      <sz val="8"/>
      <color theme="0"/>
      <name val="Arial"/>
      <family val="2"/>
    </font>
    <font>
      <sz val="8"/>
      <color rgb="FFFFFFFF"/>
      <name val="Arial"/>
      <family val="2"/>
    </font>
    <font>
      <b/>
      <sz val="8"/>
      <color indexed="9"/>
      <name val="Arial"/>
      <family val="2"/>
    </font>
    <font>
      <b/>
      <sz val="8"/>
      <color theme="0"/>
      <name val="Arial"/>
      <family val="2"/>
    </font>
    <font>
      <b/>
      <sz val="8"/>
      <color theme="1"/>
      <name val="Arial"/>
      <family val="2"/>
    </font>
    <font>
      <sz val="8"/>
      <color rgb="FF000000"/>
      <name val="Arial"/>
      <family val="2"/>
    </font>
    <font>
      <sz val="8"/>
      <name val="Arial"/>
      <family val="2"/>
    </font>
    <font>
      <u/>
      <sz val="11"/>
      <color theme="10"/>
      <name val="Calibri"/>
      <family val="2"/>
      <scheme val="minor"/>
    </font>
    <font>
      <b/>
      <sz val="8"/>
      <name val="Arial"/>
      <family val="2"/>
    </font>
    <font>
      <b/>
      <sz val="8"/>
      <color rgb="FFFFFFFF"/>
      <name val="Arial"/>
      <family val="2"/>
    </font>
    <font>
      <u/>
      <sz val="8"/>
      <color theme="10"/>
      <name val="Arial"/>
      <family val="2"/>
    </font>
    <font>
      <b/>
      <sz val="8"/>
      <color rgb="FFFFFF00"/>
      <name val="Arial"/>
      <family val="2"/>
    </font>
  </fonts>
  <fills count="13">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theme="2" tint="-0.499984740745262"/>
        <bgColor rgb="FF000000"/>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rgb="FF000000"/>
      </patternFill>
    </fill>
    <fill>
      <patternFill patternType="solid">
        <fgColor theme="2" tint="-0.499984740745262"/>
        <bgColor indexed="64"/>
      </patternFill>
    </fill>
    <fill>
      <patternFill patternType="solid">
        <fgColor theme="1"/>
        <bgColor indexed="64"/>
      </patternFill>
    </fill>
    <fill>
      <patternFill patternType="solid">
        <fgColor theme="1" tint="0.499984740745262"/>
        <bgColor rgb="FF000000"/>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theme="1"/>
      </left>
      <right/>
      <top style="thin">
        <color theme="1"/>
      </top>
      <bottom/>
      <diagonal/>
    </border>
    <border>
      <left style="medium">
        <color rgb="FFC00000"/>
      </left>
      <right style="medium">
        <color rgb="FFC00000"/>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right style="thin">
        <color indexed="64"/>
      </right>
      <top style="thin">
        <color auto="1"/>
      </top>
      <bottom style="thin">
        <color indexed="64"/>
      </bottom>
      <diagonal/>
    </border>
    <border>
      <left/>
      <right style="thin">
        <color theme="1"/>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rgb="FF000000"/>
      </bottom>
      <diagonal/>
    </border>
    <border>
      <left style="medium">
        <color rgb="FFC00000"/>
      </left>
      <right/>
      <top/>
      <bottom style="medium">
        <color rgb="FFC00000"/>
      </bottom>
      <diagonal/>
    </border>
    <border>
      <left/>
      <right style="medium">
        <color rgb="FFC00000"/>
      </right>
      <top/>
      <bottom/>
      <diagonal/>
    </border>
    <border>
      <left style="medium">
        <color rgb="FFC00000"/>
      </left>
      <right/>
      <top/>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auto="1"/>
      </left>
      <right style="thin">
        <color theme="1"/>
      </right>
      <top style="thin">
        <color auto="1"/>
      </top>
      <bottom/>
      <diagonal/>
    </border>
    <border>
      <left style="thin">
        <color rgb="FF000000"/>
      </left>
      <right style="thin">
        <color rgb="FF000000"/>
      </right>
      <top/>
      <bottom style="thin">
        <color rgb="FF000000"/>
      </bottom>
      <diagonal/>
    </border>
  </borders>
  <cellStyleXfs count="2">
    <xf numFmtId="0" fontId="0" fillId="0" borderId="0"/>
    <xf numFmtId="0" fontId="10" fillId="0" borderId="0" applyNumberFormat="0" applyFill="0" applyBorder="0" applyAlignment="0" applyProtection="0"/>
  </cellStyleXfs>
  <cellXfs count="106">
    <xf numFmtId="0" fontId="0" fillId="0" borderId="0" xfId="0"/>
    <xf numFmtId="0" fontId="1" fillId="2" borderId="6" xfId="0" applyFont="1" applyFill="1" applyBorder="1" applyAlignment="1">
      <alignment vertical="center" wrapText="1"/>
    </xf>
    <xf numFmtId="0" fontId="1" fillId="2" borderId="0" xfId="0" applyFont="1" applyFill="1" applyAlignment="1">
      <alignment vertical="center" wrapText="1"/>
    </xf>
    <xf numFmtId="0" fontId="7" fillId="2" borderId="6" xfId="0" applyFont="1" applyFill="1" applyBorder="1" applyAlignment="1">
      <alignment horizontal="left" vertical="center" wrapText="1"/>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1" fillId="2" borderId="1" xfId="0" applyFont="1" applyFill="1" applyBorder="1" applyAlignment="1">
      <alignment horizontal="center" vertical="center" wrapText="1"/>
    </xf>
    <xf numFmtId="0" fontId="7" fillId="0" borderId="6" xfId="0" applyFont="1" applyBorder="1" applyAlignment="1">
      <alignment horizontal="left" vertical="center" wrapText="1"/>
    </xf>
    <xf numFmtId="9" fontId="1" fillId="0" borderId="6" xfId="0" applyNumberFormat="1" applyFont="1" applyBorder="1" applyAlignment="1">
      <alignment vertical="center"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14" fontId="5" fillId="3" borderId="1" xfId="0" applyNumberFormat="1" applyFont="1" applyFill="1" applyBorder="1" applyAlignment="1">
      <alignment horizontal="left" vertical="center" wrapText="1"/>
    </xf>
    <xf numFmtId="0" fontId="1" fillId="2" borderId="0" xfId="0" applyFont="1" applyFill="1" applyAlignment="1">
      <alignment horizontal="left" vertical="top" wrapText="1"/>
    </xf>
    <xf numFmtId="9" fontId="1" fillId="2" borderId="1" xfId="0" applyNumberFormat="1" applyFont="1" applyFill="1" applyBorder="1" applyAlignment="1">
      <alignment horizontal="center" vertical="center" wrapText="1"/>
    </xf>
    <xf numFmtId="0" fontId="2" fillId="2" borderId="0" xfId="0" applyFont="1" applyFill="1" applyAlignment="1">
      <alignment horizontal="left" vertical="center" wrapText="1"/>
    </xf>
    <xf numFmtId="9" fontId="4" fillId="2" borderId="0" xfId="0" applyNumberFormat="1" applyFont="1" applyFill="1" applyAlignment="1">
      <alignment vertical="center" wrapText="1"/>
    </xf>
    <xf numFmtId="0" fontId="1" fillId="2" borderId="0" xfId="0" applyFont="1" applyFill="1" applyAlignment="1">
      <alignment horizontal="left" vertical="center" wrapText="1"/>
    </xf>
    <xf numFmtId="0" fontId="1" fillId="2" borderId="2"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1" fillId="6" borderId="0" xfId="0" applyFont="1" applyFill="1" applyAlignment="1">
      <alignment horizontal="left"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top" wrapText="1"/>
    </xf>
    <xf numFmtId="9" fontId="1" fillId="7" borderId="1" xfId="0" applyNumberFormat="1"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64" fontId="7" fillId="7" borderId="5" xfId="0" applyNumberFormat="1" applyFont="1" applyFill="1" applyBorder="1" applyAlignment="1">
      <alignment horizontal="center" vertical="center" wrapText="1"/>
    </xf>
    <xf numFmtId="0" fontId="1" fillId="7" borderId="1" xfId="0" applyFont="1" applyFill="1" applyBorder="1" applyAlignment="1">
      <alignment horizontal="left" vertical="center" wrapText="1"/>
    </xf>
    <xf numFmtId="164" fontId="8" fillId="9" borderId="1" xfId="0" applyNumberFormat="1" applyFont="1" applyFill="1" applyBorder="1" applyAlignment="1">
      <alignment horizontal="center" vertical="center" wrapText="1"/>
    </xf>
    <xf numFmtId="164" fontId="8" fillId="10" borderId="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quotePrefix="1" applyFont="1" applyFill="1" applyAlignment="1">
      <alignment horizontal="center" vertical="center" wrapText="1"/>
    </xf>
    <xf numFmtId="0" fontId="9"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164" fontId="8" fillId="9" borderId="5"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9" fontId="8"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11" fillId="2" borderId="0" xfId="0" applyFont="1" applyFill="1" applyAlignment="1">
      <alignment horizontal="left" vertical="center" wrapText="1"/>
    </xf>
    <xf numFmtId="164" fontId="9" fillId="9" borderId="1" xfId="0" applyNumberFormat="1" applyFont="1" applyFill="1" applyBorder="1" applyAlignment="1">
      <alignment horizontal="center" vertical="center" wrapText="1"/>
    </xf>
    <xf numFmtId="164" fontId="8" fillId="12" borderId="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 fillId="6" borderId="2"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1" fillId="6" borderId="19" xfId="0" applyFont="1" applyFill="1" applyBorder="1" applyAlignment="1">
      <alignment horizontal="left" vertical="center" wrapText="1"/>
    </xf>
    <xf numFmtId="0" fontId="1" fillId="2" borderId="1" xfId="0" applyFont="1" applyFill="1" applyBorder="1" applyAlignment="1">
      <alignment horizontal="left" vertical="center" wrapText="1"/>
    </xf>
    <xf numFmtId="164" fontId="8" fillId="10" borderId="29" xfId="0" applyNumberFormat="1" applyFont="1" applyFill="1" applyBorder="1" applyAlignment="1">
      <alignment horizontal="center" vertical="center" wrapText="1"/>
    </xf>
    <xf numFmtId="0" fontId="1" fillId="2" borderId="0" xfId="0" applyFont="1" applyFill="1"/>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1" fillId="2" borderId="24" xfId="0" applyFont="1" applyFill="1" applyBorder="1" applyAlignment="1">
      <alignment vertical="center" wrapText="1"/>
    </xf>
    <xf numFmtId="0" fontId="1" fillId="2" borderId="23" xfId="0" applyFont="1" applyFill="1" applyBorder="1" applyAlignment="1">
      <alignment vertical="center" wrapText="1"/>
    </xf>
    <xf numFmtId="0" fontId="1" fillId="2" borderId="12" xfId="0" applyFont="1" applyFill="1" applyBorder="1" applyAlignment="1">
      <alignment vertical="center" wrapText="1"/>
    </xf>
    <xf numFmtId="0" fontId="1" fillId="2" borderId="25" xfId="0" applyFont="1" applyFill="1" applyBorder="1" applyAlignment="1">
      <alignment vertical="center" wrapText="1"/>
    </xf>
    <xf numFmtId="0" fontId="1" fillId="2" borderId="27" xfId="0" applyFont="1" applyFill="1" applyBorder="1" applyAlignment="1">
      <alignment vertical="center" wrapText="1"/>
    </xf>
    <xf numFmtId="0" fontId="1" fillId="2" borderId="26" xfId="0" applyFont="1" applyFill="1" applyBorder="1" applyAlignment="1">
      <alignment vertical="center" wrapText="1"/>
    </xf>
    <xf numFmtId="0" fontId="1" fillId="2" borderId="0" xfId="0" applyFont="1" applyFill="1" applyAlignment="1">
      <alignment vertical="center"/>
    </xf>
    <xf numFmtId="0" fontId="13" fillId="11" borderId="0" xfId="1" applyFont="1" applyFill="1" applyAlignment="1">
      <alignment horizontal="left" vertical="center" wrapText="1"/>
    </xf>
    <xf numFmtId="164" fontId="9"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164" fontId="7" fillId="9" borderId="1" xfId="0" applyNumberFormat="1" applyFont="1" applyFill="1" applyBorder="1" applyAlignment="1">
      <alignment horizontal="center" vertical="center" wrapText="1"/>
    </xf>
    <xf numFmtId="0" fontId="1" fillId="7" borderId="0" xfId="0" applyFont="1" applyFill="1" applyAlignment="1">
      <alignment horizontal="left" vertical="center" wrapText="1"/>
    </xf>
    <xf numFmtId="0" fontId="7" fillId="2" borderId="28"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2" xfId="0" applyFont="1" applyFill="1" applyBorder="1" applyAlignment="1">
      <alignment horizontal="center" vertical="center" wrapText="1"/>
    </xf>
  </cellXfs>
  <cellStyles count="2">
    <cellStyle name="Hyperlink" xfId="1" builtinId="8"/>
    <cellStyle name="Standaard" xfId="0" builtinId="0"/>
  </cellStyles>
  <dxfs count="0"/>
  <tableStyles count="0" defaultTableStyle="TableStyleMedium2" defaultPivotStyle="PivotStyleLight16"/>
  <colors>
    <mruColors>
      <color rgb="FFE24E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7"/>
  <sheetViews>
    <sheetView zoomScaleNormal="100" workbookViewId="0">
      <selection activeCell="C33" sqref="C33"/>
    </sheetView>
  </sheetViews>
  <sheetFormatPr defaultColWidth="8.5703125" defaultRowHeight="11.25" x14ac:dyDescent="0.2"/>
  <cols>
    <col min="1" max="1" width="5" style="56" customWidth="1"/>
    <col min="2" max="2" width="34" style="56" customWidth="1"/>
    <col min="3" max="3" width="57.42578125" style="56" customWidth="1"/>
    <col min="4" max="16384" width="8.5703125" style="56"/>
  </cols>
  <sheetData>
    <row r="1" spans="2:3" ht="12" thickBot="1" x14ac:dyDescent="0.25"/>
    <row r="2" spans="2:3" ht="12" thickBot="1" x14ac:dyDescent="0.25">
      <c r="B2" s="57" t="s">
        <v>0</v>
      </c>
      <c r="C2" s="58" t="s">
        <v>1</v>
      </c>
    </row>
    <row r="3" spans="2:3" ht="25.35" customHeight="1" thickBot="1" x14ac:dyDescent="0.25">
      <c r="B3" s="59" t="s">
        <v>2</v>
      </c>
      <c r="C3" s="60" t="s">
        <v>3</v>
      </c>
    </row>
    <row r="4" spans="2:3" ht="25.35" customHeight="1" thickBot="1" x14ac:dyDescent="0.25">
      <c r="B4" s="59" t="s">
        <v>4</v>
      </c>
      <c r="C4" s="61" t="s">
        <v>5</v>
      </c>
    </row>
    <row r="5" spans="2:3" ht="109.5" customHeight="1" thickBot="1" x14ac:dyDescent="0.25">
      <c r="B5" s="62" t="s">
        <v>6</v>
      </c>
      <c r="C5" s="63" t="s">
        <v>7</v>
      </c>
    </row>
    <row r="6" spans="2:3" ht="26.45" customHeight="1" thickBot="1" x14ac:dyDescent="0.25">
      <c r="B6" s="59" t="s">
        <v>8</v>
      </c>
      <c r="C6" s="61" t="s">
        <v>9</v>
      </c>
    </row>
    <row r="7" spans="2:3" ht="25.35" customHeight="1" thickBot="1" x14ac:dyDescent="0.25">
      <c r="B7" s="64" t="s">
        <v>10</v>
      </c>
      <c r="C7" s="65" t="s">
        <v>11</v>
      </c>
    </row>
    <row r="8" spans="2:3" ht="25.35" customHeight="1" thickBot="1" x14ac:dyDescent="0.25">
      <c r="B8" s="66" t="s">
        <v>12</v>
      </c>
      <c r="C8" s="63" t="s">
        <v>13</v>
      </c>
    </row>
    <row r="9" spans="2:3" ht="25.35" customHeight="1" thickBot="1" x14ac:dyDescent="0.25">
      <c r="B9" s="59" t="s">
        <v>14</v>
      </c>
      <c r="C9" s="60" t="s">
        <v>15</v>
      </c>
    </row>
    <row r="10" spans="2:3" ht="25.35" customHeight="1" thickBot="1" x14ac:dyDescent="0.25">
      <c r="B10" s="59" t="s">
        <v>16</v>
      </c>
      <c r="C10" s="60" t="s">
        <v>17</v>
      </c>
    </row>
    <row r="11" spans="2:3" ht="25.35" customHeight="1" thickBot="1" x14ac:dyDescent="0.25">
      <c r="B11" s="59" t="s">
        <v>18</v>
      </c>
      <c r="C11" s="60" t="s">
        <v>19</v>
      </c>
    </row>
    <row r="12" spans="2:3" ht="25.35" customHeight="1" thickBot="1" x14ac:dyDescent="0.25">
      <c r="B12" s="59" t="s">
        <v>20</v>
      </c>
      <c r="C12" s="60" t="s">
        <v>21</v>
      </c>
    </row>
    <row r="13" spans="2:3" ht="25.35" customHeight="1" thickBot="1" x14ac:dyDescent="0.25">
      <c r="B13" s="59" t="s">
        <v>22</v>
      </c>
      <c r="C13" s="60" t="s">
        <v>23</v>
      </c>
    </row>
    <row r="14" spans="2:3" ht="25.35" customHeight="1" thickBot="1" x14ac:dyDescent="0.25">
      <c r="B14" s="59" t="s">
        <v>24</v>
      </c>
      <c r="C14" s="60" t="s">
        <v>25</v>
      </c>
    </row>
    <row r="15" spans="2:3" ht="25.35" customHeight="1" thickBot="1" x14ac:dyDescent="0.25">
      <c r="B15" s="59" t="s">
        <v>26</v>
      </c>
      <c r="C15" s="60" t="s">
        <v>27</v>
      </c>
    </row>
    <row r="16" spans="2:3" ht="25.35" customHeight="1" thickBot="1" x14ac:dyDescent="0.25">
      <c r="B16" s="59" t="s">
        <v>28</v>
      </c>
      <c r="C16" s="60" t="s">
        <v>29</v>
      </c>
    </row>
    <row r="17" spans="2:2" x14ac:dyDescent="0.2">
      <c r="B17" s="67"/>
    </row>
  </sheetData>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FF7C-68D9-4AF3-9D8C-E0F9B27266E8}">
  <sheetPr>
    <pageSetUpPr fitToPage="1"/>
  </sheetPr>
  <dimension ref="A1:FI55"/>
  <sheetViews>
    <sheetView tabSelected="1" zoomScaleNormal="100" workbookViewId="0">
      <pane xSplit="3" ySplit="5" topLeftCell="D11" activePane="bottomRight" state="frozen"/>
      <selection pane="topRight" activeCell="H14" sqref="H14"/>
      <selection pane="bottomLeft" activeCell="H14" sqref="H14"/>
      <selection pane="bottomRight" activeCell="C11" sqref="C11"/>
    </sheetView>
  </sheetViews>
  <sheetFormatPr defaultColWidth="8.5703125" defaultRowHeight="11.25" x14ac:dyDescent="0.25"/>
  <cols>
    <col min="1" max="1" width="22.140625" style="11" customWidth="1"/>
    <col min="2" max="2" width="7.42578125" style="12" customWidth="1"/>
    <col min="3" max="3" width="42.42578125" style="11" customWidth="1"/>
    <col min="4" max="4" width="20.85546875" style="12" customWidth="1"/>
    <col min="5" max="5" width="23.140625" style="11" bestFit="1" customWidth="1"/>
    <col min="6" max="6" width="30.85546875" style="11" bestFit="1" customWidth="1"/>
    <col min="7" max="7" width="14.42578125" style="11" customWidth="1"/>
    <col min="8" max="8" width="17.5703125" style="11" customWidth="1"/>
    <col min="9" max="9" width="31.42578125" style="11" customWidth="1"/>
    <col min="10" max="12" width="15.42578125" style="11" customWidth="1"/>
    <col min="13" max="13" width="1.42578125" style="2" customWidth="1"/>
    <col min="14" max="14" width="8.7109375" style="11" bestFit="1" customWidth="1"/>
    <col min="15" max="16" width="10.42578125" style="11" customWidth="1"/>
    <col min="17" max="17" width="10.5703125" style="11" bestFit="1" customWidth="1"/>
    <col min="18" max="18" width="10.42578125" style="11" hidden="1" customWidth="1"/>
    <col min="19" max="19" width="1.42578125" style="2" customWidth="1"/>
    <col min="20" max="28" width="10.42578125" style="11" customWidth="1"/>
    <col min="29" max="16384" width="8.5703125" style="11"/>
  </cols>
  <sheetData>
    <row r="1" spans="1:165" s="2" customFormat="1" ht="30" customHeight="1" x14ac:dyDescent="0.25">
      <c r="A1" s="78" t="s">
        <v>30</v>
      </c>
      <c r="B1" s="79" t="s">
        <v>31</v>
      </c>
      <c r="C1" s="78" t="s">
        <v>95</v>
      </c>
      <c r="D1" s="80" t="s">
        <v>32</v>
      </c>
      <c r="E1" s="81"/>
      <c r="F1" s="81"/>
      <c r="G1" s="81"/>
      <c r="H1" s="81"/>
      <c r="I1" s="81"/>
      <c r="J1" s="81"/>
      <c r="K1" s="81"/>
      <c r="L1" s="82"/>
      <c r="N1" s="86" t="s">
        <v>51</v>
      </c>
      <c r="O1" s="87"/>
      <c r="P1" s="87"/>
      <c r="Q1" s="88"/>
      <c r="R1" s="35"/>
      <c r="T1" s="86" t="s">
        <v>46</v>
      </c>
      <c r="U1" s="87"/>
      <c r="V1" s="87"/>
      <c r="W1" s="87"/>
      <c r="X1" s="87"/>
      <c r="Y1" s="87"/>
      <c r="Z1" s="87"/>
      <c r="AA1" s="88"/>
      <c r="AB1" s="35"/>
      <c r="AC1" s="1"/>
      <c r="AD1" s="1"/>
    </row>
    <row r="2" spans="1:165" s="2" customFormat="1" ht="8.4499999999999993" customHeight="1" x14ac:dyDescent="0.25">
      <c r="A2" s="78"/>
      <c r="B2" s="79"/>
      <c r="C2" s="78"/>
      <c r="D2" s="83"/>
      <c r="E2" s="84"/>
      <c r="F2" s="84"/>
      <c r="G2" s="84"/>
      <c r="H2" s="84"/>
      <c r="I2" s="84"/>
      <c r="J2" s="84"/>
      <c r="K2" s="84"/>
      <c r="L2" s="85"/>
      <c r="N2" s="89"/>
      <c r="O2" s="90"/>
      <c r="P2" s="90"/>
      <c r="Q2" s="91"/>
      <c r="R2" s="36"/>
      <c r="T2" s="89"/>
      <c r="U2" s="90"/>
      <c r="V2" s="90"/>
      <c r="W2" s="90"/>
      <c r="X2" s="90"/>
      <c r="Y2" s="90"/>
      <c r="Z2" s="90"/>
      <c r="AA2" s="91"/>
      <c r="AB2" s="36"/>
      <c r="AC2" s="1"/>
      <c r="AD2" s="1"/>
    </row>
    <row r="3" spans="1:165" s="2" customFormat="1" ht="15" customHeight="1" x14ac:dyDescent="0.25">
      <c r="A3" s="13">
        <v>46056</v>
      </c>
      <c r="B3" s="79"/>
      <c r="C3" s="78"/>
      <c r="D3" s="99" t="s">
        <v>33</v>
      </c>
      <c r="E3" s="35"/>
      <c r="F3" s="35"/>
      <c r="G3" s="96" t="s">
        <v>34</v>
      </c>
      <c r="H3" s="96" t="s">
        <v>35</v>
      </c>
      <c r="I3" s="96" t="s">
        <v>81</v>
      </c>
      <c r="J3" s="96" t="s">
        <v>36</v>
      </c>
      <c r="K3" s="96" t="s">
        <v>52</v>
      </c>
      <c r="L3" s="96" t="s">
        <v>37</v>
      </c>
      <c r="N3" s="92" t="s">
        <v>38</v>
      </c>
      <c r="O3" s="92" t="s">
        <v>39</v>
      </c>
      <c r="P3" s="92" t="s">
        <v>40</v>
      </c>
      <c r="Q3" s="92" t="s">
        <v>41</v>
      </c>
      <c r="R3" s="36"/>
      <c r="S3" s="16"/>
      <c r="T3" s="102" t="s">
        <v>53</v>
      </c>
      <c r="U3" s="103"/>
      <c r="V3" s="102" t="s">
        <v>42</v>
      </c>
      <c r="W3" s="103"/>
      <c r="X3" s="102" t="s">
        <v>43</v>
      </c>
      <c r="Y3" s="103"/>
      <c r="Z3" s="102" t="s">
        <v>54</v>
      </c>
      <c r="AA3" s="103"/>
      <c r="AB3" s="36"/>
      <c r="AC3" s="1"/>
      <c r="AD3" s="1"/>
    </row>
    <row r="4" spans="1:165" s="2" customFormat="1" ht="15" customHeight="1" x14ac:dyDescent="0.25">
      <c r="A4" s="78" t="s">
        <v>55</v>
      </c>
      <c r="B4" s="79"/>
      <c r="C4" s="78" t="s">
        <v>44</v>
      </c>
      <c r="D4" s="100"/>
      <c r="E4" s="72" t="s">
        <v>62</v>
      </c>
      <c r="F4" s="72" t="s">
        <v>58</v>
      </c>
      <c r="G4" s="97"/>
      <c r="H4" s="97"/>
      <c r="I4" s="97"/>
      <c r="J4" s="97"/>
      <c r="K4" s="97"/>
      <c r="L4" s="97"/>
      <c r="N4" s="93"/>
      <c r="O4" s="93"/>
      <c r="P4" s="93"/>
      <c r="Q4" s="93"/>
      <c r="R4" s="36"/>
      <c r="S4" s="16"/>
      <c r="T4" s="104" t="s">
        <v>45</v>
      </c>
      <c r="U4" s="104" t="s">
        <v>46</v>
      </c>
      <c r="V4" s="104" t="s">
        <v>45</v>
      </c>
      <c r="W4" s="104" t="s">
        <v>46</v>
      </c>
      <c r="X4" s="104" t="s">
        <v>45</v>
      </c>
      <c r="Y4" s="104" t="s">
        <v>46</v>
      </c>
      <c r="Z4" s="104" t="s">
        <v>45</v>
      </c>
      <c r="AA4" s="104" t="s">
        <v>46</v>
      </c>
      <c r="AB4" s="36"/>
      <c r="AC4" s="1"/>
      <c r="AD4" s="1"/>
    </row>
    <row r="5" spans="1:165" s="5" customFormat="1" ht="54" customHeight="1" x14ac:dyDescent="0.25">
      <c r="A5" s="78"/>
      <c r="B5" s="79"/>
      <c r="C5" s="78"/>
      <c r="D5" s="101"/>
      <c r="E5" s="37" t="s">
        <v>63</v>
      </c>
      <c r="F5" s="37" t="s">
        <v>64</v>
      </c>
      <c r="G5" s="98"/>
      <c r="H5" s="98"/>
      <c r="I5" s="98"/>
      <c r="J5" s="98"/>
      <c r="K5" s="98"/>
      <c r="L5" s="98"/>
      <c r="M5" s="4"/>
      <c r="N5" s="94"/>
      <c r="O5" s="94"/>
      <c r="P5" s="94"/>
      <c r="Q5" s="95"/>
      <c r="R5" s="37"/>
      <c r="S5" s="18"/>
      <c r="T5" s="105"/>
      <c r="U5" s="105"/>
      <c r="V5" s="105"/>
      <c r="W5" s="105"/>
      <c r="X5" s="105"/>
      <c r="Y5" s="105"/>
      <c r="Z5" s="105"/>
      <c r="AA5" s="105"/>
      <c r="AB5" s="37"/>
      <c r="AC5" s="3"/>
      <c r="AD5" s="3"/>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row>
    <row r="6" spans="1:165" s="5" customFormat="1" ht="90" x14ac:dyDescent="0.25">
      <c r="A6" s="75" t="s">
        <v>68</v>
      </c>
      <c r="B6" s="34">
        <v>1</v>
      </c>
      <c r="C6" s="43" t="s">
        <v>94</v>
      </c>
      <c r="D6" s="9" t="s">
        <v>76</v>
      </c>
      <c r="E6" s="9" t="s">
        <v>72</v>
      </c>
      <c r="F6" s="9" t="s">
        <v>65</v>
      </c>
      <c r="G6" s="9" t="s">
        <v>56</v>
      </c>
      <c r="H6" s="9" t="s">
        <v>73</v>
      </c>
      <c r="I6" s="76" t="s">
        <v>77</v>
      </c>
      <c r="J6" s="9" t="s">
        <v>50</v>
      </c>
      <c r="K6" s="9" t="s">
        <v>48</v>
      </c>
      <c r="L6" s="45">
        <v>0.1</v>
      </c>
      <c r="M6" s="46"/>
      <c r="N6" s="47"/>
      <c r="O6" s="69"/>
      <c r="P6" s="69"/>
      <c r="Q6" s="69"/>
      <c r="R6" s="38"/>
      <c r="S6" s="16"/>
      <c r="T6" s="9"/>
      <c r="U6" s="45">
        <f>SUM(N6*T6/10)</f>
        <v>0</v>
      </c>
      <c r="V6" s="30" t="s">
        <v>49</v>
      </c>
      <c r="W6" s="30" t="s">
        <v>49</v>
      </c>
      <c r="X6" s="30" t="s">
        <v>49</v>
      </c>
      <c r="Y6" s="30" t="s">
        <v>49</v>
      </c>
      <c r="Z6" s="30" t="s">
        <v>49</v>
      </c>
      <c r="AA6" s="30" t="s">
        <v>49</v>
      </c>
      <c r="AB6" s="38"/>
      <c r="AC6" s="3"/>
      <c r="AD6" s="3"/>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row>
    <row r="7" spans="1:165" s="2" customFormat="1" x14ac:dyDescent="0.25">
      <c r="A7" s="28"/>
      <c r="B7" s="22"/>
      <c r="C7" s="28"/>
      <c r="D7" s="22"/>
      <c r="E7" s="22"/>
      <c r="F7" s="22"/>
      <c r="G7" s="22"/>
      <c r="H7" s="22"/>
      <c r="I7" s="22"/>
      <c r="J7" s="22"/>
      <c r="K7" s="22"/>
      <c r="L7" s="24">
        <f>SUM(L6:L6)</f>
        <v>0.1</v>
      </c>
      <c r="N7" s="73">
        <f>SUM(N6:N6)</f>
        <v>0</v>
      </c>
      <c r="O7" s="25">
        <f>SUM(O6:O6)</f>
        <v>0</v>
      </c>
      <c r="P7" s="25">
        <f>SUM(P6:P6)</f>
        <v>0</v>
      </c>
      <c r="Q7" s="25">
        <f>SUM(Q6:Q6)</f>
        <v>0</v>
      </c>
      <c r="R7" s="25">
        <f>SUM(N7:Q7)</f>
        <v>0</v>
      </c>
      <c r="S7" s="17"/>
      <c r="T7" s="26"/>
      <c r="U7" s="26">
        <f>SUM(U6:U6)</f>
        <v>0</v>
      </c>
      <c r="V7" s="26"/>
      <c r="W7" s="26">
        <f>SUM(W6:W6)</f>
        <v>0</v>
      </c>
      <c r="X7" s="26"/>
      <c r="Y7" s="26">
        <f>SUM(Y6:Y6)</f>
        <v>0</v>
      </c>
      <c r="Z7" s="27"/>
      <c r="AA7" s="27">
        <f>SUM(AA6:AA6)</f>
        <v>0</v>
      </c>
      <c r="AB7" s="26">
        <f>SUM(T7:AA7)</f>
        <v>0</v>
      </c>
      <c r="AC7" s="7"/>
      <c r="AD7" s="1"/>
    </row>
    <row r="8" spans="1:165" s="2" customFormat="1" hidden="1" x14ac:dyDescent="0.25">
      <c r="A8" s="51"/>
      <c r="B8" s="52"/>
      <c r="C8" s="68"/>
      <c r="D8" s="21"/>
      <c r="E8" s="21"/>
      <c r="F8" s="21"/>
      <c r="G8" s="21"/>
      <c r="H8" s="21"/>
      <c r="I8" s="21"/>
      <c r="J8" s="21"/>
      <c r="K8" s="21"/>
      <c r="L8" s="53"/>
      <c r="M8" s="18"/>
      <c r="N8" s="18"/>
      <c r="O8" s="21"/>
      <c r="P8" s="21"/>
      <c r="Q8" s="74"/>
      <c r="R8" s="21"/>
      <c r="S8" s="18"/>
      <c r="T8" s="21"/>
      <c r="U8" s="21"/>
      <c r="V8" s="21"/>
      <c r="W8" s="21"/>
      <c r="X8" s="21"/>
      <c r="Y8" s="21"/>
      <c r="Z8" s="21"/>
      <c r="AA8" s="21"/>
      <c r="AB8" s="21"/>
      <c r="AC8" s="7"/>
      <c r="AD8" s="1"/>
    </row>
    <row r="9" spans="1:165" s="2" customFormat="1" ht="133.5" customHeight="1" x14ac:dyDescent="0.25">
      <c r="A9" s="75" t="s">
        <v>75</v>
      </c>
      <c r="B9" s="6">
        <v>2</v>
      </c>
      <c r="C9" s="43" t="s">
        <v>74</v>
      </c>
      <c r="D9" s="6" t="s">
        <v>47</v>
      </c>
      <c r="E9" s="6" t="s">
        <v>90</v>
      </c>
      <c r="F9" s="6" t="s">
        <v>66</v>
      </c>
      <c r="G9" s="6" t="s">
        <v>92</v>
      </c>
      <c r="H9" s="6" t="s">
        <v>91</v>
      </c>
      <c r="I9" s="76" t="s">
        <v>78</v>
      </c>
      <c r="J9" s="31" t="s">
        <v>59</v>
      </c>
      <c r="K9" s="6" t="s">
        <v>48</v>
      </c>
      <c r="L9" s="15">
        <v>0.1</v>
      </c>
      <c r="M9" s="18"/>
      <c r="N9" s="41"/>
      <c r="O9" s="71"/>
      <c r="P9" s="71"/>
      <c r="Q9" s="71"/>
      <c r="R9" s="44"/>
      <c r="S9" s="18"/>
      <c r="T9" s="54"/>
      <c r="U9" s="41">
        <f>SUM(N9*T9/10)</f>
        <v>0</v>
      </c>
      <c r="V9" s="55" t="s">
        <v>49</v>
      </c>
      <c r="W9" s="55" t="s">
        <v>49</v>
      </c>
      <c r="X9" s="55" t="s">
        <v>49</v>
      </c>
      <c r="Y9" s="55" t="s">
        <v>49</v>
      </c>
      <c r="Z9" s="55" t="s">
        <v>49</v>
      </c>
      <c r="AA9" s="55" t="s">
        <v>49</v>
      </c>
      <c r="AB9" s="40"/>
      <c r="AC9" s="7"/>
      <c r="AD9" s="1"/>
    </row>
    <row r="10" spans="1:165" s="2" customFormat="1" x14ac:dyDescent="0.25">
      <c r="A10" s="28"/>
      <c r="B10" s="22"/>
      <c r="C10" s="28"/>
      <c r="D10" s="22"/>
      <c r="E10" s="22"/>
      <c r="F10" s="22"/>
      <c r="G10" s="22"/>
      <c r="H10" s="22"/>
      <c r="I10" s="22"/>
      <c r="J10" s="22"/>
      <c r="K10" s="22"/>
      <c r="L10" s="24">
        <f>SUM(L9:L9)</f>
        <v>0.1</v>
      </c>
      <c r="N10" s="73">
        <f>SUM(N9:N9)</f>
        <v>0</v>
      </c>
      <c r="O10" s="25">
        <f>SUM(O9:O9)</f>
        <v>0</v>
      </c>
      <c r="P10" s="25">
        <f>SUM(P9:P9)</f>
        <v>0</v>
      </c>
      <c r="Q10" s="25">
        <f>SUM(Q9:Q9)</f>
        <v>0</v>
      </c>
      <c r="R10" s="25">
        <f>SUM(N10:Q10)</f>
        <v>0</v>
      </c>
      <c r="S10" s="17"/>
      <c r="T10" s="26"/>
      <c r="U10" s="26" t="e">
        <f>SUM(#REF!)</f>
        <v>#REF!</v>
      </c>
      <c r="V10" s="26"/>
      <c r="W10" s="26" t="e">
        <f>SUM(#REF!)</f>
        <v>#REF!</v>
      </c>
      <c r="X10" s="26"/>
      <c r="Y10" s="26" t="e">
        <f>SUM(#REF!)</f>
        <v>#REF!</v>
      </c>
      <c r="Z10" s="27"/>
      <c r="AA10" s="27" t="e">
        <f>SUM(#REF!)</f>
        <v>#REF!</v>
      </c>
      <c r="AB10" s="26" t="e">
        <f>SUM(T10:AA10)</f>
        <v>#REF!</v>
      </c>
      <c r="AC10" s="7"/>
      <c r="AD10" s="1"/>
    </row>
    <row r="11" spans="1:165" s="2" customFormat="1" ht="157.5" customHeight="1" x14ac:dyDescent="0.25">
      <c r="A11" s="50" t="s">
        <v>69</v>
      </c>
      <c r="B11" s="33">
        <v>3</v>
      </c>
      <c r="C11" s="42" t="s">
        <v>96</v>
      </c>
      <c r="D11" s="6" t="s">
        <v>47</v>
      </c>
      <c r="E11" s="6" t="s">
        <v>83</v>
      </c>
      <c r="F11" s="6" t="s">
        <v>67</v>
      </c>
      <c r="G11" s="9" t="s">
        <v>92</v>
      </c>
      <c r="H11" s="6" t="s">
        <v>89</v>
      </c>
      <c r="I11" s="77" t="s">
        <v>79</v>
      </c>
      <c r="J11" s="19" t="s">
        <v>60</v>
      </c>
      <c r="K11" s="6" t="s">
        <v>48</v>
      </c>
      <c r="L11" s="15">
        <v>0.1</v>
      </c>
      <c r="N11" s="29"/>
      <c r="O11" s="70"/>
      <c r="P11" s="70"/>
      <c r="Q11" s="70"/>
      <c r="R11" s="38"/>
      <c r="S11" s="16"/>
      <c r="T11" s="29"/>
      <c r="U11" s="29">
        <f t="shared" ref="U11" si="0">SUM(N11*T11/10)</f>
        <v>0</v>
      </c>
      <c r="V11" s="20" t="s">
        <v>61</v>
      </c>
      <c r="W11" s="20" t="s">
        <v>61</v>
      </c>
      <c r="X11" s="20" t="s">
        <v>61</v>
      </c>
      <c r="Y11" s="20" t="s">
        <v>61</v>
      </c>
      <c r="Z11" s="49" t="s">
        <v>49</v>
      </c>
      <c r="AA11" s="48" t="s">
        <v>49</v>
      </c>
      <c r="AB11" s="39"/>
      <c r="AC11" s="8"/>
      <c r="AD11" s="1"/>
    </row>
    <row r="12" spans="1:165" s="2" customFormat="1" ht="11.25" customHeight="1" x14ac:dyDescent="0.25">
      <c r="A12" s="28"/>
      <c r="B12" s="22"/>
      <c r="C12" s="28"/>
      <c r="D12" s="22"/>
      <c r="E12" s="22"/>
      <c r="F12" s="22"/>
      <c r="G12" s="22"/>
      <c r="H12" s="22"/>
      <c r="I12" s="22"/>
      <c r="J12" s="22"/>
      <c r="K12" s="22"/>
      <c r="L12" s="24" t="e">
        <f>SUM(#REF!)</f>
        <v>#REF!</v>
      </c>
      <c r="N12" s="73" t="e">
        <f>SUM(#REF!)</f>
        <v>#REF!</v>
      </c>
      <c r="O12" s="25" t="e">
        <f>SUM(#REF!)</f>
        <v>#REF!</v>
      </c>
      <c r="P12" s="25" t="e">
        <f>SUM(#REF!)</f>
        <v>#REF!</v>
      </c>
      <c r="Q12" s="25" t="e">
        <f>SUM(#REF!)</f>
        <v>#REF!</v>
      </c>
      <c r="R12" s="25" t="e">
        <f>SUM(N12:Q12)</f>
        <v>#REF!</v>
      </c>
      <c r="S12" s="17"/>
      <c r="T12" s="26"/>
      <c r="U12" s="26" t="e">
        <f>SUM(#REF!)</f>
        <v>#REF!</v>
      </c>
      <c r="V12" s="26"/>
      <c r="W12" s="26" t="e">
        <f>SUM(#REF!)</f>
        <v>#REF!</v>
      </c>
      <c r="X12" s="26"/>
      <c r="Y12" s="26" t="e">
        <f>SUM(#REF!)</f>
        <v>#REF!</v>
      </c>
      <c r="Z12" s="27"/>
      <c r="AA12" s="27" t="e">
        <f>SUM(#REF!)</f>
        <v>#REF!</v>
      </c>
      <c r="AB12" s="26" t="e">
        <f>SUM(T12:AA12)</f>
        <v>#REF!</v>
      </c>
      <c r="AC12" s="7"/>
      <c r="AD12" s="1"/>
    </row>
    <row r="13" spans="1:165" s="2" customFormat="1" ht="247.5" x14ac:dyDescent="0.25">
      <c r="A13" s="50" t="s">
        <v>70</v>
      </c>
      <c r="B13" s="33">
        <v>4</v>
      </c>
      <c r="C13" s="42" t="s">
        <v>93</v>
      </c>
      <c r="D13" s="6" t="s">
        <v>57</v>
      </c>
      <c r="E13" s="6" t="s">
        <v>84</v>
      </c>
      <c r="F13" s="6" t="s">
        <v>85</v>
      </c>
      <c r="G13" s="9" t="s">
        <v>56</v>
      </c>
      <c r="H13" s="6" t="s">
        <v>86</v>
      </c>
      <c r="I13" s="77" t="s">
        <v>80</v>
      </c>
      <c r="J13" s="19" t="s">
        <v>60</v>
      </c>
      <c r="K13" s="6" t="s">
        <v>48</v>
      </c>
      <c r="L13" s="15">
        <v>0.1</v>
      </c>
      <c r="N13" s="29"/>
      <c r="O13" s="70"/>
      <c r="P13" s="70"/>
      <c r="Q13" s="70"/>
      <c r="R13" s="38"/>
      <c r="S13" s="16"/>
      <c r="T13" s="29"/>
      <c r="U13" s="29">
        <f t="shared" ref="U13" si="1">SUM(N13*T13/10)</f>
        <v>0</v>
      </c>
      <c r="V13" s="20" t="s">
        <v>61</v>
      </c>
      <c r="W13" s="20" t="s">
        <v>61</v>
      </c>
      <c r="X13" s="20" t="s">
        <v>61</v>
      </c>
      <c r="Y13" s="20" t="s">
        <v>61</v>
      </c>
      <c r="Z13" s="49" t="s">
        <v>49</v>
      </c>
      <c r="AA13" s="48" t="s">
        <v>49</v>
      </c>
      <c r="AB13" s="39"/>
      <c r="AC13" s="8"/>
      <c r="AD13" s="1"/>
    </row>
    <row r="14" spans="1:165" s="2" customFormat="1" ht="12" customHeight="1" x14ac:dyDescent="0.25">
      <c r="A14" s="28"/>
      <c r="B14" s="22"/>
      <c r="C14" s="28"/>
      <c r="D14" s="22"/>
      <c r="E14" s="22"/>
      <c r="F14" s="22"/>
      <c r="G14" s="22"/>
      <c r="H14" s="22"/>
      <c r="I14" s="22"/>
      <c r="J14" s="22"/>
      <c r="K14" s="22"/>
      <c r="L14" s="24" t="e">
        <f>SUM(#REF!)</f>
        <v>#REF!</v>
      </c>
      <c r="N14" s="73" t="e">
        <f>SUM(#REF!)</f>
        <v>#REF!</v>
      </c>
      <c r="O14" s="25" t="e">
        <f>SUM(#REF!)</f>
        <v>#REF!</v>
      </c>
      <c r="P14" s="25" t="e">
        <f>SUM(#REF!)</f>
        <v>#REF!</v>
      </c>
      <c r="Q14" s="25" t="e">
        <f>SUM(#REF!)</f>
        <v>#REF!</v>
      </c>
      <c r="R14" s="25" t="e">
        <f>SUM(N14:Q14)</f>
        <v>#REF!</v>
      </c>
      <c r="S14" s="17"/>
      <c r="T14" s="26"/>
      <c r="U14" s="26" t="e">
        <f>SUM(#REF!)</f>
        <v>#REF!</v>
      </c>
      <c r="V14" s="26"/>
      <c r="W14" s="26" t="e">
        <f>SUM(#REF!)</f>
        <v>#REF!</v>
      </c>
      <c r="X14" s="26"/>
      <c r="Y14" s="26" t="e">
        <f>SUM(#REF!)</f>
        <v>#REF!</v>
      </c>
      <c r="Z14" s="27"/>
      <c r="AA14" s="27" t="e">
        <f>SUM(#REF!)</f>
        <v>#REF!</v>
      </c>
      <c r="AB14" s="26" t="e">
        <f>SUM(T14:AA14)</f>
        <v>#REF!</v>
      </c>
      <c r="AC14" s="7"/>
      <c r="AD14" s="1"/>
    </row>
    <row r="15" spans="1:165" s="2" customFormat="1" ht="90" x14ac:dyDescent="0.25">
      <c r="A15" s="50" t="s">
        <v>71</v>
      </c>
      <c r="B15" s="33">
        <v>5</v>
      </c>
      <c r="C15" s="43" t="s">
        <v>88</v>
      </c>
      <c r="D15" s="6" t="s">
        <v>47</v>
      </c>
      <c r="E15" s="6" t="s">
        <v>83</v>
      </c>
      <c r="F15" s="6" t="s">
        <v>67</v>
      </c>
      <c r="G15" s="9" t="s">
        <v>56</v>
      </c>
      <c r="H15" s="6" t="s">
        <v>87</v>
      </c>
      <c r="I15" s="77" t="s">
        <v>82</v>
      </c>
      <c r="J15" s="19" t="s">
        <v>60</v>
      </c>
      <c r="K15" s="6" t="s">
        <v>48</v>
      </c>
      <c r="L15" s="15">
        <v>0.1</v>
      </c>
      <c r="N15" s="29"/>
      <c r="O15" s="70"/>
      <c r="P15" s="70"/>
      <c r="Q15" s="70"/>
      <c r="R15" s="38"/>
      <c r="S15" s="16"/>
      <c r="T15" s="29"/>
      <c r="U15" s="29">
        <f t="shared" ref="U15" si="2">SUM(N15*T15/10)</f>
        <v>0</v>
      </c>
      <c r="V15" s="20" t="s">
        <v>61</v>
      </c>
      <c r="W15" s="20" t="s">
        <v>61</v>
      </c>
      <c r="X15" s="20" t="s">
        <v>61</v>
      </c>
      <c r="Y15" s="20" t="s">
        <v>61</v>
      </c>
      <c r="Z15" s="49" t="s">
        <v>49</v>
      </c>
      <c r="AA15" s="48" t="s">
        <v>49</v>
      </c>
      <c r="AB15" s="39"/>
      <c r="AC15" s="8"/>
      <c r="AD15" s="1"/>
    </row>
    <row r="16" spans="1:165" s="2" customFormat="1" x14ac:dyDescent="0.25">
      <c r="A16" s="22"/>
      <c r="B16" s="22"/>
      <c r="C16" s="23"/>
      <c r="D16" s="22"/>
      <c r="E16" s="22"/>
      <c r="F16" s="22"/>
      <c r="G16" s="22"/>
      <c r="H16" s="22"/>
      <c r="I16" s="22"/>
      <c r="J16" s="22"/>
      <c r="K16" s="22"/>
      <c r="L16" s="24">
        <f>SUM(L15:L15)</f>
        <v>0.1</v>
      </c>
      <c r="N16" s="73">
        <f>SUM(N15:N15)</f>
        <v>0</v>
      </c>
      <c r="O16" s="25">
        <f>SUM(O15:O15)</f>
        <v>0</v>
      </c>
      <c r="P16" s="25">
        <f>SUM(P15:P15)</f>
        <v>0</v>
      </c>
      <c r="Q16" s="25">
        <f>SUM(Q15:Q15)</f>
        <v>0</v>
      </c>
      <c r="R16" s="25">
        <f>SUM(N16:Q16)</f>
        <v>0</v>
      </c>
      <c r="S16" s="17"/>
      <c r="T16" s="26"/>
      <c r="U16" s="26">
        <f>SUM(U15:U15)</f>
        <v>0</v>
      </c>
      <c r="V16" s="26"/>
      <c r="W16" s="26">
        <f>SUM(W15:W15)</f>
        <v>0</v>
      </c>
      <c r="X16" s="26"/>
      <c r="Y16" s="26">
        <f>SUM(Y15:Y15)</f>
        <v>0</v>
      </c>
      <c r="Z16" s="27"/>
      <c r="AA16" s="26">
        <f>SUM(AA15:AA15)</f>
        <v>0</v>
      </c>
      <c r="AB16" s="26">
        <f>SUM(T16:AA16)</f>
        <v>0</v>
      </c>
      <c r="AC16" s="7"/>
      <c r="AD16" s="1"/>
    </row>
    <row r="17" spans="2:4" s="2" customFormat="1" x14ac:dyDescent="0.25">
      <c r="B17" s="10"/>
      <c r="C17" s="14"/>
      <c r="D17" s="10"/>
    </row>
    <row r="18" spans="2:4" s="2" customFormat="1" x14ac:dyDescent="0.25">
      <c r="B18" s="10"/>
      <c r="C18" s="14"/>
      <c r="D18" s="10"/>
    </row>
    <row r="19" spans="2:4" s="2" customFormat="1" x14ac:dyDescent="0.25">
      <c r="B19" s="10"/>
      <c r="C19" s="14"/>
      <c r="D19" s="10"/>
    </row>
    <row r="20" spans="2:4" s="2" customFormat="1" x14ac:dyDescent="0.25">
      <c r="B20" s="10"/>
      <c r="C20" s="14"/>
      <c r="D20" s="10"/>
    </row>
    <row r="21" spans="2:4" s="2" customFormat="1" x14ac:dyDescent="0.25">
      <c r="B21" s="10"/>
      <c r="C21" s="14"/>
      <c r="D21" s="10"/>
    </row>
    <row r="22" spans="2:4" s="2" customFormat="1" x14ac:dyDescent="0.25">
      <c r="B22" s="10"/>
      <c r="C22" s="14"/>
      <c r="D22" s="10"/>
    </row>
    <row r="23" spans="2:4" s="2" customFormat="1" x14ac:dyDescent="0.25">
      <c r="B23" s="10"/>
      <c r="C23" s="14"/>
      <c r="D23" s="10"/>
    </row>
    <row r="24" spans="2:4" s="2" customFormat="1" x14ac:dyDescent="0.25">
      <c r="B24" s="10"/>
      <c r="C24" s="14"/>
      <c r="D24" s="10"/>
    </row>
    <row r="25" spans="2:4" s="2" customFormat="1" x14ac:dyDescent="0.25">
      <c r="B25" s="32"/>
      <c r="C25" s="14"/>
      <c r="D25" s="10"/>
    </row>
    <row r="26" spans="2:4" s="2" customFormat="1" x14ac:dyDescent="0.25">
      <c r="B26" s="10"/>
      <c r="C26" s="14"/>
      <c r="D26" s="10"/>
    </row>
    <row r="27" spans="2:4" s="2" customFormat="1" x14ac:dyDescent="0.25">
      <c r="B27" s="10"/>
      <c r="C27" s="14"/>
      <c r="D27" s="10"/>
    </row>
    <row r="28" spans="2:4" s="2" customFormat="1" x14ac:dyDescent="0.25">
      <c r="B28" s="10"/>
      <c r="C28" s="14"/>
      <c r="D28" s="10"/>
    </row>
    <row r="29" spans="2:4" s="2" customFormat="1" x14ac:dyDescent="0.25">
      <c r="B29" s="10"/>
      <c r="C29" s="14"/>
      <c r="D29" s="10"/>
    </row>
    <row r="30" spans="2:4" s="2" customFormat="1" x14ac:dyDescent="0.25">
      <c r="B30" s="10"/>
      <c r="C30" s="14"/>
      <c r="D30" s="10"/>
    </row>
    <row r="31" spans="2:4" s="2" customFormat="1" x14ac:dyDescent="0.25">
      <c r="B31" s="10"/>
      <c r="C31" s="14"/>
      <c r="D31" s="10"/>
    </row>
    <row r="32" spans="2:4" s="2" customFormat="1" x14ac:dyDescent="0.25">
      <c r="B32" s="10"/>
      <c r="C32" s="14"/>
      <c r="D32" s="10"/>
    </row>
    <row r="33" spans="2:4" s="2" customFormat="1" x14ac:dyDescent="0.25">
      <c r="B33" s="10"/>
      <c r="C33" s="14"/>
      <c r="D33" s="10"/>
    </row>
    <row r="34" spans="2:4" s="2" customFormat="1" x14ac:dyDescent="0.25">
      <c r="B34" s="10"/>
      <c r="C34" s="14"/>
      <c r="D34" s="10"/>
    </row>
    <row r="35" spans="2:4" s="2" customFormat="1" x14ac:dyDescent="0.25">
      <c r="B35" s="10"/>
      <c r="C35" s="14"/>
      <c r="D35" s="10"/>
    </row>
    <row r="36" spans="2:4" s="2" customFormat="1" x14ac:dyDescent="0.25">
      <c r="B36" s="10"/>
      <c r="C36" s="14"/>
      <c r="D36" s="10"/>
    </row>
    <row r="37" spans="2:4" s="2" customFormat="1" x14ac:dyDescent="0.25">
      <c r="B37" s="10"/>
      <c r="C37" s="14"/>
      <c r="D37" s="10"/>
    </row>
    <row r="38" spans="2:4" s="2" customFormat="1" x14ac:dyDescent="0.25">
      <c r="B38" s="10"/>
      <c r="C38" s="14"/>
      <c r="D38" s="10"/>
    </row>
    <row r="39" spans="2:4" s="2" customFormat="1" x14ac:dyDescent="0.25">
      <c r="B39" s="10"/>
      <c r="C39" s="14"/>
      <c r="D39" s="10"/>
    </row>
    <row r="40" spans="2:4" s="2" customFormat="1" x14ac:dyDescent="0.25">
      <c r="B40" s="10"/>
      <c r="C40" s="14"/>
      <c r="D40" s="10"/>
    </row>
    <row r="41" spans="2:4" s="2" customFormat="1" x14ac:dyDescent="0.25">
      <c r="B41" s="10"/>
      <c r="D41" s="10"/>
    </row>
    <row r="42" spans="2:4" s="2" customFormat="1" x14ac:dyDescent="0.25">
      <c r="B42" s="10"/>
      <c r="D42" s="10"/>
    </row>
    <row r="43" spans="2:4" s="2" customFormat="1" x14ac:dyDescent="0.25">
      <c r="B43" s="10"/>
      <c r="D43" s="10"/>
    </row>
    <row r="44" spans="2:4" s="2" customFormat="1" x14ac:dyDescent="0.25">
      <c r="B44" s="10"/>
      <c r="D44" s="10"/>
    </row>
    <row r="45" spans="2:4" s="2" customFormat="1" x14ac:dyDescent="0.25">
      <c r="B45" s="10"/>
      <c r="D45" s="10"/>
    </row>
    <row r="46" spans="2:4" s="2" customFormat="1" x14ac:dyDescent="0.25">
      <c r="B46" s="10"/>
      <c r="D46" s="10"/>
    </row>
    <row r="47" spans="2:4" s="2" customFormat="1" x14ac:dyDescent="0.25">
      <c r="B47" s="10"/>
      <c r="D47" s="10"/>
    </row>
    <row r="48" spans="2:4" s="2" customFormat="1" x14ac:dyDescent="0.25">
      <c r="B48" s="10"/>
      <c r="D48" s="10"/>
    </row>
    <row r="49" spans="2:4" s="2" customFormat="1" x14ac:dyDescent="0.25">
      <c r="B49" s="10"/>
      <c r="D49" s="10"/>
    </row>
    <row r="50" spans="2:4" s="2" customFormat="1" x14ac:dyDescent="0.25">
      <c r="B50" s="10"/>
      <c r="D50" s="10"/>
    </row>
    <row r="51" spans="2:4" s="2" customFormat="1" x14ac:dyDescent="0.25">
      <c r="B51" s="10"/>
      <c r="D51" s="10"/>
    </row>
    <row r="52" spans="2:4" s="2" customFormat="1" x14ac:dyDescent="0.25">
      <c r="B52" s="10"/>
      <c r="D52" s="10"/>
    </row>
    <row r="53" spans="2:4" s="2" customFormat="1" x14ac:dyDescent="0.25">
      <c r="B53" s="10"/>
      <c r="D53" s="10"/>
    </row>
    <row r="54" spans="2:4" s="2" customFormat="1" x14ac:dyDescent="0.25">
      <c r="B54" s="10"/>
      <c r="D54" s="10"/>
    </row>
    <row r="55" spans="2:4" s="2" customFormat="1" x14ac:dyDescent="0.25">
      <c r="B55" s="10"/>
      <c r="D55" s="10"/>
    </row>
  </sheetData>
  <mergeCells count="31">
    <mergeCell ref="T1:AA2"/>
    <mergeCell ref="X4:X5"/>
    <mergeCell ref="Y4:Y5"/>
    <mergeCell ref="Z4:Z5"/>
    <mergeCell ref="AA4:AA5"/>
    <mergeCell ref="T4:T5"/>
    <mergeCell ref="U4:U5"/>
    <mergeCell ref="V4:V5"/>
    <mergeCell ref="T3:U3"/>
    <mergeCell ref="V3:W3"/>
    <mergeCell ref="J3:J5"/>
    <mergeCell ref="K3:K5"/>
    <mergeCell ref="X3:Y3"/>
    <mergeCell ref="Z3:AA3"/>
    <mergeCell ref="W4:W5"/>
    <mergeCell ref="A1:A2"/>
    <mergeCell ref="B1:B5"/>
    <mergeCell ref="C1:C3"/>
    <mergeCell ref="D1:L2"/>
    <mergeCell ref="N1:Q2"/>
    <mergeCell ref="O3:O5"/>
    <mergeCell ref="P3:P5"/>
    <mergeCell ref="Q3:Q5"/>
    <mergeCell ref="I3:I5"/>
    <mergeCell ref="A4:A5"/>
    <mergeCell ref="C4:C5"/>
    <mergeCell ref="L3:L5"/>
    <mergeCell ref="N3:N5"/>
    <mergeCell ref="D3:D5"/>
    <mergeCell ref="G3:G5"/>
    <mergeCell ref="H3:H5"/>
  </mergeCells>
  <pageMargins left="0.70866141732283472" right="0.70866141732283472" top="0.74803149606299213" bottom="0.74803149606299213" header="0.31496062992125984" footer="0.31496062992125984"/>
  <pageSetup paperSize="9" scale="37"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0cc84e-08ab-4657-a0e0-7a70f575bed3">TS018803BFA-1827060603-58</_dlc_DocId>
    <_dlc_DocIdUrl xmlns="ac0cc84e-08ab-4657-a0e0-7a70f575bed3">
      <Url>https://prorailbv.sharepoint.com/teams/Tenderzakelijkelectuurenabonnementen/_layouts/15/DocIdRedir.aspx?ID=TS018803BFA-1827060603-58</Url>
      <Description>TS018803BFA-1827060603-58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6507529D19C44478D8AFB9CF4DDC883" ma:contentTypeVersion="4" ma:contentTypeDescription="Een nieuw document maken." ma:contentTypeScope="" ma:versionID="bc8ebc818ebe90079aeff5ad714a8117">
  <xsd:schema xmlns:xsd="http://www.w3.org/2001/XMLSchema" xmlns:xs="http://www.w3.org/2001/XMLSchema" xmlns:p="http://schemas.microsoft.com/office/2006/metadata/properties" xmlns:ns2="ac0cc84e-08ab-4657-a0e0-7a70f575bed3" xmlns:ns3="455f3893-533b-4e7a-bf43-94cbb2c114c6" targetNamespace="http://schemas.microsoft.com/office/2006/metadata/properties" ma:root="true" ma:fieldsID="8ca2b508a9073e456fa065953c23d828" ns2:_="" ns3:_="">
    <xsd:import namespace="ac0cc84e-08ab-4657-a0e0-7a70f575bed3"/>
    <xsd:import namespace="455f3893-533b-4e7a-bf43-94cbb2c114c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cc84e-08ab-4657-a0e0-7a70f575bed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55f3893-533b-4e7a-bf43-94cbb2c114c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65C87A-E04F-46BB-BF91-B248871BC9F4}">
  <ds:schemaRefs>
    <ds:schemaRef ds:uri="http://schemas.microsoft.com/sharepoint/events"/>
  </ds:schemaRefs>
</ds:datastoreItem>
</file>

<file path=customXml/itemProps2.xml><?xml version="1.0" encoding="utf-8"?>
<ds:datastoreItem xmlns:ds="http://schemas.openxmlformats.org/officeDocument/2006/customXml" ds:itemID="{18A0976F-83F1-47FF-87A3-F66274C945DF}">
  <ds:schemaRefs>
    <ds:schemaRef ds:uri="http://schemas.microsoft.com/sharepoint/v3/contenttype/forms"/>
  </ds:schemaRefs>
</ds:datastoreItem>
</file>

<file path=customXml/itemProps3.xml><?xml version="1.0" encoding="utf-8"?>
<ds:datastoreItem xmlns:ds="http://schemas.openxmlformats.org/officeDocument/2006/customXml" ds:itemID="{9EFA6917-516A-4920-8788-7E02552F39C9}">
  <ds:schemaRefs>
    <ds:schemaRef ds:uri="http://www.w3.org/XML/1998/namespace"/>
    <ds:schemaRef ds:uri="http://purl.org/dc/elements/1.1/"/>
    <ds:schemaRef ds:uri="http://purl.org/dc/terms/"/>
    <ds:schemaRef ds:uri="ac0cc84e-08ab-4657-a0e0-7a70f575bed3"/>
    <ds:schemaRef ds:uri="http://schemas.microsoft.com/office/2006/documentManagement/types"/>
    <ds:schemaRef ds:uri="455f3893-533b-4e7a-bf43-94cbb2c114c6"/>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93005356-AAA6-4FD1-85DD-BD4464333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cc84e-08ab-4657-a0e0-7a70f575bed3"/>
    <ds:schemaRef ds:uri="455f3893-533b-4e7a-bf43-94cbb2c11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 KPI model</vt:lpstr>
      <vt:lpstr>Beheerfase </vt:lpstr>
      <vt:lpstr>'Beheerfase '!Afdrukbereik</vt:lpstr>
      <vt:lpstr>'Beheerfase '!Afdruktitels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KPI Dashboard aangepast 10-11-2020</dc:title>
  <dc:subject/>
  <dc:creator>Jansen, A (Anoushka)</dc:creator>
  <cp:keywords/>
  <dc:description/>
  <cp:lastModifiedBy>Beckschebe, C.S.K. (Tjai)</cp:lastModifiedBy>
  <cp:revision/>
  <dcterms:created xsi:type="dcterms:W3CDTF">2019-08-09T11:39:40Z</dcterms:created>
  <dcterms:modified xsi:type="dcterms:W3CDTF">2026-02-03T12:16:03Z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0x01010016507529D19C44478D8AFB9CF4DDC883</vt:lpwstr>
  </property>
  <property fmtid="{D5CDD505-2E9C-101B-9397-08002B2CF9AE}" pid="3" name="_dlc_DocIdItemGuid">
    <vt:lpwstr>17bee9a3-7333-48fd-bf7a-bd37145b582c</vt:lpwstr>
  </property>
  <property fmtid="{D5CDD505-2E9C-101B-9397-08002B2CF9AE}" pid="4" name="TaxKeyword">
    <vt:lpwstr/>
  </property>
  <property fmtid="{D5CDD505-2E9C-101B-9397-08002B2CF9AE}" pid="5" name="Thema">
    <vt:lpwstr/>
  </property>
  <property fmtid="{D5CDD505-2E9C-101B-9397-08002B2CF9AE}" pid="6" name="Expertisegebied">
    <vt:lpwstr/>
  </property>
  <property fmtid="{D5CDD505-2E9C-101B-9397-08002B2CF9AE}" pid="7" name="Vertrouwelijkheid">
    <vt:lpwstr>2;#Intern|8a639747-e233-49a8-819f-e74cd9528f9e</vt:lpwstr>
  </property>
  <property fmtid="{D5CDD505-2E9C-101B-9397-08002B2CF9AE}" pid="8" name="Documentstatus">
    <vt:lpwstr>3;#Concept|b56e2604-821a-409c-9774-7587ed426a31</vt:lpwstr>
  </property>
  <property fmtid="{D5CDD505-2E9C-101B-9397-08002B2CF9AE}" pid="9" name="Handeling">
    <vt:lpwstr>8;#SL32B|4de50cac-1540-4c01-8a5b-e188c544ac5b</vt:lpwstr>
  </property>
  <property fmtid="{D5CDD505-2E9C-101B-9397-08002B2CF9AE}" pid="10" name="_dlc_policyId">
    <vt:lpwstr>0x010100C0B9283FC7311C488917E5A9876B01FD01|1681630146</vt:lpwstr>
  </property>
  <property fmtid="{D5CDD505-2E9C-101B-9397-08002B2CF9AE}" pid="11"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12" name="Type document">
    <vt:lpwstr/>
  </property>
  <property fmtid="{D5CDD505-2E9C-101B-9397-08002B2CF9AE}" pid="13" name="Verantwoordelijke afdeling">
    <vt:lpwstr/>
  </property>
  <property fmtid="{D5CDD505-2E9C-101B-9397-08002B2CF9AE}" pid="14" name="MSIP_Label_24e57bac-d225-40fb-8a9e-62b5be587a96_Enabled">
    <vt:lpwstr>true</vt:lpwstr>
  </property>
  <property fmtid="{D5CDD505-2E9C-101B-9397-08002B2CF9AE}" pid="15" name="MSIP_Label_24e57bac-d225-40fb-8a9e-62b5be587a96_SetDate">
    <vt:lpwstr>2023-04-03T13:15:41Z</vt:lpwstr>
  </property>
  <property fmtid="{D5CDD505-2E9C-101B-9397-08002B2CF9AE}" pid="16" name="MSIP_Label_24e57bac-d225-40fb-8a9e-62b5be587a96_Method">
    <vt:lpwstr>Standard</vt:lpwstr>
  </property>
  <property fmtid="{D5CDD505-2E9C-101B-9397-08002B2CF9AE}" pid="17" name="MSIP_Label_24e57bac-d225-40fb-8a9e-62b5be587a96_Name">
    <vt:lpwstr>Internal</vt:lpwstr>
  </property>
  <property fmtid="{D5CDD505-2E9C-101B-9397-08002B2CF9AE}" pid="18" name="MSIP_Label_24e57bac-d225-40fb-8a9e-62b5be587a96_SiteId">
    <vt:lpwstr>a398fcff-8d2b-4930-a7f7-e1c99a108d77</vt:lpwstr>
  </property>
  <property fmtid="{D5CDD505-2E9C-101B-9397-08002B2CF9AE}" pid="19" name="MSIP_Label_24e57bac-d225-40fb-8a9e-62b5be587a96_ActionId">
    <vt:lpwstr>10e9fac0-b7cb-41b8-98ce-965b6c4349de</vt:lpwstr>
  </property>
  <property fmtid="{D5CDD505-2E9C-101B-9397-08002B2CF9AE}" pid="20" name="MSIP_Label_24e57bac-d225-40fb-8a9e-62b5be587a96_ContentBits">
    <vt:lpwstr>0</vt:lpwstr>
  </property>
  <property fmtid="{D5CDD505-2E9C-101B-9397-08002B2CF9AE}" pid="21" name="MediaServiceImageTags">
    <vt:lpwstr/>
  </property>
  <property fmtid="{D5CDD505-2E9C-101B-9397-08002B2CF9AE}" pid="22" name="Order">
    <vt:r8>102500</vt:r8>
  </property>
  <property fmtid="{D5CDD505-2E9C-101B-9397-08002B2CF9AE}" pid="23" name="xd_Signature">
    <vt:bool>false</vt:bool>
  </property>
  <property fmtid="{D5CDD505-2E9C-101B-9397-08002B2CF9AE}" pid="24" name="xd_ProgID">
    <vt:lpwstr/>
  </property>
  <property fmtid="{D5CDD505-2E9C-101B-9397-08002B2CF9AE}" pid="25" name="ComplianceAssetId">
    <vt:lpwstr/>
  </property>
  <property fmtid="{D5CDD505-2E9C-101B-9397-08002B2CF9AE}" pid="26" name="TemplateUrl">
    <vt:lpwstr/>
  </property>
  <property fmtid="{D5CDD505-2E9C-101B-9397-08002B2CF9AE}" pid="27" name="_ExtendedDescription">
    <vt:lpwstr/>
  </property>
  <property fmtid="{D5CDD505-2E9C-101B-9397-08002B2CF9AE}" pid="28" name="TriggerFlowInfo">
    <vt:lpwstr/>
  </property>
</Properties>
</file>