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haagsescholen.sharepoint.com/sites/InkoopDHS/Gedeelde documenten/Inkoop/02 Aanbestedingen/02 EA/EA 2025 Levering, onderhoud en inspectie gymmaterialen/03. Beschrijvend document/"/>
    </mc:Choice>
  </mc:AlternateContent>
  <xr:revisionPtr revIDLastSave="0" documentId="8_{50A4B553-15A4-4DB5-A1B2-E10E8A532784}" xr6:coauthVersionLast="47" xr6:coauthVersionMax="47" xr10:uidLastSave="{00000000-0000-0000-0000-000000000000}"/>
  <bookViews>
    <workbookView xWindow="28680" yWindow="-120" windowWidth="38640" windowHeight="15720" xr2:uid="{1B531CC7-B908-4897-B8DE-005F1110CC2C}"/>
  </bookViews>
  <sheets>
    <sheet name="PRIJZENBLAD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8" i="6"/>
  <c r="D28" i="6"/>
  <c r="D14" i="6" l="1"/>
  <c r="D10" i="6" l="1"/>
  <c r="D17" i="6" l="1"/>
  <c r="D22" i="6"/>
  <c r="D23" i="6"/>
  <c r="D30" i="6" l="1"/>
</calcChain>
</file>

<file path=xl/sharedStrings.xml><?xml version="1.0" encoding="utf-8"?>
<sst xmlns="http://schemas.openxmlformats.org/spreadsheetml/2006/main" count="31" uniqueCount="24">
  <si>
    <t>Bijlage 2 - Prijzenblad</t>
  </si>
  <si>
    <t>Uurtarief</t>
  </si>
  <si>
    <t>TOTAALOVERZICHT</t>
  </si>
  <si>
    <t>Europese aanbesteding Levering, onderhoud en inspectie van sportmaterialen - EA-0051</t>
  </si>
  <si>
    <t>Levering assortiment, minimaal 12%</t>
  </si>
  <si>
    <t xml:space="preserve">Totaal </t>
  </si>
  <si>
    <t>Aantal</t>
  </si>
  <si>
    <t>Totaal</t>
  </si>
  <si>
    <t xml:space="preserve">Speellokaal </t>
  </si>
  <si>
    <t xml:space="preserve">Gymzaal </t>
  </si>
  <si>
    <t>Indicatie uitgave</t>
  </si>
  <si>
    <t xml:space="preserve">Reparatie en montage </t>
  </si>
  <si>
    <t>Inspectiekosten per type locatie</t>
  </si>
  <si>
    <t>Tarief per eenheid</t>
  </si>
  <si>
    <t>TOTALE INSCHRIJFPRIJS</t>
  </si>
  <si>
    <t xml:space="preserve">Transport en Verzendkosten </t>
  </si>
  <si>
    <t>Uurtarief montage en reparatie</t>
  </si>
  <si>
    <t>Klimwand</t>
  </si>
  <si>
    <r>
      <t xml:space="preserve">Transportkosten levering groot sportmateriaal </t>
    </r>
    <r>
      <rPr>
        <b/>
        <sz val="11"/>
        <rFont val="Titilium web"/>
      </rPr>
      <t>tot</t>
    </r>
    <r>
      <rPr>
        <sz val="11"/>
        <rFont val="Titilium web"/>
      </rPr>
      <t xml:space="preserve"> € 6.000,- bruto orderbedrag, maximaal 7%</t>
    </r>
  </si>
  <si>
    <r>
      <t xml:space="preserve">Transportkosten levering groot sportmateriaal </t>
    </r>
    <r>
      <rPr>
        <b/>
        <sz val="11"/>
        <rFont val="Titilium web"/>
      </rPr>
      <t>vanaf</t>
    </r>
    <r>
      <rPr>
        <sz val="11"/>
        <rFont val="Titilium web"/>
      </rPr>
      <t xml:space="preserve"> 6.000,- bruto orderbedrag, vast tarief</t>
    </r>
  </si>
  <si>
    <t>Verzendkosten klein sportmateriaal tot € 250,- bruto orderbedrag, vast tarief</t>
  </si>
  <si>
    <t>Levering assortiment</t>
  </si>
  <si>
    <t xml:space="preserve">Kortingspercentage </t>
  </si>
  <si>
    <t xml:space="preserve">Percentage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</si>
</sst>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Titilium web"/>
    </font>
    <font>
      <sz val="11"/>
      <color theme="1"/>
      <name val="Titilium web"/>
    </font>
    <font>
      <b/>
      <sz val="11"/>
      <name val="Titilium web"/>
    </font>
    <font>
      <sz val="11"/>
      <name val="Titilium web"/>
    </font>
    <font>
      <i/>
      <sz val="11"/>
      <color theme="1"/>
      <name val="Titilium web"/>
    </font>
    <font>
      <b/>
      <sz val="18"/>
      <color theme="1"/>
      <name val="Titillium Web"/>
    </font>
    <font>
      <i/>
      <sz val="11"/>
      <color theme="1"/>
      <name val="Titillium Web"/>
    </font>
    <font>
      <sz val="11"/>
      <color theme="1"/>
      <name val="Titillium Web"/>
    </font>
    <font>
      <sz val="11"/>
      <color theme="0"/>
      <name val="Titilium web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9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0" fontId="3" fillId="0" borderId="1" xfId="0" applyFont="1" applyBorder="1"/>
    <xf numFmtId="0" fontId="8" fillId="0" borderId="6" xfId="0" applyFont="1" applyBorder="1"/>
    <xf numFmtId="0" fontId="8" fillId="0" borderId="4" xfId="0" applyFont="1" applyBorder="1"/>
    <xf numFmtId="0" fontId="3" fillId="0" borderId="3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9" fontId="7" fillId="5" borderId="2" xfId="2" applyFont="1" applyFill="1" applyBorder="1" applyAlignment="1" applyProtection="1">
      <alignment horizontal="center"/>
      <protection locked="0"/>
    </xf>
    <xf numFmtId="164" fontId="7" fillId="5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4" fontId="7" fillId="5" borderId="2" xfId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/>
    </xf>
    <xf numFmtId="0" fontId="0" fillId="6" borderId="3" xfId="0" applyFill="1" applyBorder="1"/>
    <xf numFmtId="0" fontId="0" fillId="6" borderId="1" xfId="0" applyFill="1" applyBorder="1"/>
    <xf numFmtId="0" fontId="7" fillId="4" borderId="4" xfId="1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3" borderId="19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/>
    </xf>
    <xf numFmtId="164" fontId="5" fillId="4" borderId="20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left"/>
    </xf>
    <xf numFmtId="0" fontId="7" fillId="6" borderId="23" xfId="0" applyFont="1" applyFill="1" applyBorder="1" applyAlignment="1">
      <alignment horizontal="left"/>
    </xf>
    <xf numFmtId="164" fontId="5" fillId="4" borderId="24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 vertical="top" wrapText="1"/>
    </xf>
    <xf numFmtId="164" fontId="5" fillId="4" borderId="25" xfId="0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/>
    </xf>
    <xf numFmtId="164" fontId="5" fillId="4" borderId="20" xfId="0" applyNumberFormat="1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center" vertical="center" wrapText="1"/>
    </xf>
    <xf numFmtId="0" fontId="7" fillId="6" borderId="29" xfId="0" applyFont="1" applyFill="1" applyBorder="1"/>
    <xf numFmtId="0" fontId="4" fillId="6" borderId="4" xfId="0" applyFont="1" applyFill="1" applyBorder="1"/>
    <xf numFmtId="0" fontId="12" fillId="6" borderId="30" xfId="0" applyFont="1" applyFill="1" applyBorder="1"/>
    <xf numFmtId="0" fontId="6" fillId="3" borderId="27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4" fillId="2" borderId="34" xfId="0" applyFont="1" applyFill="1" applyBorder="1"/>
    <xf numFmtId="0" fontId="7" fillId="6" borderId="38" xfId="0" applyFont="1" applyFill="1" applyBorder="1" applyAlignment="1">
      <alignment horizontal="left"/>
    </xf>
    <xf numFmtId="164" fontId="7" fillId="6" borderId="39" xfId="0" applyNumberFormat="1" applyFont="1" applyFill="1" applyBorder="1" applyAlignment="1">
      <alignment horizontal="center"/>
    </xf>
    <xf numFmtId="3" fontId="7" fillId="6" borderId="40" xfId="0" applyNumberFormat="1" applyFont="1" applyFill="1" applyBorder="1" applyAlignment="1" applyProtection="1">
      <alignment horizontal="center"/>
      <protection locked="0"/>
    </xf>
    <xf numFmtId="164" fontId="5" fillId="6" borderId="41" xfId="0" applyNumberFormat="1" applyFont="1" applyFill="1" applyBorder="1" applyAlignment="1">
      <alignment horizontal="left"/>
    </xf>
    <xf numFmtId="164" fontId="7" fillId="6" borderId="4" xfId="0" applyNumberFormat="1" applyFont="1" applyFill="1" applyBorder="1" applyAlignment="1">
      <alignment horizontal="center" vertical="center"/>
    </xf>
    <xf numFmtId="9" fontId="7" fillId="6" borderId="7" xfId="2" applyFont="1" applyFill="1" applyBorder="1" applyAlignment="1" applyProtection="1">
      <alignment horizontal="center"/>
      <protection locked="0"/>
    </xf>
    <xf numFmtId="164" fontId="5" fillId="6" borderId="24" xfId="0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/>
    </xf>
    <xf numFmtId="3" fontId="7" fillId="6" borderId="42" xfId="0" applyNumberFormat="1" applyFont="1" applyFill="1" applyBorder="1" applyAlignment="1" applyProtection="1">
      <alignment horizontal="center"/>
      <protection locked="0"/>
    </xf>
    <xf numFmtId="164" fontId="5" fillId="6" borderId="43" xfId="0" applyNumberFormat="1" applyFont="1" applyFill="1" applyBorder="1" applyAlignment="1">
      <alignment horizontal="left"/>
    </xf>
    <xf numFmtId="44" fontId="4" fillId="2" borderId="45" xfId="1" applyFont="1" applyFill="1" applyBorder="1" applyAlignment="1" applyProtection="1">
      <alignment horizontal="left" vertical="center"/>
    </xf>
    <xf numFmtId="44" fontId="4" fillId="2" borderId="46" xfId="1" applyFont="1" applyFill="1" applyBorder="1" applyAlignment="1" applyProtection="1">
      <alignment vertical="center" wrapText="1"/>
    </xf>
    <xf numFmtId="0" fontId="5" fillId="0" borderId="47" xfId="0" applyFont="1" applyBorder="1"/>
    <xf numFmtId="0" fontId="5" fillId="0" borderId="48" xfId="0" applyFont="1" applyBorder="1"/>
    <xf numFmtId="0" fontId="5" fillId="0" borderId="46" xfId="0" applyFont="1" applyBorder="1"/>
    <xf numFmtId="44" fontId="4" fillId="2" borderId="38" xfId="1" applyFont="1" applyFill="1" applyBorder="1" applyAlignment="1" applyProtection="1">
      <alignment horizontal="left" vertical="center"/>
    </xf>
    <xf numFmtId="44" fontId="4" fillId="2" borderId="44" xfId="1" applyFont="1" applyFill="1" applyBorder="1" applyAlignment="1" applyProtection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3" borderId="22" xfId="0" applyFont="1" applyFill="1" applyBorder="1" applyAlignment="1">
      <alignment horizontal="left" vertical="top"/>
    </xf>
    <xf numFmtId="0" fontId="6" fillId="3" borderId="35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</cellXfs>
  <cellStyles count="5">
    <cellStyle name="Komma 2" xfId="4" xr:uid="{E0EB678D-6014-410D-A7BD-D2C2D1A8FB1D}"/>
    <cellStyle name="Procent" xfId="2" builtinId="5"/>
    <cellStyle name="Standaard" xfId="0" builtinId="0"/>
    <cellStyle name="Valuta" xfId="1" builtinId="4"/>
    <cellStyle name="Valuta 2" xfId="3" xr:uid="{9183CD28-3212-4C16-8CA2-43696FDCC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8163</xdr:rowOff>
    </xdr:from>
    <xdr:to>
      <xdr:col>4</xdr:col>
      <xdr:colOff>16330</xdr:colOff>
      <xdr:row>5</xdr:row>
      <xdr:rowOff>762000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D7A9A34-B6CC-4AED-8AD8-3266A5FECFFD}"/>
            </a:ext>
          </a:extLst>
        </xdr:cNvPr>
        <xdr:cNvSpPr txBox="1"/>
      </xdr:nvSpPr>
      <xdr:spPr>
        <a:xfrm>
          <a:off x="0" y="639194"/>
          <a:ext cx="12601236" cy="18254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Invulinstructie: alleen de geel gearceerde velden dienen ingevuld te worden. Alle prijzen en tarieven dienen gesteld te zijn in euro's (2 decimalen), excl. btw en</a:t>
          </a:r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 </a:t>
          </a:r>
          <a:r>
            <a:rPr lang="nl-NL" sz="1100" b="1" i="0" u="none" strike="noStrike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incl. overige kosten, belastingen en/of heffingen. In de tabel 'uurtarieven' dient u de uurtarieven op te geven. De tarieven (uur/eenheid) dienen 'all-in' te zijn. Daaronder zijn in elk geval begrepen: de salariskosten, de overheadkosten (bijvoorbeeld huisvesting en salariskosten van ondersteunend personeel), de kosten voor het gebruik van apparatuur ten behoeve van de opdracht, verzekeringskosten, eventuele kosten voor e-facturen, lokale reis- en verblijifkosten, voorrijkosten. </a:t>
          </a:r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Opgegeven prijzen- en tarieven zijn realistisch en mogen niet abnormaal laag zijn. </a:t>
          </a:r>
        </a:p>
        <a:p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De aantallen en de indicatie van de uitgaven zijn een fictieve weergave per jaar en hieraan kunnen geen rechten worden ontleend. </a:t>
          </a:r>
        </a:p>
        <a:p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Het kortingspercentage levering assortiment mag niet lager zijn dan het percentage, dat minimaal is aangegeven. </a:t>
          </a:r>
        </a:p>
        <a:p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Het percentage van de transportkosten groot sportmateriaal mag niet hoger zijn, dat maximaal is aangegeven.</a:t>
          </a:r>
        </a:p>
        <a:p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indicatie uitgave transportkosten is een indicatie van een totaal orderbedrag van bestellingen onder € 6.000,-. </a:t>
          </a:r>
          <a:endParaRPr lang="nl-NL" sz="1100" b="1" i="0" u="none" strike="noStrike">
            <a:solidFill>
              <a:schemeClr val="dk1"/>
            </a:solidFill>
            <a:effectLst/>
            <a:latin typeface="Titillium Web" panose="00000500000000000000" pitchFamily="2" charset="0"/>
            <a:ea typeface="+mn-ea"/>
            <a:cs typeface="+mn-cs"/>
          </a:endParaRPr>
        </a:p>
        <a:p>
          <a:endParaRPr lang="nl-NL" sz="105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473B-2CFE-4E06-9B8F-6A9206225D50}">
  <dimension ref="A1:I31"/>
  <sheetViews>
    <sheetView tabSelected="1" zoomScale="80" zoomScaleNormal="80" workbookViewId="0">
      <selection activeCell="D17" sqref="D17"/>
    </sheetView>
  </sheetViews>
  <sheetFormatPr defaultColWidth="8.53515625" defaultRowHeight="14.6"/>
  <cols>
    <col min="1" max="1" width="96.3828125" style="3" customWidth="1"/>
    <col min="2" max="2" width="28.3828125" style="3" customWidth="1"/>
    <col min="3" max="3" width="25.69140625" style="3" customWidth="1"/>
    <col min="4" max="4" width="27.15234375" style="3" customWidth="1"/>
    <col min="5" max="5" width="12.3828125" style="3" customWidth="1"/>
    <col min="6" max="6" width="11.3828125" style="3" customWidth="1"/>
    <col min="7" max="7" width="13.15234375" style="3" customWidth="1"/>
    <col min="8" max="8" width="16.53515625" style="3" customWidth="1"/>
    <col min="9" max="9" width="2.53515625" style="3" customWidth="1"/>
    <col min="10" max="10" width="20.84375" style="3" customWidth="1"/>
    <col min="11" max="11" width="10.53515625" style="3" customWidth="1"/>
    <col min="12" max="12" width="19.15234375" style="3" customWidth="1"/>
    <col min="13" max="13" width="11.84375" style="3" customWidth="1"/>
    <col min="14" max="14" width="11.3828125" style="3" customWidth="1"/>
    <col min="15" max="15" width="13.15234375" style="3" customWidth="1"/>
    <col min="16" max="16" width="16.53515625" style="3" customWidth="1"/>
    <col min="17" max="16384" width="8.53515625" style="3"/>
  </cols>
  <sheetData>
    <row r="1" spans="1:9" ht="30.45">
      <c r="A1" s="77" t="s">
        <v>0</v>
      </c>
      <c r="B1" s="78"/>
      <c r="C1" s="1"/>
      <c r="D1" s="2"/>
      <c r="E1" s="2"/>
      <c r="F1" s="2"/>
      <c r="G1" s="2"/>
      <c r="H1" s="2"/>
    </row>
    <row r="2" spans="1:9" ht="18.75" customHeight="1">
      <c r="A2" s="4" t="s">
        <v>3</v>
      </c>
      <c r="B2" s="5"/>
      <c r="C2" s="5"/>
    </row>
    <row r="3" spans="1:9" ht="15" customHeight="1">
      <c r="A3" s="6"/>
      <c r="B3" s="6"/>
      <c r="C3" s="6"/>
      <c r="D3" s="6"/>
      <c r="E3" s="6"/>
      <c r="F3" s="6"/>
      <c r="G3" s="6"/>
      <c r="H3" s="6"/>
      <c r="I3" s="6"/>
    </row>
    <row r="4" spans="1:9" ht="15" customHeight="1">
      <c r="A4" s="6"/>
      <c r="B4" s="6"/>
      <c r="C4" s="6"/>
      <c r="D4" s="6"/>
      <c r="E4" s="6"/>
      <c r="F4" s="6"/>
      <c r="G4" s="6"/>
      <c r="H4" s="6"/>
      <c r="I4" s="6"/>
    </row>
    <row r="5" spans="1:9" ht="54" customHeight="1">
      <c r="A5" s="6"/>
      <c r="B5" s="6"/>
      <c r="C5" s="6"/>
      <c r="D5" s="6"/>
      <c r="E5" s="6"/>
      <c r="F5" s="6"/>
      <c r="G5" s="6"/>
      <c r="H5" s="6"/>
      <c r="I5" s="6"/>
    </row>
    <row r="6" spans="1:9" ht="66.900000000000006" customHeight="1" thickBot="1">
      <c r="A6" s="7"/>
      <c r="B6" s="7"/>
      <c r="C6" s="7"/>
      <c r="D6" s="8"/>
      <c r="E6" s="9"/>
      <c r="F6" s="6"/>
      <c r="G6" s="6"/>
      <c r="H6" s="6"/>
      <c r="I6" s="6"/>
    </row>
    <row r="7" spans="1:9" ht="15" customHeight="1" thickBot="1">
      <c r="A7" s="52" t="s">
        <v>2</v>
      </c>
      <c r="B7" s="53"/>
      <c r="C7" s="54"/>
      <c r="D7" s="55"/>
      <c r="E7" s="10"/>
      <c r="I7" s="6"/>
    </row>
    <row r="8" spans="1:9" ht="15" customHeight="1">
      <c r="A8" s="82" t="s">
        <v>21</v>
      </c>
      <c r="B8" s="83"/>
      <c r="C8" s="83"/>
      <c r="D8" s="84"/>
      <c r="E8" s="10"/>
      <c r="I8" s="6"/>
    </row>
    <row r="9" spans="1:9" s="12" customFormat="1">
      <c r="A9" s="32"/>
      <c r="B9" s="16" t="s">
        <v>10</v>
      </c>
      <c r="C9" s="17" t="s">
        <v>22</v>
      </c>
      <c r="D9" s="33" t="s">
        <v>5</v>
      </c>
      <c r="E9" s="11"/>
    </row>
    <row r="10" spans="1:9">
      <c r="A10" s="34" t="s">
        <v>4</v>
      </c>
      <c r="B10" s="18">
        <v>330000</v>
      </c>
      <c r="C10" s="14"/>
      <c r="D10" s="35">
        <f>SUM(B10*(1-C10))</f>
        <v>330000</v>
      </c>
      <c r="E10" s="10"/>
    </row>
    <row r="11" spans="1:9" ht="15" thickBot="1">
      <c r="A11" s="56"/>
      <c r="B11" s="57"/>
      <c r="C11" s="58"/>
      <c r="D11" s="59"/>
      <c r="E11" s="10"/>
    </row>
    <row r="12" spans="1:9" s="12" customFormat="1" ht="15" customHeight="1">
      <c r="A12" s="79" t="s">
        <v>15</v>
      </c>
      <c r="B12" s="80"/>
      <c r="C12" s="80"/>
      <c r="D12" s="81"/>
      <c r="E12" s="11"/>
    </row>
    <row r="13" spans="1:9">
      <c r="A13" s="32"/>
      <c r="B13" s="16" t="s">
        <v>10</v>
      </c>
      <c r="C13" s="17" t="s">
        <v>23</v>
      </c>
      <c r="D13" s="33" t="s">
        <v>5</v>
      </c>
      <c r="E13" s="10"/>
    </row>
    <row r="14" spans="1:9">
      <c r="A14" s="36" t="s">
        <v>18</v>
      </c>
      <c r="B14" s="19">
        <v>100000</v>
      </c>
      <c r="C14" s="14"/>
      <c r="D14" s="35">
        <f>SUM(B14*C14)</f>
        <v>0</v>
      </c>
      <c r="E14" s="10"/>
    </row>
    <row r="15" spans="1:9" s="24" customFormat="1" ht="15" thickBot="1">
      <c r="A15" s="37"/>
      <c r="B15" s="60"/>
      <c r="C15" s="61"/>
      <c r="D15" s="62"/>
      <c r="E15" s="23"/>
    </row>
    <row r="16" spans="1:9">
      <c r="A16" s="63"/>
      <c r="B16" s="64" t="s">
        <v>6</v>
      </c>
      <c r="C16" s="65" t="s">
        <v>13</v>
      </c>
      <c r="D16" s="66" t="s">
        <v>7</v>
      </c>
      <c r="E16" s="10"/>
    </row>
    <row r="17" spans="1:9">
      <c r="A17" s="34" t="s">
        <v>19</v>
      </c>
      <c r="B17" s="20">
        <v>20</v>
      </c>
      <c r="C17" s="15"/>
      <c r="D17" s="38">
        <f>ROUND((B17*C17),2)</f>
        <v>0</v>
      </c>
      <c r="E17" s="10"/>
    </row>
    <row r="18" spans="1:9">
      <c r="A18" s="39" t="s">
        <v>20</v>
      </c>
      <c r="B18" s="22">
        <v>30</v>
      </c>
      <c r="C18" s="15"/>
      <c r="D18" s="38">
        <f>ROUND((B18*C18),2)</f>
        <v>0</v>
      </c>
      <c r="E18" s="10"/>
    </row>
    <row r="19" spans="1:9" s="24" customFormat="1" ht="15" thickBot="1">
      <c r="A19" s="56"/>
      <c r="B19" s="67"/>
      <c r="C19" s="68"/>
      <c r="D19" s="69"/>
      <c r="E19" s="23"/>
    </row>
    <row r="20" spans="1:9">
      <c r="A20" s="79" t="s">
        <v>12</v>
      </c>
      <c r="B20" s="80"/>
      <c r="C20" s="80"/>
      <c r="D20" s="81"/>
      <c r="E20" s="10"/>
    </row>
    <row r="21" spans="1:9" ht="15" thickBot="1">
      <c r="A21" s="32"/>
      <c r="B21" s="16" t="s">
        <v>6</v>
      </c>
      <c r="C21" s="17" t="s">
        <v>13</v>
      </c>
      <c r="D21" s="44" t="s">
        <v>7</v>
      </c>
      <c r="E21" s="27"/>
    </row>
    <row r="22" spans="1:9" ht="15" thickBot="1">
      <c r="A22" s="34" t="s">
        <v>8</v>
      </c>
      <c r="B22" s="25">
        <v>39</v>
      </c>
      <c r="C22" s="26"/>
      <c r="D22" s="40">
        <f>ROUND((B22*C22),2)</f>
        <v>0</v>
      </c>
      <c r="E22" s="29"/>
      <c r="F22" s="10"/>
    </row>
    <row r="23" spans="1:9" ht="15" thickBot="1">
      <c r="A23" s="41" t="s">
        <v>9</v>
      </c>
      <c r="B23" s="20">
        <v>46</v>
      </c>
      <c r="C23" s="21"/>
      <c r="D23" s="40">
        <f>ROUND((B23*C23),2)</f>
        <v>0</v>
      </c>
      <c r="E23" s="30"/>
      <c r="F23" s="10"/>
    </row>
    <row r="24" spans="1:9" ht="15" thickBot="1">
      <c r="A24" s="42" t="s">
        <v>17</v>
      </c>
      <c r="B24" s="20">
        <v>5</v>
      </c>
      <c r="C24" s="21"/>
      <c r="D24" s="40">
        <f>ROUND((B24*C24),2)</f>
        <v>0</v>
      </c>
      <c r="E24" s="31"/>
      <c r="F24" s="10"/>
    </row>
    <row r="25" spans="1:9" ht="15" customHeight="1" thickBot="1">
      <c r="A25" s="45"/>
      <c r="B25" s="46">
        <v>4</v>
      </c>
      <c r="C25" s="46"/>
      <c r="D25" s="47"/>
      <c r="E25" s="28"/>
      <c r="I25" s="6"/>
    </row>
    <row r="26" spans="1:9" ht="15" customHeight="1">
      <c r="A26" s="82" t="s">
        <v>11</v>
      </c>
      <c r="B26" s="83"/>
      <c r="C26" s="83"/>
      <c r="D26" s="84"/>
      <c r="E26" s="10"/>
      <c r="I26" s="6"/>
    </row>
    <row r="27" spans="1:9" ht="15" customHeight="1">
      <c r="A27" s="48"/>
      <c r="B27" s="49" t="s">
        <v>6</v>
      </c>
      <c r="C27" s="50" t="s">
        <v>1</v>
      </c>
      <c r="D27" s="51" t="s">
        <v>7</v>
      </c>
      <c r="E27" s="10"/>
      <c r="I27" s="6"/>
    </row>
    <row r="28" spans="1:9">
      <c r="A28" s="34" t="s">
        <v>16</v>
      </c>
      <c r="B28" s="20">
        <v>30</v>
      </c>
      <c r="C28" s="21"/>
      <c r="D28" s="43">
        <f>ROUND((B28*C28),2)</f>
        <v>0</v>
      </c>
      <c r="E28" s="10"/>
    </row>
    <row r="29" spans="1:9" ht="15" thickBot="1">
      <c r="A29" s="72"/>
      <c r="B29" s="73"/>
      <c r="C29" s="73"/>
      <c r="D29" s="74"/>
      <c r="E29" s="10"/>
    </row>
    <row r="30" spans="1:9" ht="15" thickBot="1">
      <c r="A30" s="75" t="s">
        <v>14</v>
      </c>
      <c r="B30" s="76"/>
      <c r="C30" s="70"/>
      <c r="D30" s="71">
        <f>SUM(D10+D14+D17+D18+D22+D23+D24+D28)</f>
        <v>330000</v>
      </c>
      <c r="E30" s="10"/>
    </row>
    <row r="31" spans="1:9">
      <c r="A31" s="13"/>
      <c r="B31" s="13"/>
      <c r="C31" s="13"/>
      <c r="D31" s="13"/>
    </row>
  </sheetData>
  <sheetProtection algorithmName="SHA-512" hashValue="ZDc6F96B8e5ZmF3Wj8ZnwElD+LYTFAmohikZaaEvB5R3jSyHzmLFlEiEbrSlrYjimW8cVbNFUjxSwhQOzgK/Pg==" saltValue="KUkiF8Hp/OFb4/mmXSjx7A==" spinCount="100000" sheet="1" objects="1" scenarios="1"/>
  <mergeCells count="6">
    <mergeCell ref="A30:B30"/>
    <mergeCell ref="A1:B1"/>
    <mergeCell ref="A20:D20"/>
    <mergeCell ref="A8:D8"/>
    <mergeCell ref="A12:D12"/>
    <mergeCell ref="A26:D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201012-9ffe-4beb-b0f1-8330f15eb950" xsi:nil="true"/>
    <lcf76f155ced4ddcb4097134ff3c332f xmlns="6e2b276b-7eaf-4b43-b436-53f77004a9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F5694510DA04FB0FCB65967732773" ma:contentTypeVersion="17" ma:contentTypeDescription="Een nieuw document maken." ma:contentTypeScope="" ma:versionID="e4d70506a63b702330cef57012bcaf45">
  <xsd:schema xmlns:xsd="http://www.w3.org/2001/XMLSchema" xmlns:xs="http://www.w3.org/2001/XMLSchema" xmlns:p="http://schemas.microsoft.com/office/2006/metadata/properties" xmlns:ns2="6e2b276b-7eaf-4b43-b436-53f77004a93c" xmlns:ns3="1e201012-9ffe-4beb-b0f1-8330f15eb950" targetNamespace="http://schemas.microsoft.com/office/2006/metadata/properties" ma:root="true" ma:fieldsID="6742e678bf400a4ae7936db6f19acefe" ns2:_="" ns3:_="">
    <xsd:import namespace="6e2b276b-7eaf-4b43-b436-53f77004a93c"/>
    <xsd:import namespace="1e201012-9ffe-4beb-b0f1-8330f15e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b276b-7eaf-4b43-b436-53f77004a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bec2ed4-d15e-4b3e-8628-1d5cfe72a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01012-9ffe-4beb-b0f1-8330f15eb9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70c472-0484-44ea-b381-1d0fed1a33d3}" ma:internalName="TaxCatchAll" ma:showField="CatchAllData" ma:web="1e201012-9ffe-4beb-b0f1-8330f15eb9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2D2B1F-5660-458E-8445-F090A14BE0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FED335-A717-4CF0-BD66-1D53B2FFB5FA}">
  <ds:schemaRefs>
    <ds:schemaRef ds:uri="http://schemas.openxmlformats.org/package/2006/metadata/core-properties"/>
    <ds:schemaRef ds:uri="http://schemas.microsoft.com/office/infopath/2007/PartnerControls"/>
    <ds:schemaRef ds:uri="407ad9f0-3399-4464-9b86-093458b9472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E4F594-1558-46F7-9842-249EEE573F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Bruggeling</dc:creator>
  <cp:keywords/>
  <dc:description/>
  <cp:lastModifiedBy>Sacha Hulsman</cp:lastModifiedBy>
  <cp:revision/>
  <cp:lastPrinted>2025-02-11T09:22:22Z</cp:lastPrinted>
  <dcterms:created xsi:type="dcterms:W3CDTF">2020-02-10T13:35:38Z</dcterms:created>
  <dcterms:modified xsi:type="dcterms:W3CDTF">2026-03-05T13:23:48Z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0x010100C10F5694510DA04FB0FCB65967732773</vt:lpwstr>
  </property>
  <property fmtid="{D5CDD505-2E9C-101B-9397-08002B2CF9AE}" pid="3" name="MediaServiceImageTags">
    <vt:lpwstr/>
  </property>
  <property fmtid="{D5CDD505-2E9C-101B-9397-08002B2CF9AE}" pid="4" name="MSIP_Label_015f5219-bdbf-48f3-998b-19a67bc1b246_Enabled">
    <vt:lpwstr>true</vt:lpwstr>
  </property>
  <property fmtid="{D5CDD505-2E9C-101B-9397-08002B2CF9AE}" pid="5" name="MSIP_Label_015f5219-bdbf-48f3-998b-19a67bc1b246_SetDate">
    <vt:lpwstr>2026-02-23T16:25:20Z</vt:lpwstr>
  </property>
  <property fmtid="{D5CDD505-2E9C-101B-9397-08002B2CF9AE}" pid="6" name="MSIP_Label_015f5219-bdbf-48f3-998b-19a67bc1b246_Method">
    <vt:lpwstr>Standard</vt:lpwstr>
  </property>
  <property fmtid="{D5CDD505-2E9C-101B-9397-08002B2CF9AE}" pid="7" name="MSIP_Label_015f5219-bdbf-48f3-998b-19a67bc1b246_Name">
    <vt:lpwstr>DHS Intern</vt:lpwstr>
  </property>
  <property fmtid="{D5CDD505-2E9C-101B-9397-08002B2CF9AE}" pid="8" name="MSIP_Label_015f5219-bdbf-48f3-998b-19a67bc1b246_SiteId">
    <vt:lpwstr>40fbe344-b173-4929-a23f-f53737c31097</vt:lpwstr>
  </property>
  <property fmtid="{D5CDD505-2E9C-101B-9397-08002B2CF9AE}" pid="9" name="MSIP_Label_015f5219-bdbf-48f3-998b-19a67bc1b246_ActionId">
    <vt:lpwstr>36233e8b-604f-4034-a323-f6c3cb96ac35</vt:lpwstr>
  </property>
  <property fmtid="{D5CDD505-2E9C-101B-9397-08002B2CF9AE}" pid="10" name="MSIP_Label_015f5219-bdbf-48f3-998b-19a67bc1b246_ContentBits">
    <vt:lpwstr>0</vt:lpwstr>
  </property>
  <property fmtid="{D5CDD505-2E9C-101B-9397-08002B2CF9AE}" pid="11" name="MSIP_Label_015f5219-bdbf-48f3-998b-19a67bc1b246_Tag">
    <vt:lpwstr>10, 3, 0, 1</vt:lpwstr>
  </property>
</Properties>
</file>