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autoCompressPictures="0"/>
  <mc:AlternateContent xmlns:mc="http://schemas.openxmlformats.org/markup-compatibility/2006">
    <mc:Choice Requires="x15">
      <x15ac:absPath xmlns:x15ac="http://schemas.microsoft.com/office/spreadsheetml/2010/11/ac" url="https://bicbv.sharepoint.com/sites/BiC-aanbestedingen/Gedeelde documenten/Lopende aanbestedingen/SOVON/EA MFP's 2026/aanbestedingsdocument en bijlagen/concept/"/>
    </mc:Choice>
  </mc:AlternateContent>
  <xr:revisionPtr revIDLastSave="4339" documentId="13_ncr:1_{35BA2DEA-3A8A-4547-9FDD-54697219975D}" xr6:coauthVersionLast="47" xr6:coauthVersionMax="47" xr10:uidLastSave="{2FB89FDA-765E-0C4D-AA18-E7358AAD9010}"/>
  <bookViews>
    <workbookView xWindow="-140" yWindow="640" windowWidth="39300" windowHeight="19160" activeTab="5" xr2:uid="{00000000-000D-0000-FFFF-FFFF00000000}"/>
  </bookViews>
  <sheets>
    <sheet name="Beoordelen proefopdrachten" sheetId="20" r:id="rId1"/>
    <sheet name="Beoordelaar 1" sheetId="4" r:id="rId2"/>
    <sheet name="Beoordelaar 2" sheetId="18" r:id="rId3"/>
    <sheet name="Beoordelaar 3" sheetId="19" r:id="rId4"/>
    <sheet name="Beoordelaar 4" sheetId="23" r:id="rId5"/>
    <sheet name="Scores per item" sheetId="21" r:id="rId6"/>
  </sheets>
  <definedNames>
    <definedName name="RECHT">'Beoordelen proefopdrachten'!#REF!</definedName>
    <definedName name="SCORE">'Beoordelen proefopdrachten'!$A$9:$A$13</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T187" i="21" l="1"/>
  <c r="T181" i="21"/>
  <c r="T169" i="21"/>
  <c r="T163" i="21"/>
  <c r="R163" i="21"/>
  <c r="R169" i="21"/>
  <c r="R181" i="21"/>
  <c r="R187" i="21"/>
  <c r="N187" i="21"/>
  <c r="N181" i="21"/>
  <c r="N169" i="21"/>
  <c r="N163" i="21"/>
  <c r="K163" i="21"/>
  <c r="K169" i="21"/>
  <c r="K175" i="21"/>
  <c r="K181" i="21"/>
  <c r="K187" i="21"/>
  <c r="I187" i="21"/>
  <c r="I181" i="21"/>
  <c r="I175" i="21"/>
  <c r="I169" i="21"/>
  <c r="I163" i="21"/>
  <c r="G163" i="21"/>
  <c r="G169" i="21"/>
  <c r="G175" i="21"/>
  <c r="G181" i="21"/>
  <c r="G187" i="21"/>
  <c r="E187" i="21"/>
  <c r="E181" i="21"/>
  <c r="E175" i="21"/>
  <c r="E169" i="21"/>
  <c r="E163" i="21"/>
  <c r="E157" i="21"/>
  <c r="G157" i="21"/>
  <c r="I157" i="21"/>
  <c r="K157" i="21"/>
  <c r="N157" i="21"/>
  <c r="P157" i="21"/>
  <c r="R157" i="21"/>
  <c r="T157" i="21"/>
  <c r="T151" i="21"/>
  <c r="R151" i="21"/>
  <c r="P151" i="21"/>
  <c r="N151" i="21"/>
  <c r="K151" i="21"/>
  <c r="I151" i="21"/>
  <c r="G151" i="21"/>
  <c r="E151" i="21"/>
  <c r="E188" i="21" l="1"/>
  <c r="T185" i="21"/>
  <c r="T184" i="21"/>
  <c r="T183" i="21"/>
  <c r="T182" i="21"/>
  <c r="R185" i="21"/>
  <c r="R184" i="21"/>
  <c r="R183" i="21"/>
  <c r="R182" i="21"/>
  <c r="P185" i="21"/>
  <c r="P184" i="21"/>
  <c r="P183" i="21"/>
  <c r="P182" i="21"/>
  <c r="N185" i="21"/>
  <c r="N184" i="21"/>
  <c r="N183" i="21"/>
  <c r="N182" i="21"/>
  <c r="K185" i="21"/>
  <c r="K184" i="21"/>
  <c r="K183" i="21"/>
  <c r="K182" i="21"/>
  <c r="I185" i="21"/>
  <c r="I184" i="21"/>
  <c r="I183" i="21"/>
  <c r="I182" i="21"/>
  <c r="G185" i="21"/>
  <c r="G184" i="21"/>
  <c r="G183" i="21"/>
  <c r="G182" i="21"/>
  <c r="E185" i="21"/>
  <c r="E184" i="21"/>
  <c r="E183" i="21"/>
  <c r="E182" i="21"/>
  <c r="T179" i="21"/>
  <c r="T178" i="21"/>
  <c r="T177" i="21"/>
  <c r="T176" i="21"/>
  <c r="R179" i="21"/>
  <c r="R178" i="21"/>
  <c r="R177" i="21"/>
  <c r="R176" i="21"/>
  <c r="P179" i="21"/>
  <c r="P178" i="21"/>
  <c r="P177" i="21"/>
  <c r="P176" i="21"/>
  <c r="N179" i="21"/>
  <c r="N178" i="21"/>
  <c r="N177" i="21"/>
  <c r="N176" i="21"/>
  <c r="K179" i="21"/>
  <c r="K178" i="21"/>
  <c r="K177" i="21"/>
  <c r="K176" i="21"/>
  <c r="I179" i="21"/>
  <c r="I178" i="21"/>
  <c r="I177" i="21"/>
  <c r="I176" i="21"/>
  <c r="G179" i="21"/>
  <c r="G178" i="21"/>
  <c r="G177" i="21"/>
  <c r="G176" i="21"/>
  <c r="E179" i="21"/>
  <c r="E178" i="21"/>
  <c r="E177" i="21"/>
  <c r="E176" i="21"/>
  <c r="K173" i="21"/>
  <c r="K172" i="21"/>
  <c r="K171" i="21"/>
  <c r="K170" i="21"/>
  <c r="I173" i="21"/>
  <c r="I172" i="21"/>
  <c r="I171" i="21"/>
  <c r="I170" i="21"/>
  <c r="G173" i="21"/>
  <c r="G172" i="21"/>
  <c r="G171" i="21"/>
  <c r="G170" i="21"/>
  <c r="E173" i="21"/>
  <c r="E172" i="21"/>
  <c r="E171" i="21"/>
  <c r="E170" i="21"/>
  <c r="T167" i="21"/>
  <c r="T166" i="21"/>
  <c r="T165" i="21"/>
  <c r="T164" i="21"/>
  <c r="R167" i="21"/>
  <c r="R166" i="21"/>
  <c r="R165" i="21"/>
  <c r="R164" i="21"/>
  <c r="P167" i="21"/>
  <c r="P166" i="21"/>
  <c r="P165" i="21"/>
  <c r="P164" i="21"/>
  <c r="N167" i="21"/>
  <c r="N166" i="21"/>
  <c r="N165" i="21"/>
  <c r="N164" i="21"/>
  <c r="K167" i="21"/>
  <c r="K166" i="21"/>
  <c r="K165" i="21"/>
  <c r="K164" i="21"/>
  <c r="I167" i="21"/>
  <c r="I166" i="21"/>
  <c r="I165" i="21"/>
  <c r="I164" i="21"/>
  <c r="G167" i="21"/>
  <c r="G166" i="21"/>
  <c r="G165" i="21"/>
  <c r="G164" i="21"/>
  <c r="E167" i="21"/>
  <c r="E166" i="21"/>
  <c r="E165" i="21"/>
  <c r="E164" i="21"/>
  <c r="T161" i="21"/>
  <c r="T160" i="21"/>
  <c r="T159" i="21"/>
  <c r="T158" i="21"/>
  <c r="R161" i="21"/>
  <c r="R160" i="21"/>
  <c r="R159" i="21"/>
  <c r="R158" i="21"/>
  <c r="P161" i="21"/>
  <c r="P160" i="21"/>
  <c r="P159" i="21"/>
  <c r="P158" i="21"/>
  <c r="N161" i="21"/>
  <c r="N160" i="21"/>
  <c r="N159" i="21"/>
  <c r="N158" i="21"/>
  <c r="K161" i="21"/>
  <c r="K160" i="21"/>
  <c r="K159" i="21"/>
  <c r="K158" i="21"/>
  <c r="I161" i="21"/>
  <c r="I160" i="21"/>
  <c r="I159" i="21"/>
  <c r="I158" i="21"/>
  <c r="G161" i="21"/>
  <c r="G160" i="21"/>
  <c r="G159" i="21"/>
  <c r="G158" i="21"/>
  <c r="E161" i="21"/>
  <c r="E160" i="21"/>
  <c r="E159" i="21"/>
  <c r="E158" i="21"/>
  <c r="T155" i="21"/>
  <c r="T154" i="21"/>
  <c r="T153" i="21"/>
  <c r="T152" i="21"/>
  <c r="R155" i="21"/>
  <c r="R154" i="21"/>
  <c r="R153" i="21"/>
  <c r="R152" i="21"/>
  <c r="P155" i="21"/>
  <c r="P154" i="21"/>
  <c r="P153" i="21"/>
  <c r="P152" i="21"/>
  <c r="N155" i="21"/>
  <c r="N154" i="21"/>
  <c r="N153" i="21"/>
  <c r="N152" i="21"/>
  <c r="K155" i="21"/>
  <c r="K154" i="21"/>
  <c r="K153" i="21"/>
  <c r="K152" i="21"/>
  <c r="I155" i="21"/>
  <c r="I154" i="21"/>
  <c r="I153" i="21"/>
  <c r="I152" i="21"/>
  <c r="G155" i="21"/>
  <c r="G154" i="21"/>
  <c r="G153" i="21"/>
  <c r="G152" i="21"/>
  <c r="E155" i="21"/>
  <c r="E154" i="21"/>
  <c r="E153" i="21"/>
  <c r="E152" i="21"/>
  <c r="T149" i="21"/>
  <c r="T148" i="21"/>
  <c r="T147" i="21"/>
  <c r="T146" i="21"/>
  <c r="R149" i="21"/>
  <c r="R148" i="21"/>
  <c r="R147" i="21"/>
  <c r="R146" i="21"/>
  <c r="P149" i="21"/>
  <c r="P148" i="21"/>
  <c r="P147" i="21"/>
  <c r="P146" i="21"/>
  <c r="N149" i="21"/>
  <c r="N148" i="21"/>
  <c r="N147" i="21"/>
  <c r="N146" i="21"/>
  <c r="K149" i="21"/>
  <c r="K148" i="21"/>
  <c r="K147" i="21"/>
  <c r="K146" i="21"/>
  <c r="I149" i="21"/>
  <c r="I148" i="21"/>
  <c r="I147" i="21"/>
  <c r="I146" i="21"/>
  <c r="G149" i="21"/>
  <c r="G148" i="21"/>
  <c r="G147" i="21"/>
  <c r="G146" i="21"/>
  <c r="E149" i="21"/>
  <c r="E148" i="21"/>
  <c r="E147" i="21"/>
  <c r="E146" i="21"/>
  <c r="C185" i="21"/>
  <c r="C184" i="21"/>
  <c r="C183" i="21"/>
  <c r="C182" i="21"/>
  <c r="C179" i="21"/>
  <c r="C178" i="21"/>
  <c r="C177" i="21"/>
  <c r="C176" i="21"/>
  <c r="C173" i="21"/>
  <c r="C172" i="21"/>
  <c r="C171" i="21"/>
  <c r="C170" i="21"/>
  <c r="C167" i="21"/>
  <c r="C166" i="21"/>
  <c r="C165" i="21"/>
  <c r="C164" i="21"/>
  <c r="C161" i="21"/>
  <c r="C160" i="21"/>
  <c r="C159" i="21"/>
  <c r="C158" i="21"/>
  <c r="C155" i="21"/>
  <c r="C154" i="21"/>
  <c r="C153" i="21"/>
  <c r="C152" i="21"/>
  <c r="C149" i="21"/>
  <c r="C148" i="21"/>
  <c r="C147" i="21"/>
  <c r="C146" i="21"/>
  <c r="C8" i="21"/>
  <c r="C7" i="21"/>
  <c r="C6" i="21"/>
  <c r="C5" i="21"/>
  <c r="B182" i="21"/>
  <c r="B176" i="21"/>
  <c r="B170" i="21"/>
  <c r="B164" i="21"/>
  <c r="B158" i="21"/>
  <c r="B152" i="21"/>
  <c r="B146" i="21"/>
  <c r="A176" i="21"/>
  <c r="A170" i="21"/>
  <c r="A146" i="21"/>
  <c r="A145" i="21"/>
  <c r="P187" i="21"/>
  <c r="N188" i="21"/>
  <c r="P181" i="21"/>
  <c r="P169" i="21"/>
  <c r="P163" i="21"/>
  <c r="B95" i="23"/>
  <c r="B92" i="23"/>
  <c r="A91" i="23"/>
  <c r="B89" i="23"/>
  <c r="A88" i="23"/>
  <c r="B86" i="23"/>
  <c r="B83" i="23"/>
  <c r="B80" i="23"/>
  <c r="B77" i="23"/>
  <c r="A76" i="23"/>
  <c r="M75" i="23"/>
  <c r="D75" i="23"/>
  <c r="B75" i="23"/>
  <c r="B95" i="19"/>
  <c r="B92" i="19"/>
  <c r="A91" i="19"/>
  <c r="B89" i="19"/>
  <c r="A88" i="19"/>
  <c r="B86" i="19"/>
  <c r="B83" i="19"/>
  <c r="B80" i="19"/>
  <c r="B77" i="19"/>
  <c r="A76" i="19"/>
  <c r="M75" i="19"/>
  <c r="D75" i="19"/>
  <c r="B75" i="19"/>
  <c r="B95" i="18"/>
  <c r="B92" i="18"/>
  <c r="A91" i="18"/>
  <c r="B89" i="18"/>
  <c r="A88" i="18"/>
  <c r="B86" i="18"/>
  <c r="B83" i="18"/>
  <c r="B80" i="18"/>
  <c r="B77" i="18"/>
  <c r="A76" i="18"/>
  <c r="M75" i="18"/>
  <c r="D75" i="18"/>
  <c r="B75" i="18"/>
  <c r="M75" i="4"/>
  <c r="M27" i="4"/>
  <c r="D75" i="4"/>
  <c r="D27" i="4"/>
  <c r="A91" i="4"/>
  <c r="A88" i="4"/>
  <c r="A76" i="4"/>
  <c r="B95" i="4"/>
  <c r="B92" i="4"/>
  <c r="B89" i="4"/>
  <c r="B86" i="4"/>
  <c r="B83" i="4"/>
  <c r="B80" i="4"/>
  <c r="B77" i="4"/>
  <c r="B75" i="4"/>
  <c r="B51" i="4"/>
  <c r="E190" i="21" l="1"/>
  <c r="E192" i="21" s="1"/>
  <c r="T140" i="21"/>
  <c r="R140" i="21"/>
  <c r="P140" i="21"/>
  <c r="N140" i="21"/>
  <c r="K140" i="21"/>
  <c r="I140" i="21"/>
  <c r="G140" i="21"/>
  <c r="E140" i="21"/>
  <c r="E134" i="21"/>
  <c r="G134" i="21"/>
  <c r="I134" i="21"/>
  <c r="K134" i="21"/>
  <c r="N134" i="21"/>
  <c r="P134" i="21"/>
  <c r="R134" i="21"/>
  <c r="T134" i="21"/>
  <c r="K128" i="21"/>
  <c r="I128" i="21"/>
  <c r="G128" i="21"/>
  <c r="E128" i="21"/>
  <c r="E122" i="21"/>
  <c r="G122" i="21"/>
  <c r="I122" i="21"/>
  <c r="K122" i="21"/>
  <c r="N122" i="21"/>
  <c r="P122" i="21"/>
  <c r="R122" i="21"/>
  <c r="T122" i="21"/>
  <c r="T116" i="21"/>
  <c r="R116" i="21"/>
  <c r="P116" i="21"/>
  <c r="N116" i="21"/>
  <c r="K116" i="21"/>
  <c r="I116" i="21"/>
  <c r="G116" i="21"/>
  <c r="E116" i="21"/>
  <c r="E110" i="21"/>
  <c r="G110" i="21"/>
  <c r="I110" i="21"/>
  <c r="K110" i="21"/>
  <c r="N110" i="21"/>
  <c r="P110" i="21"/>
  <c r="R110" i="21"/>
  <c r="T110" i="21"/>
  <c r="T104" i="21"/>
  <c r="R104" i="21"/>
  <c r="P104" i="21"/>
  <c r="N104" i="21"/>
  <c r="K104" i="21"/>
  <c r="I104" i="21"/>
  <c r="G104" i="21"/>
  <c r="E104" i="21"/>
  <c r="R46" i="21"/>
  <c r="N46" i="21"/>
  <c r="I46" i="21"/>
  <c r="E46" i="21"/>
  <c r="E40" i="21"/>
  <c r="I40" i="21"/>
  <c r="N40" i="21"/>
  <c r="R40" i="21"/>
  <c r="I34" i="21"/>
  <c r="E34" i="21"/>
  <c r="E28" i="21"/>
  <c r="I28" i="21"/>
  <c r="N28" i="21"/>
  <c r="R28" i="21"/>
  <c r="R22" i="21"/>
  <c r="N22" i="21"/>
  <c r="I22" i="21"/>
  <c r="E22" i="21"/>
  <c r="E16" i="21"/>
  <c r="I16" i="21"/>
  <c r="N16" i="21"/>
  <c r="R16" i="21"/>
  <c r="R10" i="21"/>
  <c r="N10" i="21"/>
  <c r="I10" i="21"/>
  <c r="E10" i="21"/>
  <c r="T138" i="21" l="1"/>
  <c r="T137" i="21"/>
  <c r="T136" i="21"/>
  <c r="T135" i="21"/>
  <c r="R138" i="21"/>
  <c r="R137" i="21"/>
  <c r="R136" i="21"/>
  <c r="R135" i="21"/>
  <c r="P138" i="21"/>
  <c r="P137" i="21"/>
  <c r="P136" i="21"/>
  <c r="P135" i="21"/>
  <c r="N138" i="21"/>
  <c r="N137" i="21"/>
  <c r="N136" i="21"/>
  <c r="N135" i="21"/>
  <c r="K138" i="21"/>
  <c r="K137" i="21"/>
  <c r="K136" i="21"/>
  <c r="K135" i="21"/>
  <c r="I138" i="21"/>
  <c r="I137" i="21"/>
  <c r="I136" i="21"/>
  <c r="I135" i="21"/>
  <c r="G138" i="21"/>
  <c r="G137" i="21"/>
  <c r="G136" i="21"/>
  <c r="G135" i="21"/>
  <c r="E138" i="21"/>
  <c r="E137" i="21"/>
  <c r="C114" i="21"/>
  <c r="C113" i="21"/>
  <c r="C112" i="21"/>
  <c r="C120" i="21"/>
  <c r="C119" i="21"/>
  <c r="C118" i="21"/>
  <c r="C126" i="21"/>
  <c r="C125" i="21"/>
  <c r="C124" i="21"/>
  <c r="C131" i="21"/>
  <c r="C130" i="21"/>
  <c r="C132" i="21"/>
  <c r="C138" i="21"/>
  <c r="C137" i="21"/>
  <c r="C136" i="21"/>
  <c r="C135" i="21"/>
  <c r="T132" i="21"/>
  <c r="T131" i="21"/>
  <c r="T130" i="21"/>
  <c r="T129" i="21"/>
  <c r="R132" i="21"/>
  <c r="R131" i="21"/>
  <c r="R130" i="21"/>
  <c r="R129" i="21"/>
  <c r="P132" i="21"/>
  <c r="P131" i="21"/>
  <c r="P130" i="21"/>
  <c r="P129" i="21"/>
  <c r="N132" i="21"/>
  <c r="N131" i="21"/>
  <c r="N130" i="21"/>
  <c r="N129" i="21"/>
  <c r="K132" i="21"/>
  <c r="K131" i="21"/>
  <c r="K130" i="21"/>
  <c r="K129" i="21"/>
  <c r="I132" i="21"/>
  <c r="I131" i="21"/>
  <c r="I130" i="21"/>
  <c r="I129" i="21"/>
  <c r="G132" i="21"/>
  <c r="G131" i="21"/>
  <c r="G130" i="21"/>
  <c r="G129" i="21"/>
  <c r="E132" i="21"/>
  <c r="E131" i="21"/>
  <c r="C129" i="21"/>
  <c r="K126" i="21"/>
  <c r="K125" i="21"/>
  <c r="K124" i="21"/>
  <c r="K123" i="21"/>
  <c r="I126" i="21"/>
  <c r="I125" i="21"/>
  <c r="I124" i="21"/>
  <c r="I123" i="21"/>
  <c r="G126" i="21"/>
  <c r="G125" i="21"/>
  <c r="G124" i="21"/>
  <c r="G123" i="21"/>
  <c r="E126" i="21"/>
  <c r="C123" i="21"/>
  <c r="T120" i="21"/>
  <c r="T119" i="21"/>
  <c r="T118" i="21"/>
  <c r="T117" i="21"/>
  <c r="R120" i="21"/>
  <c r="R119" i="21"/>
  <c r="R118" i="21"/>
  <c r="R117" i="21"/>
  <c r="P120" i="21"/>
  <c r="P119" i="21"/>
  <c r="P118" i="21"/>
  <c r="P117" i="21"/>
  <c r="N120" i="21"/>
  <c r="N119" i="21"/>
  <c r="N118" i="21"/>
  <c r="N117" i="21"/>
  <c r="K120" i="21"/>
  <c r="K119" i="21"/>
  <c r="K118" i="21"/>
  <c r="K117" i="21"/>
  <c r="I120" i="21"/>
  <c r="I119" i="21"/>
  <c r="I118" i="21"/>
  <c r="I117" i="21"/>
  <c r="G120" i="21"/>
  <c r="G119" i="21"/>
  <c r="G118" i="21"/>
  <c r="G117" i="21"/>
  <c r="E120" i="21"/>
  <c r="C117" i="21"/>
  <c r="T114" i="21"/>
  <c r="T113" i="21"/>
  <c r="T112" i="21"/>
  <c r="T111" i="21"/>
  <c r="R114" i="21"/>
  <c r="R113" i="21"/>
  <c r="R112" i="21"/>
  <c r="R111" i="21"/>
  <c r="P114" i="21"/>
  <c r="P113" i="21"/>
  <c r="P112" i="21"/>
  <c r="P111" i="21"/>
  <c r="N114" i="21"/>
  <c r="N113" i="21"/>
  <c r="N112" i="21"/>
  <c r="N111" i="21"/>
  <c r="K114" i="21"/>
  <c r="K113" i="21"/>
  <c r="K112" i="21"/>
  <c r="K111" i="21"/>
  <c r="I114" i="21"/>
  <c r="I113" i="21"/>
  <c r="I112" i="21"/>
  <c r="I111" i="21"/>
  <c r="G114" i="21"/>
  <c r="G113" i="21"/>
  <c r="G112" i="21"/>
  <c r="G111" i="21"/>
  <c r="E114" i="21"/>
  <c r="C111" i="21"/>
  <c r="T108" i="21"/>
  <c r="T107" i="21"/>
  <c r="T106" i="21"/>
  <c r="T105" i="21"/>
  <c r="R108" i="21"/>
  <c r="R107" i="21"/>
  <c r="R106" i="21"/>
  <c r="R105" i="21"/>
  <c r="P108" i="21"/>
  <c r="P107" i="21"/>
  <c r="P106" i="21"/>
  <c r="P105" i="21"/>
  <c r="N108" i="21"/>
  <c r="N107" i="21"/>
  <c r="N106" i="21"/>
  <c r="N105" i="21"/>
  <c r="K108" i="21"/>
  <c r="K107" i="21"/>
  <c r="K106" i="21"/>
  <c r="K105" i="21"/>
  <c r="I108" i="21"/>
  <c r="I107" i="21"/>
  <c r="I106" i="21"/>
  <c r="I105" i="21"/>
  <c r="G108" i="21"/>
  <c r="G107" i="21"/>
  <c r="G106" i="21"/>
  <c r="G105" i="21"/>
  <c r="E108" i="21"/>
  <c r="C108" i="21"/>
  <c r="C107" i="21"/>
  <c r="C106" i="21"/>
  <c r="C105" i="21"/>
  <c r="T102" i="21"/>
  <c r="T101" i="21"/>
  <c r="T100" i="21"/>
  <c r="T99" i="21"/>
  <c r="R102" i="21"/>
  <c r="R101" i="21"/>
  <c r="R100" i="21"/>
  <c r="R99" i="21"/>
  <c r="P102" i="21"/>
  <c r="P101" i="21"/>
  <c r="P100" i="21"/>
  <c r="P99" i="21"/>
  <c r="N102" i="21"/>
  <c r="N101" i="21"/>
  <c r="N100" i="21"/>
  <c r="N99" i="21"/>
  <c r="K102" i="21"/>
  <c r="K101" i="21"/>
  <c r="K100" i="21"/>
  <c r="K99" i="21"/>
  <c r="I102" i="21"/>
  <c r="I101" i="21"/>
  <c r="I100" i="21"/>
  <c r="I99" i="21"/>
  <c r="G102" i="21"/>
  <c r="G101" i="21"/>
  <c r="G100" i="21"/>
  <c r="G99" i="21"/>
  <c r="E102" i="21"/>
  <c r="C102" i="21"/>
  <c r="C101" i="21"/>
  <c r="C100" i="21"/>
  <c r="C99" i="21"/>
  <c r="T85" i="21"/>
  <c r="T84" i="21"/>
  <c r="T83" i="21"/>
  <c r="T82" i="21"/>
  <c r="R85" i="21"/>
  <c r="R84" i="21"/>
  <c r="R83" i="21"/>
  <c r="R82" i="21"/>
  <c r="T91" i="21"/>
  <c r="T90" i="21"/>
  <c r="T89" i="21"/>
  <c r="T88" i="21"/>
  <c r="R91" i="21"/>
  <c r="R90" i="21"/>
  <c r="R89" i="21"/>
  <c r="R88" i="21"/>
  <c r="P91" i="21"/>
  <c r="P90" i="21"/>
  <c r="P89" i="21"/>
  <c r="P88" i="21"/>
  <c r="N91" i="21"/>
  <c r="N90" i="21"/>
  <c r="N89" i="21"/>
  <c r="N88" i="21"/>
  <c r="K91" i="21"/>
  <c r="K90" i="21"/>
  <c r="K89" i="21"/>
  <c r="K88" i="21"/>
  <c r="I91" i="21"/>
  <c r="I90" i="21"/>
  <c r="I89" i="21"/>
  <c r="I88" i="21"/>
  <c r="G91" i="21"/>
  <c r="G90" i="21"/>
  <c r="G89" i="21"/>
  <c r="G88" i="21"/>
  <c r="E91" i="21"/>
  <c r="C91" i="21"/>
  <c r="C90" i="21"/>
  <c r="C89" i="21"/>
  <c r="C88" i="21"/>
  <c r="P85" i="21"/>
  <c r="P84" i="21"/>
  <c r="P83" i="21"/>
  <c r="P82" i="21"/>
  <c r="N85" i="21"/>
  <c r="N84" i="21"/>
  <c r="N83" i="21"/>
  <c r="N82" i="21"/>
  <c r="K85" i="21"/>
  <c r="K84" i="21"/>
  <c r="K83" i="21"/>
  <c r="K82" i="21"/>
  <c r="I85" i="21"/>
  <c r="I84" i="21"/>
  <c r="I83" i="21"/>
  <c r="I82" i="21"/>
  <c r="G85" i="21"/>
  <c r="G84" i="21"/>
  <c r="G83" i="21"/>
  <c r="G82" i="21"/>
  <c r="E85" i="21"/>
  <c r="C84" i="21"/>
  <c r="C83" i="21"/>
  <c r="C82" i="21"/>
  <c r="C85" i="21"/>
  <c r="K79" i="21"/>
  <c r="K78" i="21"/>
  <c r="K77" i="21"/>
  <c r="K76" i="21"/>
  <c r="I79" i="21"/>
  <c r="I78" i="21"/>
  <c r="I77" i="21"/>
  <c r="I76" i="21"/>
  <c r="G79" i="21"/>
  <c r="G78" i="21"/>
  <c r="G77" i="21"/>
  <c r="G76" i="21"/>
  <c r="E79" i="21"/>
  <c r="C79" i="21"/>
  <c r="C78" i="21"/>
  <c r="C77" i="21"/>
  <c r="C76" i="21"/>
  <c r="T73" i="21"/>
  <c r="T72" i="21"/>
  <c r="T71" i="21"/>
  <c r="T70" i="21"/>
  <c r="R73" i="21"/>
  <c r="R72" i="21"/>
  <c r="R71" i="21"/>
  <c r="R70" i="21"/>
  <c r="P73" i="21"/>
  <c r="P72" i="21"/>
  <c r="P71" i="21"/>
  <c r="P70" i="21"/>
  <c r="N73" i="21"/>
  <c r="N72" i="21"/>
  <c r="N71" i="21"/>
  <c r="N70" i="21"/>
  <c r="K73" i="21"/>
  <c r="K72" i="21"/>
  <c r="K71" i="21"/>
  <c r="K70" i="21"/>
  <c r="I73" i="21"/>
  <c r="I72" i="21"/>
  <c r="I71" i="21"/>
  <c r="I70" i="21"/>
  <c r="G73" i="21"/>
  <c r="G72" i="21"/>
  <c r="G71" i="21"/>
  <c r="G70" i="21"/>
  <c r="E73" i="21"/>
  <c r="C73" i="21"/>
  <c r="E72" i="21"/>
  <c r="C72" i="21"/>
  <c r="C71" i="21"/>
  <c r="C70" i="21"/>
  <c r="T67" i="21"/>
  <c r="T66" i="21"/>
  <c r="T65" i="21"/>
  <c r="T64" i="21"/>
  <c r="R67" i="21"/>
  <c r="R66" i="21"/>
  <c r="R65" i="21"/>
  <c r="R64" i="21"/>
  <c r="P67" i="21"/>
  <c r="P66" i="21"/>
  <c r="P65" i="21"/>
  <c r="P64" i="21"/>
  <c r="N67" i="21"/>
  <c r="N66" i="21"/>
  <c r="N65" i="21"/>
  <c r="N64" i="21"/>
  <c r="K67" i="21"/>
  <c r="K66" i="21"/>
  <c r="K65" i="21"/>
  <c r="K64" i="21"/>
  <c r="I67" i="21"/>
  <c r="I66" i="21"/>
  <c r="I65" i="21"/>
  <c r="I64" i="21"/>
  <c r="G67" i="21"/>
  <c r="G66" i="21"/>
  <c r="G65" i="21"/>
  <c r="G64" i="21"/>
  <c r="E67" i="21"/>
  <c r="C67" i="21"/>
  <c r="C66" i="21"/>
  <c r="C65" i="21"/>
  <c r="C64" i="21"/>
  <c r="T61" i="21"/>
  <c r="T60" i="21"/>
  <c r="T59" i="21"/>
  <c r="T58" i="21"/>
  <c r="R61" i="21"/>
  <c r="R60" i="21"/>
  <c r="R59" i="21"/>
  <c r="R58" i="21"/>
  <c r="P61" i="21"/>
  <c r="P60" i="21"/>
  <c r="P59" i="21"/>
  <c r="P58" i="21"/>
  <c r="N61" i="21"/>
  <c r="N60" i="21"/>
  <c r="N59" i="21"/>
  <c r="N58" i="21"/>
  <c r="K61" i="21"/>
  <c r="K60" i="21"/>
  <c r="K59" i="21"/>
  <c r="K58" i="21"/>
  <c r="I61" i="21"/>
  <c r="I60" i="21"/>
  <c r="I59" i="21"/>
  <c r="I58" i="21"/>
  <c r="G61" i="21"/>
  <c r="G60" i="21"/>
  <c r="G59" i="21"/>
  <c r="G58" i="21"/>
  <c r="E61" i="21"/>
  <c r="C61" i="21"/>
  <c r="C60" i="21"/>
  <c r="C59" i="21"/>
  <c r="C58" i="21"/>
  <c r="T55" i="21"/>
  <c r="T54" i="21"/>
  <c r="T53" i="21"/>
  <c r="T52" i="21"/>
  <c r="R55" i="21"/>
  <c r="R54" i="21"/>
  <c r="R53" i="21"/>
  <c r="R52" i="21"/>
  <c r="P55" i="21"/>
  <c r="P54" i="21"/>
  <c r="P53" i="21"/>
  <c r="P52" i="21"/>
  <c r="N55" i="21"/>
  <c r="N54" i="21"/>
  <c r="N53" i="21"/>
  <c r="N52" i="21"/>
  <c r="K55" i="21"/>
  <c r="K54" i="21"/>
  <c r="K53" i="21"/>
  <c r="K52" i="21"/>
  <c r="I55" i="21"/>
  <c r="I54" i="21"/>
  <c r="I53" i="21"/>
  <c r="I52" i="21"/>
  <c r="G55" i="21"/>
  <c r="G54" i="21"/>
  <c r="G53" i="21"/>
  <c r="G52" i="21"/>
  <c r="E55" i="21"/>
  <c r="C55" i="21"/>
  <c r="C54" i="21"/>
  <c r="C53" i="21"/>
  <c r="C52" i="21"/>
  <c r="R44" i="21"/>
  <c r="R43" i="21"/>
  <c r="R42" i="21"/>
  <c r="R41" i="21"/>
  <c r="N44" i="21"/>
  <c r="N43" i="21"/>
  <c r="N42" i="21"/>
  <c r="N41" i="21"/>
  <c r="I44" i="21"/>
  <c r="I43" i="21"/>
  <c r="I42" i="21"/>
  <c r="I41" i="21"/>
  <c r="E44" i="21"/>
  <c r="E41" i="21"/>
  <c r="E42" i="21"/>
  <c r="E43" i="21"/>
  <c r="C44" i="21"/>
  <c r="C43" i="21"/>
  <c r="C42" i="21"/>
  <c r="C41" i="21"/>
  <c r="R38" i="21"/>
  <c r="R37" i="21"/>
  <c r="R36" i="21"/>
  <c r="R35" i="21"/>
  <c r="N38" i="21"/>
  <c r="N37" i="21"/>
  <c r="N36" i="21"/>
  <c r="N35" i="21"/>
  <c r="I38" i="21"/>
  <c r="I37" i="21"/>
  <c r="I36" i="21"/>
  <c r="I35" i="21"/>
  <c r="E38" i="21"/>
  <c r="C38" i="21"/>
  <c r="C37" i="21"/>
  <c r="C36" i="21"/>
  <c r="C35" i="21"/>
  <c r="I32" i="21"/>
  <c r="I31" i="21"/>
  <c r="I30" i="21"/>
  <c r="I29" i="21"/>
  <c r="E32" i="21"/>
  <c r="C32" i="21"/>
  <c r="C31" i="21"/>
  <c r="C30" i="21"/>
  <c r="C29" i="21"/>
  <c r="R26" i="21"/>
  <c r="R25" i="21"/>
  <c r="R24" i="21"/>
  <c r="R23" i="21"/>
  <c r="N26" i="21"/>
  <c r="N25" i="21"/>
  <c r="N24" i="21"/>
  <c r="N23" i="21"/>
  <c r="I26" i="21"/>
  <c r="I25" i="21"/>
  <c r="I24" i="21"/>
  <c r="I23" i="21"/>
  <c r="E26" i="21"/>
  <c r="C26" i="21"/>
  <c r="C25" i="21"/>
  <c r="C24" i="21"/>
  <c r="C23" i="21"/>
  <c r="R20" i="21"/>
  <c r="R19" i="21"/>
  <c r="R18" i="21"/>
  <c r="R17" i="21"/>
  <c r="N20" i="21"/>
  <c r="N19" i="21"/>
  <c r="N18" i="21"/>
  <c r="N17" i="21"/>
  <c r="I20" i="21"/>
  <c r="I19" i="21"/>
  <c r="I18" i="21"/>
  <c r="I17" i="21"/>
  <c r="R14" i="21"/>
  <c r="R13" i="21"/>
  <c r="R12" i="21"/>
  <c r="R11" i="21"/>
  <c r="R8" i="21"/>
  <c r="R7" i="21"/>
  <c r="R6" i="21"/>
  <c r="R5" i="21"/>
  <c r="N7" i="21"/>
  <c r="N6" i="21"/>
  <c r="N5" i="21"/>
  <c r="I8" i="21"/>
  <c r="I7" i="21"/>
  <c r="I6" i="21"/>
  <c r="I5" i="21"/>
  <c r="E20" i="21"/>
  <c r="C20" i="21"/>
  <c r="C19" i="21"/>
  <c r="C18" i="21"/>
  <c r="C17" i="21"/>
  <c r="C14" i="21"/>
  <c r="C13" i="21"/>
  <c r="C12" i="21"/>
  <c r="C11" i="21"/>
  <c r="N14" i="21"/>
  <c r="N13" i="21"/>
  <c r="N12" i="21"/>
  <c r="N11" i="21"/>
  <c r="I14" i="21"/>
  <c r="I13" i="21"/>
  <c r="I12" i="21"/>
  <c r="I11" i="21"/>
  <c r="E13" i="21"/>
  <c r="E14" i="21"/>
  <c r="N8" i="21"/>
  <c r="E8" i="21"/>
  <c r="B71" i="23"/>
  <c r="B68" i="23"/>
  <c r="A67" i="23"/>
  <c r="B65" i="23"/>
  <c r="A64" i="23"/>
  <c r="B62" i="23"/>
  <c r="B59" i="23"/>
  <c r="B56" i="23"/>
  <c r="B53" i="23"/>
  <c r="A52" i="23"/>
  <c r="M51" i="23"/>
  <c r="D51" i="23"/>
  <c r="B51" i="23"/>
  <c r="B47" i="23"/>
  <c r="B44" i="23"/>
  <c r="A43" i="23"/>
  <c r="B41" i="23"/>
  <c r="A40" i="23"/>
  <c r="B38" i="23"/>
  <c r="B35" i="23"/>
  <c r="B32" i="23"/>
  <c r="B29" i="23"/>
  <c r="A28" i="23"/>
  <c r="M27" i="23"/>
  <c r="D27" i="23"/>
  <c r="B27" i="23"/>
  <c r="B23" i="23"/>
  <c r="B20" i="23"/>
  <c r="A19" i="23"/>
  <c r="B17" i="23"/>
  <c r="A16" i="23"/>
  <c r="B14" i="23"/>
  <c r="B11" i="23"/>
  <c r="B8" i="23"/>
  <c r="B5" i="23"/>
  <c r="A4" i="23"/>
  <c r="M3" i="23"/>
  <c r="D3" i="23"/>
  <c r="B3" i="23"/>
  <c r="D1" i="23"/>
  <c r="A4" i="21"/>
  <c r="N141" i="21"/>
  <c r="E141" i="21"/>
  <c r="E47" i="21"/>
  <c r="N47" i="21"/>
  <c r="E57" i="21"/>
  <c r="G57" i="21"/>
  <c r="I57" i="21"/>
  <c r="K57" i="21"/>
  <c r="K63" i="21"/>
  <c r="I63" i="21"/>
  <c r="G63" i="21"/>
  <c r="E63" i="21"/>
  <c r="E69" i="21"/>
  <c r="G69" i="21"/>
  <c r="I69" i="21"/>
  <c r="K69" i="21"/>
  <c r="K75" i="21"/>
  <c r="I75" i="21"/>
  <c r="G75" i="21"/>
  <c r="E75" i="21"/>
  <c r="E81" i="21"/>
  <c r="G81" i="21"/>
  <c r="I81" i="21"/>
  <c r="K81" i="21"/>
  <c r="E87" i="21"/>
  <c r="G87" i="21"/>
  <c r="I87" i="21"/>
  <c r="K87" i="21"/>
  <c r="K93" i="21"/>
  <c r="I93" i="21"/>
  <c r="G93" i="21"/>
  <c r="E93" i="21"/>
  <c r="N57" i="21"/>
  <c r="P57" i="21"/>
  <c r="R57" i="21"/>
  <c r="T57" i="21"/>
  <c r="T63" i="21"/>
  <c r="R63" i="21"/>
  <c r="P63" i="21"/>
  <c r="N63" i="21"/>
  <c r="N69" i="21"/>
  <c r="P69" i="21"/>
  <c r="R69" i="21"/>
  <c r="T69" i="21"/>
  <c r="T75" i="21"/>
  <c r="R75" i="21"/>
  <c r="P75" i="21"/>
  <c r="N75" i="21"/>
  <c r="N87" i="21"/>
  <c r="P87" i="21"/>
  <c r="R87" i="21"/>
  <c r="T87" i="21"/>
  <c r="T93" i="21"/>
  <c r="R93" i="21"/>
  <c r="P93" i="21"/>
  <c r="N93" i="21"/>
  <c r="N3" i="21"/>
  <c r="E3" i="21"/>
  <c r="M51" i="19"/>
  <c r="D51" i="19"/>
  <c r="M27" i="19"/>
  <c r="D27" i="19"/>
  <c r="M3" i="19"/>
  <c r="D3" i="19"/>
  <c r="D1" i="19"/>
  <c r="D1" i="18"/>
  <c r="M51" i="18"/>
  <c r="D51" i="18"/>
  <c r="M27" i="18"/>
  <c r="D27" i="18"/>
  <c r="M3" i="18"/>
  <c r="D3" i="18"/>
  <c r="M51" i="4"/>
  <c r="M3" i="4"/>
  <c r="E136" i="21"/>
  <c r="E135" i="21"/>
  <c r="E130" i="21"/>
  <c r="E129" i="21"/>
  <c r="E125" i="21"/>
  <c r="E124" i="21"/>
  <c r="E123" i="21"/>
  <c r="E119" i="21"/>
  <c r="E118" i="21"/>
  <c r="E117" i="21"/>
  <c r="E113" i="21"/>
  <c r="E112" i="21"/>
  <c r="E111" i="21"/>
  <c r="E107" i="21"/>
  <c r="E106" i="21"/>
  <c r="E105" i="21"/>
  <c r="E101" i="21"/>
  <c r="E100" i="21"/>
  <c r="E99" i="21"/>
  <c r="B135" i="21"/>
  <c r="B129" i="21"/>
  <c r="B123" i="21"/>
  <c r="B117" i="21"/>
  <c r="B111" i="21"/>
  <c r="B105" i="21"/>
  <c r="B99" i="21"/>
  <c r="A129" i="21"/>
  <c r="A123" i="21"/>
  <c r="A99" i="21"/>
  <c r="A98" i="21"/>
  <c r="A51" i="21"/>
  <c r="B71" i="19"/>
  <c r="B68" i="19"/>
  <c r="A67" i="19"/>
  <c r="B65" i="19"/>
  <c r="A64" i="19"/>
  <c r="B62" i="19"/>
  <c r="B59" i="19"/>
  <c r="B56" i="19"/>
  <c r="B53" i="19"/>
  <c r="A52" i="19"/>
  <c r="B51" i="19"/>
  <c r="B47" i="19"/>
  <c r="B44" i="19"/>
  <c r="A43" i="19"/>
  <c r="B41" i="19"/>
  <c r="A40" i="19"/>
  <c r="B38" i="19"/>
  <c r="B35" i="19"/>
  <c r="B32" i="19"/>
  <c r="B29" i="19"/>
  <c r="A28" i="19"/>
  <c r="B27" i="19"/>
  <c r="B23" i="19"/>
  <c r="B20" i="19"/>
  <c r="A19" i="19"/>
  <c r="B17" i="19"/>
  <c r="A16" i="19"/>
  <c r="B14" i="19"/>
  <c r="B11" i="19"/>
  <c r="B8" i="19"/>
  <c r="B5" i="19"/>
  <c r="A4" i="19"/>
  <c r="B3" i="19"/>
  <c r="B71" i="18"/>
  <c r="B68" i="18"/>
  <c r="A67" i="18"/>
  <c r="B65" i="18"/>
  <c r="A64" i="18"/>
  <c r="B62" i="18"/>
  <c r="B59" i="18"/>
  <c r="B56" i="18"/>
  <c r="B53" i="18"/>
  <c r="A52" i="18"/>
  <c r="B51" i="18"/>
  <c r="A67" i="4"/>
  <c r="A64" i="4"/>
  <c r="A52" i="4"/>
  <c r="B71" i="4"/>
  <c r="B68" i="4"/>
  <c r="B65" i="4"/>
  <c r="B62" i="4"/>
  <c r="B59" i="4"/>
  <c r="B56" i="4"/>
  <c r="B53" i="4"/>
  <c r="B47" i="18"/>
  <c r="B44" i="18"/>
  <c r="A43" i="18"/>
  <c r="B41" i="18"/>
  <c r="A40" i="18"/>
  <c r="B38" i="18"/>
  <c r="B35" i="18"/>
  <c r="B32" i="18"/>
  <c r="B29" i="18"/>
  <c r="A28" i="18"/>
  <c r="B27" i="18"/>
  <c r="B23" i="18"/>
  <c r="B20" i="18"/>
  <c r="A19" i="18"/>
  <c r="B17" i="18"/>
  <c r="A16" i="18"/>
  <c r="B14" i="18"/>
  <c r="B11" i="18"/>
  <c r="B8" i="18"/>
  <c r="B5" i="18"/>
  <c r="A4" i="18"/>
  <c r="B3" i="18"/>
  <c r="D51" i="4"/>
  <c r="B27" i="4"/>
  <c r="B3" i="4"/>
  <c r="A4" i="4"/>
  <c r="A5" i="21"/>
  <c r="E60" i="21"/>
  <c r="E66" i="21"/>
  <c r="E78" i="21"/>
  <c r="E84" i="21"/>
  <c r="E90" i="21"/>
  <c r="E54" i="21"/>
  <c r="E37" i="21"/>
  <c r="E31" i="21"/>
  <c r="E25" i="21"/>
  <c r="E19" i="21"/>
  <c r="E7" i="21"/>
  <c r="E89" i="21"/>
  <c r="E88" i="21"/>
  <c r="E83" i="21"/>
  <c r="E82" i="21"/>
  <c r="E77" i="21"/>
  <c r="E76" i="21"/>
  <c r="E36" i="21"/>
  <c r="E35" i="21"/>
  <c r="E30" i="21"/>
  <c r="E29" i="21"/>
  <c r="B88" i="21"/>
  <c r="B82" i="21"/>
  <c r="B76" i="21"/>
  <c r="A82" i="21"/>
  <c r="A76" i="21"/>
  <c r="B41" i="21"/>
  <c r="B35" i="21"/>
  <c r="B29" i="21"/>
  <c r="A35" i="21"/>
  <c r="A29" i="21"/>
  <c r="B47" i="4"/>
  <c r="B44" i="4"/>
  <c r="B41" i="4"/>
  <c r="A43" i="4"/>
  <c r="A40" i="4"/>
  <c r="B23" i="4"/>
  <c r="B20" i="4"/>
  <c r="B17" i="4"/>
  <c r="A19" i="4"/>
  <c r="A16" i="4"/>
  <c r="D3" i="4"/>
  <c r="E71" i="21"/>
  <c r="E70" i="21"/>
  <c r="E65" i="21"/>
  <c r="E64" i="21"/>
  <c r="E59" i="21"/>
  <c r="E58" i="21"/>
  <c r="E53" i="21"/>
  <c r="E52" i="21"/>
  <c r="B70" i="21"/>
  <c r="B64" i="21"/>
  <c r="B58" i="21"/>
  <c r="B52" i="21"/>
  <c r="A52" i="21"/>
  <c r="B38" i="4"/>
  <c r="B35" i="4"/>
  <c r="B32" i="4"/>
  <c r="B29" i="4"/>
  <c r="A28" i="4"/>
  <c r="B14" i="4"/>
  <c r="B11" i="4"/>
  <c r="B8" i="4"/>
  <c r="B5" i="4"/>
  <c r="E24" i="21"/>
  <c r="E23" i="21"/>
  <c r="E18" i="21"/>
  <c r="E17" i="21"/>
  <c r="E12" i="21"/>
  <c r="E11" i="21"/>
  <c r="E6" i="21"/>
  <c r="E5" i="21"/>
  <c r="B23" i="21"/>
  <c r="B17" i="21"/>
  <c r="B11" i="21"/>
  <c r="B5" i="21"/>
  <c r="E1" i="21"/>
  <c r="N94" i="21" l="1"/>
  <c r="E94" i="21"/>
  <c r="E143" i="21"/>
  <c r="E49" i="21"/>
  <c r="E96" i="21" l="1"/>
</calcChain>
</file>

<file path=xl/sharedStrings.xml><?xml version="1.0" encoding="utf-8"?>
<sst xmlns="http://schemas.openxmlformats.org/spreadsheetml/2006/main" count="3175" uniqueCount="50">
  <si>
    <t>Afdrukkwaliteit testdocument 1</t>
  </si>
  <si>
    <t>Afdrukkwaliteit testdocument 2</t>
  </si>
  <si>
    <t>Balken en teksten</t>
  </si>
  <si>
    <t>Grijswaarden</t>
  </si>
  <si>
    <t>Lichte tinten</t>
  </si>
  <si>
    <t>Felle tinten</t>
  </si>
  <si>
    <t>Teksten in kleur</t>
  </si>
  <si>
    <t>Logo</t>
  </si>
  <si>
    <t>Kleur/contrast</t>
  </si>
  <si>
    <t>Algemeen</t>
  </si>
  <si>
    <t>Strepen</t>
  </si>
  <si>
    <t>Recht</t>
  </si>
  <si>
    <t>SCORE:</t>
  </si>
  <si>
    <t>Beter</t>
  </si>
  <si>
    <t>dan eigen afdrukken</t>
  </si>
  <si>
    <t>Vergelijkbaar</t>
  </si>
  <si>
    <t>met eigen afdrukken</t>
  </si>
  <si>
    <t>Matig</t>
  </si>
  <si>
    <t>Onacceptabel</t>
  </si>
  <si>
    <t>Te beoordelen type machines:</t>
  </si>
  <si>
    <t>Type 1: Full color printer 
minimaal 30 PPM</t>
  </si>
  <si>
    <t>Type 2: Full color MFP 
minimaal 40 PPM</t>
  </si>
  <si>
    <t>Naam beoordelaar: &lt;&lt;&gt;&gt;</t>
  </si>
  <si>
    <t>Naam inschrijver: &lt;&lt;&gt;&gt;</t>
  </si>
  <si>
    <t>Behaalde punten zwart-wit</t>
  </si>
  <si>
    <t>Behaalde punten full color</t>
  </si>
  <si>
    <t>PRINT:</t>
  </si>
  <si>
    <t>&lt;MOTIVATIE&gt;</t>
  </si>
  <si>
    <t>KOPIE:</t>
  </si>
  <si>
    <t xml:space="preserve"> </t>
  </si>
  <si>
    <t>Print ZW</t>
  </si>
  <si>
    <t>Print FC</t>
  </si>
  <si>
    <t>&lt;&lt;motivatie PRINT ZW&gt;&gt;</t>
  </si>
  <si>
    <t>&lt;&lt;motivatie PRINT FC&gt;&gt;</t>
  </si>
  <si>
    <t xml:space="preserve">Consensus </t>
  </si>
  <si>
    <t>Behaalde waarde:</t>
  </si>
  <si>
    <t>Behaalde waarde per testdocument:</t>
  </si>
  <si>
    <t>Kopie ZW</t>
  </si>
  <si>
    <t>Kopie FC</t>
  </si>
  <si>
    <t>&lt;&lt;motivatie KOPIE ZW&gt;&gt;</t>
  </si>
  <si>
    <t>&lt;&lt;motivatie KOPIE FC&gt;&gt;</t>
  </si>
  <si>
    <t>Totaal waarde:</t>
  </si>
  <si>
    <t>Totale waarde proefafdrukken:</t>
  </si>
  <si>
    <t>N.V.T.</t>
  </si>
  <si>
    <t>Type 3: Full color repromachine 
minimaal 65 PPM</t>
  </si>
  <si>
    <t>Type 4: Full color MFP 
minimaal 65 PPM</t>
  </si>
  <si>
    <t>Totaal behaalde waarde type 1:</t>
  </si>
  <si>
    <t>Totaal behaalde waarde type 2:</t>
  </si>
  <si>
    <t>Totaal behaalde waarde type 3:</t>
  </si>
  <si>
    <t>Totaal behaalde waarde type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</si>
</sst>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5" x14ac:knownFonts="1">
    <font>
      <sz val="11"/>
      <color theme="1"/>
      <name val="Calibri"/>
      <family val="2"/>
      <scheme val="minor"/>
    </font>
    <font>
      <sz val="10"/>
      <color theme="1"/>
      <name val="Verdana"/>
      <family val="2"/>
    </font>
    <font>
      <sz val="12"/>
      <color theme="1"/>
      <name val="Calibri"/>
      <family val="2"/>
      <scheme val="minor"/>
    </font>
    <font>
      <b/>
      <sz val="8"/>
      <color indexed="8"/>
      <name val="Verdana"/>
      <family val="2"/>
    </font>
    <font>
      <sz val="8"/>
      <color indexed="8"/>
      <name val="Verdana"/>
      <family val="2"/>
    </font>
    <font>
      <b/>
      <sz val="10"/>
      <color indexed="9"/>
      <name val="Verdana"/>
      <family val="2"/>
    </font>
    <font>
      <b/>
      <sz val="14"/>
      <color indexed="9"/>
      <name val="Verdana"/>
      <family val="2"/>
    </font>
    <font>
      <sz val="8"/>
      <name val="Calibri"/>
      <family val="2"/>
    </font>
    <font>
      <sz val="8"/>
      <color theme="1"/>
      <name val="Verdana"/>
      <family val="2"/>
    </font>
    <font>
      <b/>
      <sz val="8"/>
      <name val="Verdana"/>
      <family val="2"/>
    </font>
    <font>
      <u/>
      <sz val="11"/>
      <color theme="10"/>
      <name val="Calibri"/>
      <family val="2"/>
      <scheme val="minor"/>
    </font>
    <font>
      <u/>
      <sz val="11"/>
      <color theme="11"/>
      <name val="Calibri"/>
      <family val="2"/>
      <scheme val="minor"/>
    </font>
    <font>
      <sz val="8"/>
      <name val="Verdana"/>
      <family val="2"/>
    </font>
    <font>
      <b/>
      <sz val="16"/>
      <color theme="1"/>
      <name val="Calibri"/>
      <family val="2"/>
      <scheme val="minor"/>
    </font>
    <font>
      <b/>
      <sz val="10"/>
      <color theme="1"/>
      <name val="Verdana"/>
      <family val="2"/>
    </font>
    <font>
      <sz val="8"/>
      <name val="Calibri"/>
      <family val="2"/>
      <scheme val="minor"/>
    </font>
    <font>
      <b/>
      <sz val="11"/>
      <color theme="1"/>
      <name val="Calibri"/>
      <family val="2"/>
      <scheme val="minor"/>
    </font>
    <font>
      <b/>
      <sz val="14"/>
      <color theme="0"/>
      <name val="Verdana"/>
      <family val="2"/>
    </font>
    <font>
      <b/>
      <sz val="10"/>
      <color theme="0"/>
      <name val="Verdana"/>
      <family val="2"/>
    </font>
    <font>
      <b/>
      <sz val="10"/>
      <color indexed="8"/>
      <name val="Verdana"/>
      <family val="2"/>
    </font>
    <font>
      <sz val="10"/>
      <color theme="1"/>
      <name val="Verdana"/>
      <family val="2"/>
    </font>
    <font>
      <b/>
      <i/>
      <sz val="14"/>
      <color theme="0"/>
      <name val="Verdana"/>
      <family val="2"/>
    </font>
    <font>
      <b/>
      <sz val="18"/>
      <color theme="0"/>
      <name val="Verdana"/>
      <family val="2"/>
    </font>
    <font>
      <b/>
      <sz val="8"/>
      <color theme="0"/>
      <name val="Verdana"/>
      <family val="2"/>
    </font>
    <font>
      <b/>
      <i/>
      <sz val="8"/>
      <color theme="0"/>
      <name val="Verdana"/>
      <family val="2"/>
    </font>
    <font>
      <b/>
      <sz val="11"/>
      <color theme="0"/>
      <name val="Verdana"/>
      <family val="2"/>
    </font>
    <font>
      <b/>
      <sz val="8"/>
      <color theme="0" tint="-4.9989318521683403E-2"/>
      <name val="Verdana"/>
      <family val="2"/>
    </font>
    <font>
      <b/>
      <sz val="9"/>
      <color theme="0"/>
      <name val="Verdana"/>
      <family val="2"/>
    </font>
    <font>
      <b/>
      <sz val="8"/>
      <color rgb="FF000000"/>
      <name val="Verdana"/>
      <family val="2"/>
    </font>
    <font>
      <sz val="10"/>
      <color theme="0"/>
      <name val="Verdana"/>
      <family val="2"/>
    </font>
    <font>
      <b/>
      <sz val="16"/>
      <color theme="0"/>
      <name val="Calibri"/>
      <family val="2"/>
      <scheme val="minor"/>
    </font>
    <font>
      <b/>
      <i/>
      <sz val="10"/>
      <color theme="0"/>
      <name val="Verdana"/>
      <family val="2"/>
    </font>
    <font>
      <sz val="10"/>
      <color theme="1"/>
      <name val="Calibri"/>
      <family val="2"/>
      <scheme val="minor"/>
    </font>
    <font>
      <b/>
      <sz val="14"/>
      <color theme="1"/>
      <name val="Verdana"/>
      <family val="2"/>
    </font>
    <font>
      <sz val="14"/>
      <color theme="1"/>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bgColor indexed="64"/>
      </patternFill>
    </fill>
    <fill>
      <patternFill patternType="solid">
        <fgColor rgb="FF366E3B"/>
        <bgColor indexed="64"/>
      </patternFill>
    </fill>
    <fill>
      <patternFill patternType="solid">
        <fgColor rgb="FF356E3A"/>
        <bgColor indexed="64"/>
      </patternFill>
    </fill>
    <fill>
      <patternFill patternType="solid">
        <fgColor theme="0" tint="-0.14999847407452621"/>
        <bgColor indexed="64"/>
      </patternFill>
    </fill>
    <fill>
      <patternFill patternType="solid">
        <fgColor rgb="FFD9D9D9"/>
        <bgColor rgb="FF000000"/>
      </patternFill>
    </fill>
  </fills>
  <borders count="46">
    <border>
      <left/>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auto="1"/>
      </left>
      <right/>
      <top style="thin">
        <color indexed="64"/>
      </top>
      <bottom style="thin">
        <color indexed="8"/>
      </bottom>
      <diagonal/>
    </border>
    <border>
      <left style="thin">
        <color auto="1"/>
      </left>
      <right style="thin">
        <color auto="1"/>
      </right>
      <top/>
      <bottom style="medium">
        <color auto="1"/>
      </bottom>
      <diagonal/>
    </border>
    <border>
      <left style="thin">
        <color auto="1"/>
      </left>
      <right/>
      <top/>
      <bottom style="medium">
        <color auto="1"/>
      </bottom>
      <diagonal/>
    </border>
    <border>
      <left/>
      <right/>
      <top/>
      <bottom style="thin">
        <color auto="1"/>
      </bottom>
      <diagonal/>
    </border>
    <border>
      <left style="thin">
        <color auto="1"/>
      </left>
      <right/>
      <top style="thin">
        <color auto="1"/>
      </top>
      <bottom style="medium">
        <color auto="1"/>
      </bottom>
      <diagonal/>
    </border>
    <border>
      <left style="thin">
        <color indexed="64"/>
      </left>
      <right style="thin">
        <color indexed="64"/>
      </right>
      <top style="medium">
        <color auto="1"/>
      </top>
      <bottom style="thin">
        <color indexed="64"/>
      </bottom>
      <diagonal/>
    </border>
    <border>
      <left style="thin">
        <color auto="1"/>
      </left>
      <right style="thin">
        <color indexed="64"/>
      </right>
      <top style="medium">
        <color auto="1"/>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style="medium">
        <color auto="1"/>
      </bottom>
      <diagonal/>
    </border>
    <border>
      <left style="thin">
        <color auto="1"/>
      </left>
      <right style="thin">
        <color auto="1"/>
      </right>
      <top style="thin">
        <color auto="1"/>
      </top>
      <bottom/>
      <diagonal/>
    </border>
    <border>
      <left style="thin">
        <color indexed="64"/>
      </left>
      <right/>
      <top style="thin">
        <color indexed="64"/>
      </top>
      <bottom style="thin">
        <color rgb="FF000000"/>
      </bottom>
      <diagonal/>
    </border>
    <border>
      <left style="thin">
        <color auto="1"/>
      </left>
      <right/>
      <top style="medium">
        <color auto="1"/>
      </top>
      <bottom style="thin">
        <color auto="1"/>
      </bottom>
      <diagonal/>
    </border>
    <border>
      <left/>
      <right style="thin">
        <color indexed="64"/>
      </right>
      <top style="medium">
        <color auto="1"/>
      </top>
      <bottom style="thin">
        <color auto="1"/>
      </bottom>
      <diagonal/>
    </border>
    <border>
      <left/>
      <right style="thin">
        <color indexed="64"/>
      </right>
      <top/>
      <bottom style="medium">
        <color auto="1"/>
      </bottom>
      <diagonal/>
    </border>
    <border>
      <left style="thin">
        <color indexed="64"/>
      </left>
      <right/>
      <top style="medium">
        <color auto="1"/>
      </top>
      <bottom/>
      <diagonal/>
    </border>
    <border>
      <left/>
      <right style="thin">
        <color auto="1"/>
      </right>
      <top style="medium">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indexed="64"/>
      </top>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top style="thin">
        <color indexed="8"/>
      </top>
      <bottom/>
      <diagonal/>
    </border>
    <border>
      <left style="thin">
        <color indexed="64"/>
      </left>
      <right/>
      <top style="thin">
        <color indexed="64"/>
      </top>
      <bottom/>
      <diagonal/>
    </border>
    <border>
      <left style="thin">
        <color auto="1"/>
      </left>
      <right/>
      <top style="thin">
        <color indexed="64"/>
      </top>
      <bottom/>
      <diagonal/>
    </border>
    <border>
      <left style="thin">
        <color auto="1"/>
      </left>
      <right style="thin">
        <color auto="1"/>
      </right>
      <top style="thin">
        <color auto="1"/>
      </top>
      <bottom/>
      <diagonal/>
    </border>
    <border>
      <left style="thin">
        <color auto="1"/>
      </left>
      <right/>
      <top style="thin">
        <color indexed="8"/>
      </top>
      <bottom/>
      <diagonal/>
    </border>
    <border>
      <left style="thin">
        <color auto="1"/>
      </left>
      <right/>
      <top style="thin">
        <color auto="1"/>
      </top>
      <bottom style="thin">
        <color auto="1"/>
      </bottom>
      <diagonal/>
    </border>
    <border>
      <left style="thin">
        <color auto="1"/>
      </left>
      <right/>
      <top style="thin">
        <color indexed="64"/>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96">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2" fillId="0" borderId="0"/>
  </cellStyleXfs>
  <cellXfs count="187">
    <xf numFmtId="0" fontId="0" fillId="0" borderId="0" xfId="0"/>
    <xf numFmtId="0" fontId="9" fillId="3" borderId="2" xfId="0" applyFont="1" applyFill="1" applyBorder="1" applyAlignment="1">
      <alignment horizontal="center" vertical="center" wrapText="1"/>
    </xf>
    <xf numFmtId="0" fontId="0" fillId="0" borderId="0" xfId="0" applyAlignment="1">
      <alignment wrapText="1"/>
    </xf>
    <xf numFmtId="0" fontId="6" fillId="3" borderId="2" xfId="0" applyFont="1" applyFill="1" applyBorder="1" applyAlignment="1">
      <alignment vertical="center" wrapText="1"/>
    </xf>
    <xf numFmtId="0" fontId="0" fillId="3" borderId="0" xfId="0" applyFill="1" applyAlignment="1">
      <alignment wrapText="1"/>
    </xf>
    <xf numFmtId="0" fontId="4" fillId="3" borderId="2" xfId="0" applyFont="1" applyFill="1" applyBorder="1" applyAlignment="1">
      <alignment horizontal="center" vertical="center" wrapText="1"/>
    </xf>
    <xf numFmtId="0" fontId="0" fillId="0" borderId="0" xfId="0" applyAlignment="1">
      <alignment horizontal="center" wrapText="1"/>
    </xf>
    <xf numFmtId="0" fontId="16" fillId="0" borderId="0" xfId="0" applyFont="1" applyAlignment="1">
      <alignment horizontal="center" wrapText="1"/>
    </xf>
    <xf numFmtId="0" fontId="0" fillId="0" borderId="0" xfId="0" applyAlignment="1">
      <alignment horizontal="left" wrapText="1"/>
    </xf>
    <xf numFmtId="0" fontId="19" fillId="3" borderId="0" xfId="0" applyFont="1" applyFill="1" applyAlignment="1">
      <alignment horizontal="left" vertical="center" wrapText="1"/>
    </xf>
    <xf numFmtId="0" fontId="6" fillId="3" borderId="4" xfId="0" applyFont="1" applyFill="1" applyBorder="1" applyAlignment="1">
      <alignment vertical="center" wrapText="1"/>
    </xf>
    <xf numFmtId="0" fontId="6" fillId="3" borderId="0" xfId="0" applyFont="1" applyFill="1" applyAlignment="1">
      <alignment vertical="center" wrapText="1"/>
    </xf>
    <xf numFmtId="0" fontId="0" fillId="3" borderId="0" xfId="0" applyFill="1" applyAlignment="1">
      <alignment horizontal="left" wrapText="1"/>
    </xf>
    <xf numFmtId="0" fontId="9" fillId="3" borderId="1" xfId="0" applyFont="1" applyFill="1" applyBorder="1" applyAlignment="1">
      <alignment horizontal="center" vertical="center" wrapText="1"/>
    </xf>
    <xf numFmtId="0" fontId="20" fillId="0" borderId="0" xfId="0" applyFont="1" applyAlignment="1">
      <alignment wrapText="1"/>
    </xf>
    <xf numFmtId="0" fontId="20" fillId="3" borderId="0" xfId="0" applyFont="1" applyFill="1" applyAlignment="1">
      <alignment wrapText="1"/>
    </xf>
    <xf numFmtId="0" fontId="14" fillId="0" borderId="0" xfId="0" applyFont="1" applyAlignment="1">
      <alignment wrapText="1"/>
    </xf>
    <xf numFmtId="0" fontId="14" fillId="3" borderId="2" xfId="0" applyFont="1" applyFill="1" applyBorder="1" applyAlignment="1">
      <alignment vertical="center" wrapText="1"/>
    </xf>
    <xf numFmtId="0" fontId="9" fillId="4" borderId="0" xfId="0" applyFont="1" applyFill="1" applyAlignment="1">
      <alignment horizontal="center" vertical="center" wrapText="1"/>
    </xf>
    <xf numFmtId="0" fontId="23" fillId="6" borderId="1" xfId="0" applyFont="1" applyFill="1" applyBorder="1" applyAlignment="1" applyProtection="1">
      <alignment horizontal="center" vertical="center" wrapText="1"/>
      <protection locked="0"/>
    </xf>
    <xf numFmtId="0" fontId="9" fillId="6" borderId="16" xfId="0" applyFont="1" applyFill="1" applyBorder="1" applyAlignment="1">
      <alignment horizontal="center" vertical="center" wrapText="1"/>
    </xf>
    <xf numFmtId="2" fontId="9" fillId="6" borderId="16" xfId="0" applyNumberFormat="1" applyFont="1" applyFill="1" applyBorder="1" applyAlignment="1">
      <alignment horizontal="center" vertical="center" wrapText="1"/>
    </xf>
    <xf numFmtId="0" fontId="23" fillId="6" borderId="16" xfId="0" applyFont="1" applyFill="1" applyBorder="1" applyAlignment="1">
      <alignment horizontal="center" vertical="center" wrapText="1"/>
    </xf>
    <xf numFmtId="4" fontId="12" fillId="7" borderId="7" xfId="0" applyNumberFormat="1" applyFont="1" applyFill="1" applyBorder="1" applyAlignment="1">
      <alignment horizontal="center" vertical="center" wrapText="1"/>
    </xf>
    <xf numFmtId="4" fontId="8" fillId="7" borderId="7" xfId="0" applyNumberFormat="1" applyFont="1" applyFill="1" applyBorder="1" applyAlignment="1">
      <alignment horizontal="center" vertical="center" wrapText="1"/>
    </xf>
    <xf numFmtId="4" fontId="12" fillId="7" borderId="15" xfId="0" applyNumberFormat="1" applyFont="1" applyFill="1" applyBorder="1" applyAlignment="1">
      <alignment horizontal="center" vertical="center" wrapText="1"/>
    </xf>
    <xf numFmtId="4" fontId="12" fillId="7" borderId="13" xfId="0" applyNumberFormat="1" applyFont="1" applyFill="1" applyBorder="1" applyAlignment="1">
      <alignment horizontal="center" vertical="center" wrapText="1"/>
    </xf>
    <xf numFmtId="0" fontId="26" fillId="6" borderId="1" xfId="0" applyFont="1" applyFill="1" applyBorder="1" applyAlignment="1" applyProtection="1">
      <alignment horizontal="center" vertical="center" wrapText="1"/>
      <protection locked="0"/>
    </xf>
    <xf numFmtId="2" fontId="26" fillId="6" borderId="16" xfId="0" applyNumberFormat="1" applyFont="1" applyFill="1" applyBorder="1" applyAlignment="1">
      <alignment horizontal="center" vertical="center" wrapText="1"/>
    </xf>
    <xf numFmtId="0" fontId="20" fillId="4" borderId="0" xfId="0" applyFont="1" applyFill="1" applyAlignment="1">
      <alignment wrapText="1"/>
    </xf>
    <xf numFmtId="0" fontId="3" fillId="7" borderId="8" xfId="0" applyFont="1" applyFill="1" applyBorder="1" applyAlignment="1">
      <alignment horizontal="left" vertical="center" wrapText="1"/>
    </xf>
    <xf numFmtId="0" fontId="28" fillId="8" borderId="18" xfId="0" applyFont="1" applyFill="1" applyBorder="1" applyAlignment="1">
      <alignment horizontal="left" vertical="center" wrapText="1"/>
    </xf>
    <xf numFmtId="0" fontId="18" fillId="6" borderId="6" xfId="0" applyFont="1" applyFill="1" applyBorder="1" applyAlignment="1">
      <alignment horizontal="left" vertical="center"/>
    </xf>
    <xf numFmtId="0" fontId="18" fillId="6" borderId="0" xfId="0" applyFont="1" applyFill="1" applyAlignment="1">
      <alignment vertical="center" wrapText="1"/>
    </xf>
    <xf numFmtId="0" fontId="5" fillId="3" borderId="2" xfId="0" applyFont="1" applyFill="1" applyBorder="1" applyAlignment="1">
      <alignment vertical="center" wrapText="1"/>
    </xf>
    <xf numFmtId="0" fontId="32" fillId="0" borderId="0" xfId="0" applyFont="1" applyAlignment="1">
      <alignment wrapText="1"/>
    </xf>
    <xf numFmtId="0" fontId="33" fillId="3" borderId="2" xfId="0" applyFont="1" applyFill="1" applyBorder="1" applyAlignment="1">
      <alignment vertical="center" wrapText="1"/>
    </xf>
    <xf numFmtId="0" fontId="34" fillId="0" borderId="0" xfId="0" applyFont="1" applyAlignment="1">
      <alignment wrapText="1"/>
    </xf>
    <xf numFmtId="0" fontId="17" fillId="4" borderId="24" xfId="0" applyFont="1" applyFill="1" applyBorder="1" applyAlignment="1">
      <alignment vertical="center" wrapText="1"/>
    </xf>
    <xf numFmtId="0" fontId="20" fillId="7" borderId="15" xfId="0" applyFont="1" applyFill="1" applyBorder="1" applyAlignment="1">
      <alignment horizontal="left" vertical="center" wrapText="1"/>
    </xf>
    <xf numFmtId="0" fontId="18" fillId="4" borderId="15" xfId="0" applyFont="1" applyFill="1" applyBorder="1" applyAlignment="1">
      <alignment vertical="center" wrapText="1"/>
    </xf>
    <xf numFmtId="0" fontId="29" fillId="4" borderId="15" xfId="0" applyFont="1" applyFill="1" applyBorder="1" applyAlignment="1">
      <alignment vertical="center" wrapText="1"/>
    </xf>
    <xf numFmtId="0" fontId="18" fillId="6" borderId="15" xfId="0" applyFont="1" applyFill="1" applyBorder="1" applyAlignment="1">
      <alignment vertical="center" wrapText="1"/>
    </xf>
    <xf numFmtId="0" fontId="20" fillId="7" borderId="15" xfId="0" applyFont="1" applyFill="1" applyBorder="1" applyAlignment="1">
      <alignment vertical="center" wrapText="1"/>
    </xf>
    <xf numFmtId="0" fontId="18" fillId="4" borderId="28" xfId="0" applyFont="1" applyFill="1" applyBorder="1" applyAlignment="1" applyProtection="1">
      <alignment horizontal="left" vertical="center" wrapText="1"/>
      <protection locked="0"/>
    </xf>
    <xf numFmtId="0" fontId="14" fillId="4" borderId="6" xfId="0" applyFont="1" applyFill="1" applyBorder="1" applyAlignment="1">
      <alignment vertical="center" wrapText="1"/>
    </xf>
    <xf numFmtId="0" fontId="17" fillId="4" borderId="29" xfId="0" applyFont="1" applyFill="1" applyBorder="1" applyAlignment="1">
      <alignment vertical="center" wrapText="1"/>
    </xf>
    <xf numFmtId="0" fontId="23" fillId="6" borderId="29" xfId="0" applyFont="1" applyFill="1" applyBorder="1" applyAlignment="1">
      <alignment horizontal="center" vertical="center" wrapText="1"/>
    </xf>
    <xf numFmtId="0" fontId="9" fillId="2" borderId="29" xfId="0" applyFont="1" applyFill="1" applyBorder="1" applyAlignment="1" applyProtection="1">
      <alignment horizontal="center" vertical="center" wrapText="1"/>
      <protection locked="0"/>
    </xf>
    <xf numFmtId="0" fontId="14" fillId="3" borderId="6" xfId="0" applyFont="1" applyFill="1" applyBorder="1" applyAlignment="1">
      <alignment vertical="center" wrapText="1"/>
    </xf>
    <xf numFmtId="0" fontId="9" fillId="2" borderId="35"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18" fillId="4" borderId="39" xfId="0" applyFont="1" applyFill="1" applyBorder="1" applyAlignment="1" applyProtection="1">
      <alignment horizontal="left" vertical="center" wrapText="1"/>
      <protection locked="0"/>
    </xf>
    <xf numFmtId="0" fontId="17" fillId="4" borderId="15" xfId="0" applyFont="1" applyFill="1" applyBorder="1" applyAlignment="1">
      <alignment vertical="center" wrapText="1"/>
    </xf>
    <xf numFmtId="0" fontId="9" fillId="2" borderId="42" xfId="0" applyFont="1" applyFill="1" applyBorder="1" applyAlignment="1" applyProtection="1">
      <alignment horizontal="center" vertical="center" wrapText="1"/>
      <protection locked="0"/>
    </xf>
    <xf numFmtId="0" fontId="17" fillId="6" borderId="15" xfId="0" applyFont="1" applyFill="1" applyBorder="1" applyAlignment="1">
      <alignment horizontal="center" vertical="center" wrapText="1"/>
    </xf>
    <xf numFmtId="0" fontId="8" fillId="7" borderId="15" xfId="0" applyFont="1" applyFill="1" applyBorder="1" applyAlignment="1">
      <alignment horizontal="center" vertical="center" wrapText="1"/>
    </xf>
    <xf numFmtId="4" fontId="8" fillId="7" borderId="15" xfId="0" applyNumberFormat="1" applyFont="1" applyFill="1" applyBorder="1" applyAlignment="1">
      <alignment horizontal="center" vertical="center" wrapText="1"/>
    </xf>
    <xf numFmtId="0" fontId="25" fillId="6" borderId="15" xfId="0" applyFont="1" applyFill="1" applyBorder="1" applyAlignment="1">
      <alignment horizontal="center" vertical="center" wrapText="1"/>
    </xf>
    <xf numFmtId="0" fontId="23" fillId="6" borderId="36" xfId="0" applyFont="1" applyFill="1" applyBorder="1" applyAlignment="1" applyProtection="1">
      <alignment horizontal="center" vertical="center" wrapText="1"/>
      <protection locked="0"/>
    </xf>
    <xf numFmtId="0" fontId="24" fillId="6" borderId="15" xfId="0" applyFont="1" applyFill="1" applyBorder="1" applyAlignment="1">
      <alignment horizontal="center" vertical="center" wrapText="1"/>
    </xf>
    <xf numFmtId="2" fontId="23" fillId="6" borderId="15" xfId="0" applyNumberFormat="1" applyFont="1" applyFill="1" applyBorder="1" applyAlignment="1">
      <alignment horizontal="center" vertical="center" wrapText="1"/>
    </xf>
    <xf numFmtId="0" fontId="9" fillId="6" borderId="15" xfId="0" applyFont="1" applyFill="1" applyBorder="1" applyAlignment="1">
      <alignment horizontal="center" vertical="center" wrapText="1"/>
    </xf>
    <xf numFmtId="0" fontId="24" fillId="6" borderId="16" xfId="0" applyFont="1" applyFill="1" applyBorder="1" applyAlignment="1">
      <alignment horizontal="center" vertical="center" wrapText="1"/>
    </xf>
    <xf numFmtId="0" fontId="23" fillId="6" borderId="15" xfId="0" applyFont="1" applyFill="1" applyBorder="1" applyAlignment="1">
      <alignment horizontal="center" vertical="center" wrapText="1"/>
    </xf>
    <xf numFmtId="0" fontId="26" fillId="6" borderId="15" xfId="0" applyFont="1" applyFill="1" applyBorder="1" applyAlignment="1">
      <alignment horizontal="center" vertical="center" wrapText="1"/>
    </xf>
    <xf numFmtId="0" fontId="17" fillId="4" borderId="15" xfId="0" applyFont="1" applyFill="1" applyBorder="1" applyAlignment="1">
      <alignment horizontal="center" vertical="center" wrapText="1"/>
    </xf>
    <xf numFmtId="4" fontId="12" fillId="7" borderId="1" xfId="0" applyNumberFormat="1" applyFont="1" applyFill="1" applyBorder="1" applyAlignment="1">
      <alignment horizontal="center" vertical="center" wrapText="1"/>
    </xf>
    <xf numFmtId="4" fontId="8" fillId="7" borderId="45" xfId="0" applyNumberFormat="1" applyFont="1" applyFill="1" applyBorder="1" applyAlignment="1">
      <alignment horizontal="center" vertical="center" wrapText="1"/>
    </xf>
    <xf numFmtId="0" fontId="1" fillId="7" borderId="15" xfId="0" applyFont="1" applyFill="1" applyBorder="1" applyAlignment="1">
      <alignment horizontal="left" vertical="center" wrapText="1"/>
    </xf>
    <xf numFmtId="4" fontId="12" fillId="2" borderId="2" xfId="0" applyNumberFormat="1" applyFont="1" applyFill="1" applyBorder="1" applyAlignment="1" applyProtection="1">
      <alignment horizontal="center" vertical="center" wrapText="1"/>
      <protection locked="0"/>
    </xf>
    <xf numFmtId="0" fontId="23" fillId="6" borderId="40"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40"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5" fillId="6" borderId="42" xfId="0" applyFont="1" applyFill="1" applyBorder="1" applyAlignment="1">
      <alignment horizontal="center" vertical="center" wrapText="1"/>
    </xf>
    <xf numFmtId="0" fontId="5" fillId="6" borderId="44" xfId="0" applyFont="1" applyFill="1" applyBorder="1" applyAlignment="1">
      <alignment horizontal="center" vertical="center" wrapText="1"/>
    </xf>
    <xf numFmtId="4" fontId="8" fillId="2" borderId="2" xfId="0" applyNumberFormat="1" applyFont="1" applyFill="1" applyBorder="1" applyAlignment="1" applyProtection="1">
      <alignment horizontal="center" vertical="center" wrapText="1"/>
      <protection locked="0"/>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18" fillId="4" borderId="40" xfId="0" applyFont="1" applyFill="1" applyBorder="1" applyAlignment="1">
      <alignment horizontal="center" vertical="center" wrapText="1"/>
    </xf>
    <xf numFmtId="0" fontId="18" fillId="4" borderId="2"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7" fillId="4" borderId="11"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23" fillId="4" borderId="1" xfId="0" applyFont="1" applyFill="1" applyBorder="1" applyAlignment="1">
      <alignment horizontal="center" vertical="center" wrapText="1"/>
    </xf>
    <xf numFmtId="0" fontId="23" fillId="4" borderId="0" xfId="0" applyFont="1" applyFill="1" applyAlignment="1">
      <alignment horizontal="center" vertical="center" wrapText="1"/>
    </xf>
    <xf numFmtId="0" fontId="23" fillId="4" borderId="3" xfId="0" applyFont="1" applyFill="1" applyBorder="1" applyAlignment="1">
      <alignment horizontal="center" vertical="center" wrapText="1"/>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17" fillId="5" borderId="11" xfId="0" applyFont="1" applyFill="1" applyBorder="1" applyAlignment="1">
      <alignment horizontal="left" vertical="center" wrapText="1"/>
    </xf>
    <xf numFmtId="0" fontId="17" fillId="5" borderId="6" xfId="0" applyFont="1" applyFill="1" applyBorder="1" applyAlignment="1">
      <alignment horizontal="left" vertical="center" wrapText="1"/>
    </xf>
    <xf numFmtId="4" fontId="12" fillId="6" borderId="22" xfId="0" applyNumberFormat="1" applyFont="1" applyFill="1" applyBorder="1" applyAlignment="1">
      <alignment horizontal="center" vertical="center" wrapText="1"/>
    </xf>
    <xf numFmtId="4" fontId="12" fillId="6" borderId="23" xfId="0" applyNumberFormat="1" applyFont="1" applyFill="1" applyBorder="1" applyAlignment="1">
      <alignment horizontal="center" vertical="center" wrapText="1"/>
    </xf>
    <xf numFmtId="4" fontId="12" fillId="6" borderId="1" xfId="0" applyNumberFormat="1" applyFont="1" applyFill="1" applyBorder="1" applyAlignment="1">
      <alignment horizontal="center" vertical="center" wrapText="1"/>
    </xf>
    <xf numFmtId="4" fontId="12" fillId="6" borderId="3" xfId="0" applyNumberFormat="1" applyFont="1" applyFill="1" applyBorder="1" applyAlignment="1">
      <alignment horizontal="center" vertical="center" wrapText="1"/>
    </xf>
    <xf numFmtId="4" fontId="12" fillId="6" borderId="5" xfId="0" applyNumberFormat="1" applyFont="1" applyFill="1" applyBorder="1" applyAlignment="1">
      <alignment horizontal="center" vertical="center" wrapText="1"/>
    </xf>
    <xf numFmtId="4" fontId="12" fillId="6" borderId="6" xfId="0" applyNumberFormat="1"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1" fillId="4" borderId="42" xfId="0" applyFont="1" applyFill="1" applyBorder="1" applyAlignment="1">
      <alignment horizontal="center" vertical="center" wrapText="1"/>
    </xf>
    <xf numFmtId="0" fontId="21" fillId="4" borderId="43" xfId="0" applyFont="1" applyFill="1" applyBorder="1" applyAlignment="1">
      <alignment horizontal="center" vertical="center" wrapText="1"/>
    </xf>
    <xf numFmtId="0" fontId="21" fillId="4" borderId="44" xfId="0" applyFont="1" applyFill="1" applyBorder="1" applyAlignment="1">
      <alignment horizontal="center" vertical="center" wrapText="1"/>
    </xf>
    <xf numFmtId="0" fontId="18" fillId="4" borderId="14" xfId="0"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3" fontId="18" fillId="4" borderId="11" xfId="0" applyNumberFormat="1" applyFont="1" applyFill="1" applyBorder="1" applyAlignment="1">
      <alignment horizontal="center" vertical="center" wrapText="1"/>
    </xf>
    <xf numFmtId="3" fontId="18" fillId="4" borderId="6" xfId="0" applyNumberFormat="1" applyFont="1" applyFill="1" applyBorder="1" applyAlignment="1">
      <alignment horizontal="center" vertical="center" wrapText="1"/>
    </xf>
    <xf numFmtId="4" fontId="12" fillId="2" borderId="14"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center" vertical="center" wrapText="1"/>
      <protection locked="0"/>
    </xf>
    <xf numFmtId="164" fontId="22" fillId="4" borderId="42" xfId="0" applyNumberFormat="1" applyFont="1" applyFill="1" applyBorder="1" applyAlignment="1">
      <alignment horizontal="center" vertical="center" wrapText="1"/>
    </xf>
    <xf numFmtId="164" fontId="22" fillId="4" borderId="43" xfId="0" applyNumberFormat="1" applyFont="1" applyFill="1" applyBorder="1" applyAlignment="1">
      <alignment horizontal="center" vertical="center" wrapText="1"/>
    </xf>
    <xf numFmtId="164" fontId="22" fillId="4" borderId="44" xfId="0" applyNumberFormat="1" applyFont="1" applyFill="1" applyBorder="1" applyAlignment="1">
      <alignment horizontal="center" vertical="center" wrapText="1"/>
    </xf>
    <xf numFmtId="0" fontId="31" fillId="4" borderId="19" xfId="0" applyFont="1" applyFill="1" applyBorder="1" applyAlignment="1">
      <alignment horizontal="right" vertical="center" wrapText="1"/>
    </xf>
    <xf numFmtId="0" fontId="31" fillId="4" borderId="20" xfId="0" applyFont="1" applyFill="1" applyBorder="1" applyAlignment="1">
      <alignment horizontal="right" vertical="center" wrapText="1"/>
    </xf>
    <xf numFmtId="0" fontId="21" fillId="4" borderId="5" xfId="0" applyFont="1" applyFill="1" applyBorder="1" applyAlignment="1">
      <alignment horizontal="right" vertical="center" wrapText="1"/>
    </xf>
    <xf numFmtId="0" fontId="21" fillId="4" borderId="6" xfId="0" applyFont="1" applyFill="1" applyBorder="1" applyAlignment="1">
      <alignment horizontal="right" vertical="center" wrapText="1"/>
    </xf>
    <xf numFmtId="3" fontId="17" fillId="4" borderId="1" xfId="0" applyNumberFormat="1" applyFont="1" applyFill="1" applyBorder="1" applyAlignment="1">
      <alignment horizontal="center" vertical="center" wrapText="1"/>
    </xf>
    <xf numFmtId="3" fontId="17" fillId="4" borderId="0" xfId="0" applyNumberFormat="1" applyFont="1" applyFill="1" applyAlignment="1">
      <alignment horizontal="center" vertical="center" wrapText="1"/>
    </xf>
    <xf numFmtId="3" fontId="17" fillId="4" borderId="3" xfId="0" applyNumberFormat="1" applyFont="1" applyFill="1" applyBorder="1" applyAlignment="1">
      <alignment horizontal="center" vertical="center" wrapText="1"/>
    </xf>
    <xf numFmtId="0" fontId="0" fillId="0" borderId="0" xfId="0" applyAlignment="1">
      <alignment horizontal="center" vertical="center" wrapText="1"/>
    </xf>
    <xf numFmtId="0" fontId="18" fillId="6" borderId="27"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6" xfId="0" applyFont="1" applyFill="1" applyBorder="1" applyAlignment="1">
      <alignment horizontal="left" vertical="center" wrapText="1"/>
    </xf>
    <xf numFmtId="0" fontId="18" fillId="6" borderId="27" xfId="0" applyFont="1" applyFill="1" applyBorder="1" applyAlignment="1">
      <alignment horizontal="left" vertical="center"/>
    </xf>
    <xf numFmtId="0" fontId="18" fillId="6" borderId="6" xfId="0" applyFont="1" applyFill="1" applyBorder="1" applyAlignment="1">
      <alignment horizontal="left" vertical="center"/>
    </xf>
    <xf numFmtId="0" fontId="18" fillId="4" borderId="13" xfId="0" applyFont="1" applyFill="1" applyBorder="1" applyAlignment="1">
      <alignment horizontal="center" vertical="center" wrapText="1"/>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23" fillId="6" borderId="24" xfId="0" applyFont="1" applyFill="1" applyBorder="1" applyAlignment="1">
      <alignment horizontal="center" vertical="center" wrapText="1"/>
    </xf>
    <xf numFmtId="0" fontId="23" fillId="6" borderId="25" xfId="0" applyFont="1" applyFill="1" applyBorder="1" applyAlignment="1">
      <alignment horizontal="center" vertical="center" wrapText="1"/>
    </xf>
    <xf numFmtId="0" fontId="27" fillId="6" borderId="15" xfId="0" applyFont="1" applyFill="1" applyBorder="1" applyAlignment="1">
      <alignment horizontal="center" vertical="center"/>
    </xf>
    <xf numFmtId="0" fontId="27" fillId="6" borderId="16" xfId="0" applyFont="1" applyFill="1" applyBorder="1" applyAlignment="1">
      <alignment horizontal="center" vertical="center"/>
    </xf>
    <xf numFmtId="0" fontId="4" fillId="2" borderId="1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27" fillId="6" borderId="31" xfId="0" applyFont="1" applyFill="1" applyBorder="1" applyAlignment="1">
      <alignment horizontal="center" vertical="center"/>
    </xf>
    <xf numFmtId="0" fontId="27" fillId="6" borderId="5" xfId="0" applyFont="1" applyFill="1" applyBorder="1" applyAlignment="1">
      <alignment horizontal="center" vertical="center"/>
    </xf>
    <xf numFmtId="0" fontId="4" fillId="2" borderId="29"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30" fillId="4" borderId="5"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11"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18" fillId="4" borderId="17"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8" fillId="4" borderId="33" xfId="0" applyFont="1" applyFill="1" applyBorder="1" applyAlignment="1">
      <alignment horizontal="center" vertical="center" wrapText="1"/>
    </xf>
    <xf numFmtId="0" fontId="27" fillId="6" borderId="30" xfId="0" applyFont="1" applyFill="1" applyBorder="1" applyAlignment="1">
      <alignment horizontal="center" vertical="center"/>
    </xf>
    <xf numFmtId="0" fontId="27" fillId="6" borderId="33" xfId="0" applyFont="1" applyFill="1" applyBorder="1" applyAlignment="1">
      <alignment horizontal="center" vertical="center"/>
    </xf>
    <xf numFmtId="0" fontId="27" fillId="6" borderId="9" xfId="0" applyFont="1" applyFill="1" applyBorder="1" applyAlignment="1">
      <alignment horizontal="center" vertical="center"/>
    </xf>
    <xf numFmtId="0" fontId="4" fillId="2" borderId="33" xfId="0" applyFont="1" applyFill="1" applyBorder="1" applyAlignment="1" applyProtection="1">
      <alignment horizontal="center" vertical="center" wrapTex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27" fillId="6" borderId="32"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34" xfId="0" applyFont="1" applyFill="1" applyBorder="1" applyAlignment="1">
      <alignment horizontal="center" vertical="center"/>
    </xf>
    <xf numFmtId="0" fontId="27" fillId="6" borderId="1" xfId="0" applyFont="1" applyFill="1" applyBorder="1" applyAlignment="1">
      <alignment horizontal="center" vertical="center"/>
    </xf>
    <xf numFmtId="0" fontId="23" fillId="6" borderId="6" xfId="0" applyFont="1" applyFill="1" applyBorder="1" applyAlignment="1">
      <alignment horizontal="center" vertical="center" wrapText="1"/>
    </xf>
    <xf numFmtId="0" fontId="27" fillId="6" borderId="7" xfId="0" applyFont="1" applyFill="1" applyBorder="1" applyAlignment="1">
      <alignment horizontal="center" vertical="center"/>
    </xf>
    <xf numFmtId="0" fontId="23" fillId="6" borderId="31" xfId="0" applyFont="1" applyFill="1" applyBorder="1" applyAlignment="1">
      <alignment horizontal="center" vertical="center" wrapText="1"/>
    </xf>
    <xf numFmtId="0" fontId="23" fillId="6" borderId="27" xfId="0" applyFont="1" applyFill="1" applyBorder="1" applyAlignment="1">
      <alignment horizontal="center" vertical="center" wrapText="1"/>
    </xf>
    <xf numFmtId="0" fontId="18" fillId="4" borderId="0" xfId="0" applyFont="1" applyFill="1" applyAlignment="1" applyProtection="1">
      <alignment horizontal="center" vertical="center"/>
      <protection locked="0"/>
    </xf>
    <xf numFmtId="0" fontId="4" fillId="2" borderId="37" xfId="0" applyFont="1" applyFill="1" applyBorder="1" applyAlignment="1" applyProtection="1">
      <alignment horizontal="center" vertical="center" wrapText="1"/>
      <protection locked="0"/>
    </xf>
    <xf numFmtId="0" fontId="4" fillId="2" borderId="38" xfId="0" applyFont="1" applyFill="1" applyBorder="1" applyAlignment="1" applyProtection="1">
      <alignment horizontal="center" vertical="center" wrapText="1"/>
      <protection locked="0"/>
    </xf>
    <xf numFmtId="0" fontId="27" fillId="6" borderId="17" xfId="0" applyFont="1" applyFill="1" applyBorder="1" applyAlignment="1">
      <alignment horizontal="center" vertical="center"/>
    </xf>
    <xf numFmtId="0" fontId="4" fillId="2" borderId="17" xfId="0" applyFont="1" applyFill="1" applyBorder="1" applyAlignment="1" applyProtection="1">
      <alignment horizontal="center" vertical="center" wrapText="1"/>
      <protection locked="0"/>
    </xf>
    <xf numFmtId="0" fontId="27" fillId="6" borderId="36" xfId="0" applyFont="1" applyFill="1" applyBorder="1" applyAlignment="1">
      <alignment horizontal="center" vertical="center"/>
    </xf>
    <xf numFmtId="0" fontId="18" fillId="4" borderId="0" xfId="0" applyFont="1" applyFill="1" applyAlignment="1">
      <alignment horizontal="center" vertical="center"/>
    </xf>
    <xf numFmtId="0" fontId="4" fillId="2" borderId="42" xfId="0" applyFont="1" applyFill="1" applyBorder="1" applyAlignment="1" applyProtection="1">
      <alignment horizontal="center" vertical="center" wrapText="1"/>
      <protection locked="0"/>
    </xf>
    <xf numFmtId="0" fontId="4" fillId="2" borderId="40" xfId="0" applyFont="1" applyFill="1" applyBorder="1" applyAlignment="1" applyProtection="1">
      <alignment horizontal="center" vertical="center" wrapText="1"/>
      <protection locked="0"/>
    </xf>
    <xf numFmtId="0" fontId="27" fillId="6" borderId="41" xfId="0" applyFont="1" applyFill="1" applyBorder="1" applyAlignment="1">
      <alignment horizontal="center" vertical="center"/>
    </xf>
    <xf numFmtId="0" fontId="27" fillId="6" borderId="40" xfId="0" applyFont="1" applyFill="1" applyBorder="1" applyAlignment="1">
      <alignment horizontal="center" vertical="center"/>
    </xf>
  </cellXfs>
  <cellStyles count="96">
    <cellStyle name="Gevolgde hyperlink" xfId="60" builtinId="9" hidden="1"/>
    <cellStyle name="Gevolgde hyperlink" xfId="64" builtinId="9" hidden="1"/>
    <cellStyle name="Gevolgde hyperlink" xfId="68" builtinId="9" hidden="1"/>
    <cellStyle name="Gevolgde hyperlink" xfId="72" builtinId="9" hidden="1"/>
    <cellStyle name="Gevolgde hyperlink" xfId="76" builtinId="9" hidden="1"/>
    <cellStyle name="Gevolgde hyperlink" xfId="80" builtinId="9" hidden="1"/>
    <cellStyle name="Gevolgde hyperlink" xfId="84" builtinId="9" hidden="1"/>
    <cellStyle name="Gevolgde hyperlink" xfId="88" builtinId="9" hidden="1"/>
    <cellStyle name="Gevolgde hyperlink" xfId="92" builtinId="9" hidden="1"/>
    <cellStyle name="Gevolgde hyperlink" xfId="94" builtinId="9" hidden="1"/>
    <cellStyle name="Gevolgde hyperlink" xfId="90" builtinId="9" hidden="1"/>
    <cellStyle name="Gevolgde hyperlink" xfId="86" builtinId="9" hidden="1"/>
    <cellStyle name="Gevolgde hyperlink" xfId="82" builtinId="9" hidden="1"/>
    <cellStyle name="Gevolgde hyperlink" xfId="78" builtinId="9" hidden="1"/>
    <cellStyle name="Gevolgde hyperlink" xfId="74" builtinId="9" hidden="1"/>
    <cellStyle name="Gevolgde hyperlink" xfId="70" builtinId="9" hidden="1"/>
    <cellStyle name="Gevolgde hyperlink" xfId="66" builtinId="9" hidden="1"/>
    <cellStyle name="Gevolgde hyperlink" xfId="62" builtinId="9" hidden="1"/>
    <cellStyle name="Gevolgde hyperlink" xfId="58" builtinId="9" hidden="1"/>
    <cellStyle name="Gevolgde hyperlink" xfId="20" builtinId="9" hidden="1"/>
    <cellStyle name="Gevolgde hyperlink" xfId="24" builtinId="9" hidden="1"/>
    <cellStyle name="Gevolgde hyperlink" xfId="26" builtinId="9" hidden="1"/>
    <cellStyle name="Gevolgde hyperlink" xfId="28" builtinId="9" hidden="1"/>
    <cellStyle name="Gevolgde hyperlink" xfId="32" builtinId="9" hidden="1"/>
    <cellStyle name="Gevolgde hyperlink" xfId="34" builtinId="9" hidden="1"/>
    <cellStyle name="Gevolgde hyperlink" xfId="36" builtinId="9" hidden="1"/>
    <cellStyle name="Gevolgde hyperlink" xfId="40" builtinId="9" hidden="1"/>
    <cellStyle name="Gevolgde hyperlink" xfId="42" builtinId="9" hidden="1"/>
    <cellStyle name="Gevolgde hyperlink" xfId="44" builtinId="9" hidden="1"/>
    <cellStyle name="Gevolgde hyperlink" xfId="48" builtinId="9" hidden="1"/>
    <cellStyle name="Gevolgde hyperlink" xfId="50" builtinId="9" hidden="1"/>
    <cellStyle name="Gevolgde hyperlink" xfId="52" builtinId="9" hidden="1"/>
    <cellStyle name="Gevolgde hyperlink" xfId="56" builtinId="9" hidden="1"/>
    <cellStyle name="Gevolgde hyperlink" xfId="54" builtinId="9" hidden="1"/>
    <cellStyle name="Gevolgde hyperlink" xfId="46" builtinId="9" hidden="1"/>
    <cellStyle name="Gevolgde hyperlink" xfId="38" builtinId="9" hidden="1"/>
    <cellStyle name="Gevolgde hyperlink" xfId="30" builtinId="9" hidden="1"/>
    <cellStyle name="Gevolgde hyperlink" xfId="22"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4" builtinId="9" hidden="1"/>
    <cellStyle name="Gevolgde hyperlink" xfId="8" builtinId="9" hidden="1"/>
    <cellStyle name="Gevolgde hyperlink" xfId="6" builtinId="9" hidden="1"/>
    <cellStyle name="Gevolgde hyperlink" xfId="2" builtinId="9" hidden="1"/>
    <cellStyle name="Hyperlink" xfId="51" builtinId="8" hidden="1"/>
    <cellStyle name="Hyperlink" xfId="55" builtinId="8" hidden="1"/>
    <cellStyle name="Hyperlink" xfId="57" builtinId="8" hidden="1"/>
    <cellStyle name="Hyperlink" xfId="59" builtinId="8" hidden="1"/>
    <cellStyle name="Hyperlink" xfId="63" builtinId="8" hidden="1"/>
    <cellStyle name="Hyperlink" xfId="65" builtinId="8" hidden="1"/>
    <cellStyle name="Hyperlink" xfId="67" builtinId="8" hidden="1"/>
    <cellStyle name="Hyperlink" xfId="71" builtinId="8" hidden="1"/>
    <cellStyle name="Hyperlink" xfId="73" builtinId="8" hidden="1"/>
    <cellStyle name="Hyperlink" xfId="75" builtinId="8" hidden="1"/>
    <cellStyle name="Hyperlink" xfId="79" builtinId="8" hidden="1"/>
    <cellStyle name="Hyperlink" xfId="81" builtinId="8" hidden="1"/>
    <cellStyle name="Hyperlink" xfId="83" builtinId="8" hidden="1"/>
    <cellStyle name="Hyperlink" xfId="87" builtinId="8" hidden="1"/>
    <cellStyle name="Hyperlink" xfId="89" builtinId="8" hidden="1"/>
    <cellStyle name="Hyperlink" xfId="91" builtinId="8" hidden="1"/>
    <cellStyle name="Hyperlink" xfId="93" builtinId="8" hidden="1"/>
    <cellStyle name="Hyperlink" xfId="85" builtinId="8" hidden="1"/>
    <cellStyle name="Hyperlink" xfId="77" builtinId="8" hidden="1"/>
    <cellStyle name="Hyperlink" xfId="69" builtinId="8" hidden="1"/>
    <cellStyle name="Hyperlink" xfId="61" builtinId="8" hidden="1"/>
    <cellStyle name="Hyperlink" xfId="53"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37" builtinId="8" hidden="1"/>
    <cellStyle name="Hyperlink" xfId="21"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5" builtinId="8" hidden="1"/>
    <cellStyle name="Hyperlink" xfId="7" builtinId="8" hidden="1"/>
    <cellStyle name="Hyperlink" xfId="9" builtinId="8" hidden="1"/>
    <cellStyle name="Hyperlink" xfId="3" builtinId="8" hidden="1"/>
    <cellStyle name="Hyperlink" xfId="1" builtinId="8" hidden="1"/>
    <cellStyle name="Standaard" xfId="0" builtinId="0"/>
    <cellStyle name="Standaard 2" xfId="95" xr:uid="{DBFE439F-476C-794B-86B5-9A3F396B8846}"/>
  </cellStyles>
  <dxfs count="10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56E3A"/>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137586</xdr:colOff>
      <xdr:row>1</xdr:row>
      <xdr:rowOff>116412</xdr:rowOff>
    </xdr:from>
    <xdr:to>
      <xdr:col>4</xdr:col>
      <xdr:colOff>793752</xdr:colOff>
      <xdr:row>6</xdr:row>
      <xdr:rowOff>90921</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96513321-5B8A-100D-1E1A-79A7CA3F6F9E}"/>
            </a:ext>
          </a:extLst>
        </xdr:cNvPr>
        <xdr:cNvPicPr>
          <a:picLocks noChangeAspect="1"/>
        </xdr:cNvPicPr>
      </xdr:nvPicPr>
      <xdr:blipFill>
        <a:blip xmlns:r="http://schemas.openxmlformats.org/officeDocument/2006/relationships" r:embed="rId1"/>
        <a:stretch>
          <a:fillRect/>
        </a:stretch>
      </xdr:blipFill>
      <xdr:spPr>
        <a:xfrm>
          <a:off x="13282086" y="687912"/>
          <a:ext cx="1534583" cy="1244509"/>
        </a:xfrm>
        <a:prstGeom prst="rect">
          <a:avLst/>
        </a:prstGeom>
      </xdr:spPr>
    </xdr:pic>
    <xdr:clientData/>
  </xdr:twoCellAnchor>
  <xdr:twoCellAnchor editAs="oneCell">
    <xdr:from>
      <xdr:col>3</xdr:col>
      <xdr:colOff>116417</xdr:colOff>
      <xdr:row>0</xdr:row>
      <xdr:rowOff>116420</xdr:rowOff>
    </xdr:from>
    <xdr:to>
      <xdr:col>4</xdr:col>
      <xdr:colOff>683684</xdr:colOff>
      <xdr:row>1</xdr:row>
      <xdr:rowOff>182111</xdr:rowOff>
    </xdr:to>
    <xdr:pic>
      <xdr:nvPicPr>
        <xdr:cNvPr id="3" name="Afbeelding 2">
          <a:extLst>
            <a:ext uri="{FF2B5EF4-FFF2-40B4-BE49-F238E27FC236}">
              <a16:creationId xmlns:a16="http://schemas.microsoft.com/office/drawing/2014/main" id="{643E694B-4B8E-B942-86B3-8A2369531854}"/>
            </a:ext>
          </a:extLst>
        </xdr:cNvPr>
        <xdr:cNvPicPr>
          <a:picLocks noChangeAspect="1"/>
        </xdr:cNvPicPr>
      </xdr:nvPicPr>
      <xdr:blipFill>
        <a:blip xmlns:r="http://schemas.openxmlformats.org/officeDocument/2006/relationships" r:embed="rId2"/>
        <a:stretch>
          <a:fillRect/>
        </a:stretch>
      </xdr:blipFill>
      <xdr:spPr>
        <a:xfrm>
          <a:off x="13260917" y="116420"/>
          <a:ext cx="1445684" cy="637191"/>
        </a:xfrm>
        <a:prstGeom prst="rect">
          <a:avLst/>
        </a:prstGeom>
      </xdr:spPr>
    </xdr:pic>
    <xdr:clientData/>
  </xdr:twoCellAnchor>
  <xdr:twoCellAnchor editAs="oneCell">
    <xdr:from>
      <xdr:col>3</xdr:col>
      <xdr:colOff>359826</xdr:colOff>
      <xdr:row>5</xdr:row>
      <xdr:rowOff>222251</xdr:rowOff>
    </xdr:from>
    <xdr:to>
      <xdr:col>4</xdr:col>
      <xdr:colOff>501854</xdr:colOff>
      <xdr:row>8</xdr:row>
      <xdr:rowOff>128906</xdr:rowOff>
    </xdr:to>
    <xdr:pic>
      <xdr:nvPicPr>
        <xdr:cNvPr id="4" name="Afbeelding 3" descr="Rooster CSG Jan Arentsz">
          <a:extLst>
            <a:ext uri="{FF2B5EF4-FFF2-40B4-BE49-F238E27FC236}">
              <a16:creationId xmlns:a16="http://schemas.microsoft.com/office/drawing/2014/main" id="{A36B3768-A818-4047-C784-D125E42D7EF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04326" y="1809751"/>
          <a:ext cx="1020445" cy="6686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127002</xdr:colOff>
      <xdr:row>3</xdr:row>
      <xdr:rowOff>42328</xdr:rowOff>
    </xdr:from>
    <xdr:to>
      <xdr:col>22</xdr:col>
      <xdr:colOff>228998</xdr:colOff>
      <xdr:row>5</xdr:row>
      <xdr:rowOff>931327</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BA063590-1D06-1551-94FA-C44AAAA62B8B}"/>
            </a:ext>
          </a:extLst>
        </xdr:cNvPr>
        <xdr:cNvPicPr>
          <a:picLocks noChangeAspect="1"/>
        </xdr:cNvPicPr>
      </xdr:nvPicPr>
      <xdr:blipFill>
        <a:blip xmlns:r="http://schemas.openxmlformats.org/officeDocument/2006/relationships" r:embed="rId1"/>
        <a:stretch>
          <a:fillRect/>
        </a:stretch>
      </xdr:blipFill>
      <xdr:spPr>
        <a:xfrm>
          <a:off x="22584835" y="973661"/>
          <a:ext cx="1456663" cy="1227666"/>
        </a:xfrm>
        <a:prstGeom prst="rect">
          <a:avLst/>
        </a:prstGeom>
      </xdr:spPr>
    </xdr:pic>
    <xdr:clientData/>
  </xdr:twoCellAnchor>
  <xdr:twoCellAnchor editAs="oneCell">
    <xdr:from>
      <xdr:col>20</xdr:col>
      <xdr:colOff>105833</xdr:colOff>
      <xdr:row>1</xdr:row>
      <xdr:rowOff>126999</xdr:rowOff>
    </xdr:from>
    <xdr:to>
      <xdr:col>22</xdr:col>
      <xdr:colOff>158750</xdr:colOff>
      <xdr:row>3</xdr:row>
      <xdr:rowOff>109972</xdr:rowOff>
    </xdr:to>
    <xdr:pic>
      <xdr:nvPicPr>
        <xdr:cNvPr id="3" name="Afbeelding 2">
          <a:extLst>
            <a:ext uri="{FF2B5EF4-FFF2-40B4-BE49-F238E27FC236}">
              <a16:creationId xmlns:a16="http://schemas.microsoft.com/office/drawing/2014/main" id="{AF7AC9DF-8577-F14B-9069-B75BE7AFE548}"/>
            </a:ext>
          </a:extLst>
        </xdr:cNvPr>
        <xdr:cNvPicPr>
          <a:picLocks noChangeAspect="1"/>
        </xdr:cNvPicPr>
      </xdr:nvPicPr>
      <xdr:blipFill>
        <a:blip xmlns:r="http://schemas.openxmlformats.org/officeDocument/2006/relationships" r:embed="rId2"/>
        <a:stretch>
          <a:fillRect/>
        </a:stretch>
      </xdr:blipFill>
      <xdr:spPr>
        <a:xfrm>
          <a:off x="22563666" y="444499"/>
          <a:ext cx="1407584" cy="596806"/>
        </a:xfrm>
        <a:prstGeom prst="rect">
          <a:avLst/>
        </a:prstGeom>
      </xdr:spPr>
    </xdr:pic>
    <xdr:clientData/>
  </xdr:twoCellAnchor>
  <xdr:twoCellAnchor editAs="oneCell">
    <xdr:from>
      <xdr:col>20</xdr:col>
      <xdr:colOff>306916</xdr:colOff>
      <xdr:row>5</xdr:row>
      <xdr:rowOff>814918</xdr:rowOff>
    </xdr:from>
    <xdr:to>
      <xdr:col>21</xdr:col>
      <xdr:colOff>650027</xdr:colOff>
      <xdr:row>8</xdr:row>
      <xdr:rowOff>128906</xdr:rowOff>
    </xdr:to>
    <xdr:pic>
      <xdr:nvPicPr>
        <xdr:cNvPr id="4" name="Afbeelding 3" descr="Rooster CSG Jan Arentsz">
          <a:extLst>
            <a:ext uri="{FF2B5EF4-FFF2-40B4-BE49-F238E27FC236}">
              <a16:creationId xmlns:a16="http://schemas.microsoft.com/office/drawing/2014/main" id="{2A0A75CD-2810-BF31-A573-0AE7220C3B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764749" y="2084918"/>
          <a:ext cx="1020445" cy="6686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148165</xdr:colOff>
      <xdr:row>3</xdr:row>
      <xdr:rowOff>63499</xdr:rowOff>
    </xdr:from>
    <xdr:to>
      <xdr:col>22</xdr:col>
      <xdr:colOff>294259</xdr:colOff>
      <xdr:row>5</xdr:row>
      <xdr:rowOff>941913</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72DA9133-B63E-3BF8-CABC-B5AD53834942}"/>
            </a:ext>
          </a:extLst>
        </xdr:cNvPr>
        <xdr:cNvPicPr>
          <a:picLocks noChangeAspect="1"/>
        </xdr:cNvPicPr>
      </xdr:nvPicPr>
      <xdr:blipFill>
        <a:blip xmlns:r="http://schemas.openxmlformats.org/officeDocument/2006/relationships" r:embed="rId1"/>
        <a:stretch>
          <a:fillRect/>
        </a:stretch>
      </xdr:blipFill>
      <xdr:spPr>
        <a:xfrm>
          <a:off x="22605998" y="1312332"/>
          <a:ext cx="1500761" cy="1217081"/>
        </a:xfrm>
        <a:prstGeom prst="rect">
          <a:avLst/>
        </a:prstGeom>
      </xdr:spPr>
    </xdr:pic>
    <xdr:clientData/>
  </xdr:twoCellAnchor>
  <xdr:twoCellAnchor editAs="oneCell">
    <xdr:from>
      <xdr:col>20</xdr:col>
      <xdr:colOff>148166</xdr:colOff>
      <xdr:row>2</xdr:row>
      <xdr:rowOff>21168</xdr:rowOff>
    </xdr:from>
    <xdr:to>
      <xdr:col>22</xdr:col>
      <xdr:colOff>191320</xdr:colOff>
      <xdr:row>3</xdr:row>
      <xdr:rowOff>127002</xdr:rowOff>
    </xdr:to>
    <xdr:pic>
      <xdr:nvPicPr>
        <xdr:cNvPr id="3" name="Afbeelding 2">
          <a:extLst>
            <a:ext uri="{FF2B5EF4-FFF2-40B4-BE49-F238E27FC236}">
              <a16:creationId xmlns:a16="http://schemas.microsoft.com/office/drawing/2014/main" id="{B8E92489-8828-9F4D-B760-FE9C2F2FFFBD}"/>
            </a:ext>
          </a:extLst>
        </xdr:cNvPr>
        <xdr:cNvPicPr>
          <a:picLocks noChangeAspect="1"/>
        </xdr:cNvPicPr>
      </xdr:nvPicPr>
      <xdr:blipFill>
        <a:blip xmlns:r="http://schemas.openxmlformats.org/officeDocument/2006/relationships" r:embed="rId2"/>
        <a:stretch>
          <a:fillRect/>
        </a:stretch>
      </xdr:blipFill>
      <xdr:spPr>
        <a:xfrm>
          <a:off x="22605999" y="783168"/>
          <a:ext cx="1397821" cy="592667"/>
        </a:xfrm>
        <a:prstGeom prst="rect">
          <a:avLst/>
        </a:prstGeom>
      </xdr:spPr>
    </xdr:pic>
    <xdr:clientData/>
  </xdr:twoCellAnchor>
  <xdr:twoCellAnchor editAs="oneCell">
    <xdr:from>
      <xdr:col>20</xdr:col>
      <xdr:colOff>349248</xdr:colOff>
      <xdr:row>5</xdr:row>
      <xdr:rowOff>836088</xdr:rowOff>
    </xdr:from>
    <xdr:to>
      <xdr:col>22</xdr:col>
      <xdr:colOff>15026</xdr:colOff>
      <xdr:row>8</xdr:row>
      <xdr:rowOff>150076</xdr:rowOff>
    </xdr:to>
    <xdr:pic>
      <xdr:nvPicPr>
        <xdr:cNvPr id="4" name="Afbeelding 3" descr="Rooster CSG Jan Arentsz">
          <a:extLst>
            <a:ext uri="{FF2B5EF4-FFF2-40B4-BE49-F238E27FC236}">
              <a16:creationId xmlns:a16="http://schemas.microsoft.com/office/drawing/2014/main" id="{882266A7-DABA-D151-C67A-B8EBA01D510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07081" y="2423588"/>
          <a:ext cx="1020445" cy="66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136075</xdr:colOff>
      <xdr:row>2</xdr:row>
      <xdr:rowOff>480784</xdr:rowOff>
    </xdr:from>
    <xdr:to>
      <xdr:col>22</xdr:col>
      <xdr:colOff>124616</xdr:colOff>
      <xdr:row>5</xdr:row>
      <xdr:rowOff>734784</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E9D94D29-B094-BE6A-CD00-FDCCD42703C5}"/>
            </a:ext>
          </a:extLst>
        </xdr:cNvPr>
        <xdr:cNvPicPr>
          <a:picLocks noChangeAspect="1"/>
        </xdr:cNvPicPr>
      </xdr:nvPicPr>
      <xdr:blipFill>
        <a:blip xmlns:r="http://schemas.openxmlformats.org/officeDocument/2006/relationships" r:embed="rId1"/>
        <a:stretch>
          <a:fillRect/>
        </a:stretch>
      </xdr:blipFill>
      <xdr:spPr>
        <a:xfrm>
          <a:off x="22578789" y="925284"/>
          <a:ext cx="1331113" cy="1079500"/>
        </a:xfrm>
        <a:prstGeom prst="rect">
          <a:avLst/>
        </a:prstGeom>
      </xdr:spPr>
    </xdr:pic>
    <xdr:clientData/>
  </xdr:twoCellAnchor>
  <xdr:twoCellAnchor editAs="oneCell">
    <xdr:from>
      <xdr:col>20</xdr:col>
      <xdr:colOff>117929</xdr:colOff>
      <xdr:row>2</xdr:row>
      <xdr:rowOff>0</xdr:rowOff>
    </xdr:from>
    <xdr:to>
      <xdr:col>22</xdr:col>
      <xdr:colOff>16280</xdr:colOff>
      <xdr:row>3</xdr:row>
      <xdr:rowOff>45357</xdr:rowOff>
    </xdr:to>
    <xdr:pic>
      <xdr:nvPicPr>
        <xdr:cNvPr id="3" name="Afbeelding 2">
          <a:extLst>
            <a:ext uri="{FF2B5EF4-FFF2-40B4-BE49-F238E27FC236}">
              <a16:creationId xmlns:a16="http://schemas.microsoft.com/office/drawing/2014/main" id="{DE950E7E-2ADC-894F-9C7B-9EE4AA952EE9}"/>
            </a:ext>
          </a:extLst>
        </xdr:cNvPr>
        <xdr:cNvPicPr>
          <a:picLocks noChangeAspect="1"/>
        </xdr:cNvPicPr>
      </xdr:nvPicPr>
      <xdr:blipFill>
        <a:blip xmlns:r="http://schemas.openxmlformats.org/officeDocument/2006/relationships" r:embed="rId2"/>
        <a:stretch>
          <a:fillRect/>
        </a:stretch>
      </xdr:blipFill>
      <xdr:spPr>
        <a:xfrm>
          <a:off x="22560643" y="444500"/>
          <a:ext cx="1240923" cy="526143"/>
        </a:xfrm>
        <a:prstGeom prst="rect">
          <a:avLst/>
        </a:prstGeom>
      </xdr:spPr>
    </xdr:pic>
    <xdr:clientData/>
  </xdr:twoCellAnchor>
  <xdr:twoCellAnchor editAs="oneCell">
    <xdr:from>
      <xdr:col>20</xdr:col>
      <xdr:colOff>254001</xdr:colOff>
      <xdr:row>5</xdr:row>
      <xdr:rowOff>625933</xdr:rowOff>
    </xdr:from>
    <xdr:to>
      <xdr:col>21</xdr:col>
      <xdr:colOff>603160</xdr:colOff>
      <xdr:row>7</xdr:row>
      <xdr:rowOff>88088</xdr:rowOff>
    </xdr:to>
    <xdr:pic>
      <xdr:nvPicPr>
        <xdr:cNvPr id="4" name="Afbeelding 3" descr="Rooster CSG Jan Arentsz">
          <a:extLst>
            <a:ext uri="{FF2B5EF4-FFF2-40B4-BE49-F238E27FC236}">
              <a16:creationId xmlns:a16="http://schemas.microsoft.com/office/drawing/2014/main" id="{EA5ECF99-7876-FB73-C873-86E13DCA7A9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96715" y="1895933"/>
          <a:ext cx="1020445" cy="6686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136075</xdr:colOff>
      <xdr:row>2</xdr:row>
      <xdr:rowOff>480784</xdr:rowOff>
    </xdr:from>
    <xdr:to>
      <xdr:col>22</xdr:col>
      <xdr:colOff>124616</xdr:colOff>
      <xdr:row>5</xdr:row>
      <xdr:rowOff>734784</xdr:rowOff>
    </xdr:to>
    <xdr:pic>
      <xdr:nvPicPr>
        <xdr:cNvPr id="2" name="Afbeelding 1" descr="Afbeelding met Graphics, logo, Lettertype, grafische vormgeving&#10;&#10;Automatisch gegenereerde beschrijving">
          <a:extLst>
            <a:ext uri="{FF2B5EF4-FFF2-40B4-BE49-F238E27FC236}">
              <a16:creationId xmlns:a16="http://schemas.microsoft.com/office/drawing/2014/main" id="{10645A9A-B8D0-084A-A16F-C9B47510BD96}"/>
            </a:ext>
          </a:extLst>
        </xdr:cNvPr>
        <xdr:cNvPicPr>
          <a:picLocks noChangeAspect="1"/>
        </xdr:cNvPicPr>
      </xdr:nvPicPr>
      <xdr:blipFill>
        <a:blip xmlns:r="http://schemas.openxmlformats.org/officeDocument/2006/relationships" r:embed="rId1"/>
        <a:stretch>
          <a:fillRect/>
        </a:stretch>
      </xdr:blipFill>
      <xdr:spPr>
        <a:xfrm>
          <a:off x="22564275" y="925284"/>
          <a:ext cx="1334741" cy="1079500"/>
        </a:xfrm>
        <a:prstGeom prst="rect">
          <a:avLst/>
        </a:prstGeom>
      </xdr:spPr>
    </xdr:pic>
    <xdr:clientData/>
  </xdr:twoCellAnchor>
  <xdr:twoCellAnchor editAs="oneCell">
    <xdr:from>
      <xdr:col>20</xdr:col>
      <xdr:colOff>117929</xdr:colOff>
      <xdr:row>2</xdr:row>
      <xdr:rowOff>0</xdr:rowOff>
    </xdr:from>
    <xdr:to>
      <xdr:col>22</xdr:col>
      <xdr:colOff>16280</xdr:colOff>
      <xdr:row>3</xdr:row>
      <xdr:rowOff>45357</xdr:rowOff>
    </xdr:to>
    <xdr:pic>
      <xdr:nvPicPr>
        <xdr:cNvPr id="3" name="Afbeelding 2">
          <a:extLst>
            <a:ext uri="{FF2B5EF4-FFF2-40B4-BE49-F238E27FC236}">
              <a16:creationId xmlns:a16="http://schemas.microsoft.com/office/drawing/2014/main" id="{92C7C376-36EB-2741-A447-9D7972C03E4A}"/>
            </a:ext>
          </a:extLst>
        </xdr:cNvPr>
        <xdr:cNvPicPr>
          <a:picLocks noChangeAspect="1"/>
        </xdr:cNvPicPr>
      </xdr:nvPicPr>
      <xdr:blipFill>
        <a:blip xmlns:r="http://schemas.openxmlformats.org/officeDocument/2006/relationships" r:embed="rId2"/>
        <a:stretch>
          <a:fillRect/>
        </a:stretch>
      </xdr:blipFill>
      <xdr:spPr>
        <a:xfrm>
          <a:off x="22546129" y="444500"/>
          <a:ext cx="1244551" cy="527957"/>
        </a:xfrm>
        <a:prstGeom prst="rect">
          <a:avLst/>
        </a:prstGeom>
      </xdr:spPr>
    </xdr:pic>
    <xdr:clientData/>
  </xdr:twoCellAnchor>
  <xdr:twoCellAnchor editAs="oneCell">
    <xdr:from>
      <xdr:col>20</xdr:col>
      <xdr:colOff>254001</xdr:colOff>
      <xdr:row>5</xdr:row>
      <xdr:rowOff>625933</xdr:rowOff>
    </xdr:from>
    <xdr:to>
      <xdr:col>21</xdr:col>
      <xdr:colOff>603160</xdr:colOff>
      <xdr:row>7</xdr:row>
      <xdr:rowOff>88088</xdr:rowOff>
    </xdr:to>
    <xdr:pic>
      <xdr:nvPicPr>
        <xdr:cNvPr id="4" name="Afbeelding 3" descr="Rooster CSG Jan Arentsz">
          <a:extLst>
            <a:ext uri="{FF2B5EF4-FFF2-40B4-BE49-F238E27FC236}">
              <a16:creationId xmlns:a16="http://schemas.microsoft.com/office/drawing/2014/main" id="{63CBF791-5D23-7443-97F2-8E6D6CDA2A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682201" y="1895933"/>
          <a:ext cx="1022259" cy="6686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126994</xdr:colOff>
      <xdr:row>3</xdr:row>
      <xdr:rowOff>99781</xdr:rowOff>
    </xdr:from>
    <xdr:to>
      <xdr:col>23</xdr:col>
      <xdr:colOff>25345</xdr:colOff>
      <xdr:row>4</xdr:row>
      <xdr:rowOff>181424</xdr:rowOff>
    </xdr:to>
    <xdr:pic>
      <xdr:nvPicPr>
        <xdr:cNvPr id="3" name="Afbeelding 2">
          <a:extLst>
            <a:ext uri="{FF2B5EF4-FFF2-40B4-BE49-F238E27FC236}">
              <a16:creationId xmlns:a16="http://schemas.microsoft.com/office/drawing/2014/main" id="{CA3C35D2-57C4-F043-B20C-5E1483165F90}"/>
            </a:ext>
          </a:extLst>
        </xdr:cNvPr>
        <xdr:cNvPicPr>
          <a:picLocks noChangeAspect="1"/>
        </xdr:cNvPicPr>
      </xdr:nvPicPr>
      <xdr:blipFill>
        <a:blip xmlns:r="http://schemas.openxmlformats.org/officeDocument/2006/relationships" r:embed="rId1"/>
        <a:stretch>
          <a:fillRect/>
        </a:stretch>
      </xdr:blipFill>
      <xdr:spPr>
        <a:xfrm>
          <a:off x="28874351" y="1279067"/>
          <a:ext cx="1240923" cy="526143"/>
        </a:xfrm>
        <a:prstGeom prst="rect">
          <a:avLst/>
        </a:prstGeom>
      </xdr:spPr>
    </xdr:pic>
    <xdr:clientData/>
  </xdr:twoCellAnchor>
  <xdr:twoCellAnchor editAs="oneCell">
    <xdr:from>
      <xdr:col>21</xdr:col>
      <xdr:colOff>145136</xdr:colOff>
      <xdr:row>4</xdr:row>
      <xdr:rowOff>126999</xdr:rowOff>
    </xdr:from>
    <xdr:to>
      <xdr:col>23</xdr:col>
      <xdr:colOff>133677</xdr:colOff>
      <xdr:row>8</xdr:row>
      <xdr:rowOff>81642</xdr:rowOff>
    </xdr:to>
    <xdr:pic>
      <xdr:nvPicPr>
        <xdr:cNvPr id="5" name="Afbeelding 4" descr="Afbeelding met Graphics, logo, Lettertype, grafische vormgeving&#10;&#10;Automatisch gegenereerde beschrijving">
          <a:extLst>
            <a:ext uri="{FF2B5EF4-FFF2-40B4-BE49-F238E27FC236}">
              <a16:creationId xmlns:a16="http://schemas.microsoft.com/office/drawing/2014/main" id="{FA9A28B2-7169-904A-9F51-7506F83004C9}"/>
            </a:ext>
          </a:extLst>
        </xdr:cNvPr>
        <xdr:cNvPicPr>
          <a:picLocks noChangeAspect="1"/>
        </xdr:cNvPicPr>
      </xdr:nvPicPr>
      <xdr:blipFill>
        <a:blip xmlns:r="http://schemas.openxmlformats.org/officeDocument/2006/relationships" r:embed="rId2"/>
        <a:stretch>
          <a:fillRect/>
        </a:stretch>
      </xdr:blipFill>
      <xdr:spPr>
        <a:xfrm>
          <a:off x="28892493" y="1750785"/>
          <a:ext cx="1331113" cy="1079500"/>
        </a:xfrm>
        <a:prstGeom prst="rect">
          <a:avLst/>
        </a:prstGeom>
      </xdr:spPr>
    </xdr:pic>
    <xdr:clientData/>
  </xdr:twoCellAnchor>
  <xdr:twoCellAnchor editAs="oneCell">
    <xdr:from>
      <xdr:col>21</xdr:col>
      <xdr:colOff>254000</xdr:colOff>
      <xdr:row>8</xdr:row>
      <xdr:rowOff>244929</xdr:rowOff>
    </xdr:from>
    <xdr:to>
      <xdr:col>22</xdr:col>
      <xdr:colOff>603159</xdr:colOff>
      <xdr:row>11</xdr:row>
      <xdr:rowOff>124370</xdr:rowOff>
    </xdr:to>
    <xdr:pic>
      <xdr:nvPicPr>
        <xdr:cNvPr id="6" name="Afbeelding 5" descr="Rooster CSG Jan Arentsz">
          <a:extLst>
            <a:ext uri="{FF2B5EF4-FFF2-40B4-BE49-F238E27FC236}">
              <a16:creationId xmlns:a16="http://schemas.microsoft.com/office/drawing/2014/main" id="{044223FD-B24F-420B-69E9-D97CB4C06B9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001357" y="2712358"/>
          <a:ext cx="1020445" cy="668655"/>
        </a:xfrm>
        <a:prstGeom prst="rect">
          <a:avLst/>
        </a:prstGeom>
        <a:noFill/>
        <a:ln>
          <a:noFill/>
        </a:ln>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E19"/>
  <sheetViews>
    <sheetView showGridLines="0" zoomScale="120" zoomScaleNormal="120" workbookViewId="0">
      <selection activeCell="B2" sqref="B2"/>
    </sheetView>
  </sheetViews>
  <sheetFormatPr baseColWidth="10" defaultColWidth="11.5" defaultRowHeight="15" x14ac:dyDescent="0.2"/>
  <cols>
    <col min="1" max="1" width="50.83203125" customWidth="1"/>
    <col min="2" max="3" width="60.83203125" customWidth="1"/>
  </cols>
  <sheetData>
    <row r="1" spans="1:5" ht="45" customHeight="1" x14ac:dyDescent="0.2">
      <c r="A1" s="38"/>
      <c r="B1" s="38" t="s">
        <v>0</v>
      </c>
      <c r="C1" s="38" t="s">
        <v>1</v>
      </c>
    </row>
    <row r="2" spans="1:5" ht="20" customHeight="1" x14ac:dyDescent="0.2">
      <c r="A2" s="130" t="s">
        <v>2</v>
      </c>
      <c r="B2" s="39" t="s">
        <v>3</v>
      </c>
      <c r="C2" s="39" t="s">
        <v>3</v>
      </c>
      <c r="E2" s="129"/>
    </row>
    <row r="3" spans="1:5" ht="20" customHeight="1" x14ac:dyDescent="0.2">
      <c r="A3" s="131"/>
      <c r="B3" s="39" t="s">
        <v>4</v>
      </c>
      <c r="C3" s="39" t="s">
        <v>4</v>
      </c>
      <c r="E3" s="129"/>
    </row>
    <row r="4" spans="1:5" ht="20" customHeight="1" x14ac:dyDescent="0.2">
      <c r="A4" s="131"/>
      <c r="B4" s="39" t="s">
        <v>5</v>
      </c>
      <c r="C4" s="39" t="s">
        <v>5</v>
      </c>
      <c r="E4" s="129"/>
    </row>
    <row r="5" spans="1:5" ht="20" customHeight="1" x14ac:dyDescent="0.2">
      <c r="A5" s="132"/>
      <c r="B5" s="39" t="s">
        <v>6</v>
      </c>
      <c r="C5" s="39" t="s">
        <v>6</v>
      </c>
      <c r="E5" s="129"/>
    </row>
    <row r="6" spans="1:5" ht="20" customHeight="1" x14ac:dyDescent="0.2">
      <c r="A6" s="32" t="s">
        <v>7</v>
      </c>
      <c r="B6" s="39" t="s">
        <v>8</v>
      </c>
      <c r="C6" s="39" t="s">
        <v>43</v>
      </c>
    </row>
    <row r="7" spans="1:5" ht="20" customHeight="1" x14ac:dyDescent="0.2">
      <c r="A7" s="133" t="s">
        <v>9</v>
      </c>
      <c r="B7" s="39" t="s">
        <v>10</v>
      </c>
      <c r="C7" s="39" t="s">
        <v>10</v>
      </c>
    </row>
    <row r="8" spans="1:5" ht="20" customHeight="1" x14ac:dyDescent="0.2">
      <c r="A8" s="134"/>
      <c r="B8" s="39" t="s">
        <v>11</v>
      </c>
      <c r="C8" s="39" t="s">
        <v>11</v>
      </c>
    </row>
    <row r="9" spans="1:5" ht="20" customHeight="1" x14ac:dyDescent="0.2">
      <c r="A9" s="40" t="s">
        <v>12</v>
      </c>
      <c r="B9" s="41"/>
      <c r="C9" s="41"/>
    </row>
    <row r="10" spans="1:5" x14ac:dyDescent="0.2">
      <c r="A10" s="42" t="s">
        <v>13</v>
      </c>
      <c r="B10" s="43" t="s">
        <v>14</v>
      </c>
      <c r="C10" s="43" t="s">
        <v>14</v>
      </c>
    </row>
    <row r="11" spans="1:5" x14ac:dyDescent="0.2">
      <c r="A11" s="42" t="s">
        <v>15</v>
      </c>
      <c r="B11" s="43" t="s">
        <v>16</v>
      </c>
      <c r="C11" s="43" t="s">
        <v>16</v>
      </c>
    </row>
    <row r="12" spans="1:5" x14ac:dyDescent="0.2">
      <c r="A12" s="42" t="s">
        <v>17</v>
      </c>
      <c r="B12" s="43"/>
      <c r="C12" s="43"/>
    </row>
    <row r="13" spans="1:5" x14ac:dyDescent="0.2">
      <c r="A13" s="42" t="s">
        <v>18</v>
      </c>
      <c r="B13" s="43"/>
      <c r="C13" s="43"/>
    </row>
    <row r="15" spans="1:5" x14ac:dyDescent="0.2">
      <c r="A15" s="33" t="s">
        <v>19</v>
      </c>
    </row>
    <row r="16" spans="1:5" ht="28" x14ac:dyDescent="0.2">
      <c r="A16" s="39" t="s">
        <v>20</v>
      </c>
    </row>
    <row r="17" spans="1:1" ht="28" x14ac:dyDescent="0.2">
      <c r="A17" s="39" t="s">
        <v>21</v>
      </c>
    </row>
    <row r="18" spans="1:1" ht="28" x14ac:dyDescent="0.2">
      <c r="A18" s="69" t="s">
        <v>44</v>
      </c>
    </row>
    <row r="19" spans="1:1" ht="28" x14ac:dyDescent="0.2">
      <c r="A19" s="69" t="s">
        <v>45</v>
      </c>
    </row>
  </sheetData>
  <sheetProtection algorithmName="SHA-512" hashValue="ShdcIRSVJR6jd0LbL2MuIujuj55M/0S0LBT58zlHvb8jscEDzUN8oBmXpV3oedI3tv/LerYetuxO7pEOXkxubg==" saltValue="h9JQe+bJHJwRbe+YxbnXAw==" spinCount="100000" sheet="1" objects="1" scenarios="1"/>
  <mergeCells count="3">
    <mergeCell ref="E2:E5"/>
    <mergeCell ref="A2:A5"/>
    <mergeCell ref="A7:A8"/>
  </mergeCell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97"/>
  <sheetViews>
    <sheetView showGridLines="0" zoomScale="120" zoomScaleNormal="120" workbookViewId="0">
      <pane xSplit="2" ySplit="1" topLeftCell="C2" activePane="bottomRight" state="frozen"/>
      <selection pane="topRight" activeCell="B1" sqref="B1"/>
      <selection pane="bottomLeft" activeCell="A2" sqref="A2"/>
      <selection pane="bottomRight" activeCell="E92" sqref="E92"/>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44" t="s">
        <v>22</v>
      </c>
      <c r="C1" s="9"/>
      <c r="D1" s="176" t="s">
        <v>23</v>
      </c>
      <c r="E1" s="176"/>
      <c r="F1" s="176"/>
      <c r="G1" s="176"/>
      <c r="H1" s="176"/>
      <c r="I1" s="176"/>
      <c r="J1" s="176"/>
      <c r="K1" s="176"/>
      <c r="L1" s="176"/>
      <c r="M1" s="176"/>
      <c r="N1" s="176"/>
      <c r="O1" s="176"/>
      <c r="P1" s="176"/>
      <c r="Q1" s="176"/>
      <c r="R1" s="176"/>
      <c r="S1" s="176"/>
      <c r="T1" s="176"/>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46" t="str">
        <f>'Beoordelen proefopdrachten'!A16</f>
        <v>Type 1: Full color printer 
minimaal 30 PPM</v>
      </c>
      <c r="C3" s="3"/>
      <c r="D3" s="165" t="str">
        <f>'Beoordelen proefopdrachten'!B1</f>
        <v>Afdrukkwaliteit testdocument 1</v>
      </c>
      <c r="E3" s="166"/>
      <c r="F3" s="166"/>
      <c r="G3" s="166"/>
      <c r="H3" s="166"/>
      <c r="I3" s="166"/>
      <c r="J3" s="166"/>
      <c r="K3" s="167"/>
      <c r="L3" s="3"/>
      <c r="M3" s="165" t="str">
        <f>'Beoordelen proefopdrachten'!C1</f>
        <v>Afdrukkwaliteit testdocument 2</v>
      </c>
      <c r="N3" s="166"/>
      <c r="O3" s="166"/>
      <c r="P3" s="166"/>
      <c r="Q3" s="166"/>
      <c r="R3" s="166"/>
      <c r="S3" s="166"/>
      <c r="T3" s="167"/>
    </row>
    <row r="4" spans="1:20" ht="15" customHeight="1" x14ac:dyDescent="0.2">
      <c r="A4" s="157" t="str">
        <f>'Beoordelen proefopdrachten'!A2</f>
        <v>Balken en teksten</v>
      </c>
      <c r="B4" s="30"/>
      <c r="C4" s="11"/>
      <c r="D4" s="138" t="s">
        <v>24</v>
      </c>
      <c r="E4" s="139"/>
      <c r="F4" s="139"/>
      <c r="G4" s="139"/>
      <c r="H4" s="138" t="s">
        <v>25</v>
      </c>
      <c r="I4" s="139"/>
      <c r="J4" s="139"/>
      <c r="K4" s="156"/>
      <c r="L4" s="11"/>
      <c r="M4" s="138" t="s">
        <v>24</v>
      </c>
      <c r="N4" s="139"/>
      <c r="O4" s="139"/>
      <c r="P4" s="139"/>
      <c r="Q4" s="138" t="s">
        <v>25</v>
      </c>
      <c r="R4" s="139"/>
      <c r="S4" s="139"/>
      <c r="T4" s="156"/>
    </row>
    <row r="5" spans="1:20" ht="12" customHeight="1" x14ac:dyDescent="0.2">
      <c r="A5" s="85"/>
      <c r="B5" s="161" t="str">
        <f>'Beoordelen proefopdrachten'!B2</f>
        <v>Grijswaarden</v>
      </c>
      <c r="C5" s="11"/>
      <c r="D5" s="47" t="s">
        <v>26</v>
      </c>
      <c r="E5" s="48" t="s">
        <v>12</v>
      </c>
      <c r="F5" s="174"/>
      <c r="G5" s="175"/>
      <c r="H5" s="47" t="s">
        <v>26</v>
      </c>
      <c r="I5" s="48" t="s">
        <v>12</v>
      </c>
      <c r="J5" s="174"/>
      <c r="K5" s="175"/>
      <c r="L5" s="11"/>
      <c r="M5" s="47" t="s">
        <v>26</v>
      </c>
      <c r="N5" s="48" t="s">
        <v>12</v>
      </c>
      <c r="O5" s="174"/>
      <c r="P5" s="175"/>
      <c r="Q5" s="47" t="s">
        <v>26</v>
      </c>
      <c r="R5" s="48" t="s">
        <v>12</v>
      </c>
      <c r="S5" s="174"/>
      <c r="T5" s="175"/>
    </row>
    <row r="6" spans="1:20" ht="80" customHeight="1" x14ac:dyDescent="0.2">
      <c r="A6" s="85"/>
      <c r="B6" s="145"/>
      <c r="C6" s="11"/>
      <c r="D6" s="146" t="s">
        <v>27</v>
      </c>
      <c r="E6" s="147"/>
      <c r="F6" s="154"/>
      <c r="G6" s="172"/>
      <c r="H6" s="146" t="s">
        <v>27</v>
      </c>
      <c r="I6" s="146"/>
      <c r="J6" s="154"/>
      <c r="K6" s="172"/>
      <c r="L6" s="11"/>
      <c r="M6" s="146" t="s">
        <v>27</v>
      </c>
      <c r="N6" s="147"/>
      <c r="O6" s="154"/>
      <c r="P6" s="172"/>
      <c r="Q6" s="146" t="s">
        <v>27</v>
      </c>
      <c r="R6" s="146"/>
      <c r="S6" s="154"/>
      <c r="T6" s="172"/>
    </row>
    <row r="7" spans="1:20" ht="15" customHeight="1" x14ac:dyDescent="0.2">
      <c r="A7" s="85"/>
      <c r="B7" s="30"/>
      <c r="C7" s="11"/>
      <c r="D7" s="138" t="s">
        <v>24</v>
      </c>
      <c r="E7" s="139"/>
      <c r="F7" s="139"/>
      <c r="G7" s="139"/>
      <c r="H7" s="138" t="s">
        <v>25</v>
      </c>
      <c r="I7" s="139"/>
      <c r="J7" s="139"/>
      <c r="K7" s="156"/>
      <c r="L7" s="11"/>
      <c r="M7" s="138" t="s">
        <v>24</v>
      </c>
      <c r="N7" s="139"/>
      <c r="O7" s="139"/>
      <c r="P7" s="139"/>
      <c r="Q7" s="138" t="s">
        <v>25</v>
      </c>
      <c r="R7" s="139"/>
      <c r="S7" s="139"/>
      <c r="T7" s="156"/>
    </row>
    <row r="8" spans="1:20" ht="12" customHeight="1" x14ac:dyDescent="0.2">
      <c r="A8" s="85"/>
      <c r="B8" s="144" t="str">
        <f>'Beoordelen proefopdrachten'!B3</f>
        <v>Lichte tinten</v>
      </c>
      <c r="C8" s="11"/>
      <c r="D8" s="47" t="s">
        <v>26</v>
      </c>
      <c r="E8" s="48" t="s">
        <v>12</v>
      </c>
      <c r="F8" s="174"/>
      <c r="G8" s="175"/>
      <c r="H8" s="47" t="s">
        <v>26</v>
      </c>
      <c r="I8" s="48" t="s">
        <v>12</v>
      </c>
      <c r="J8" s="174"/>
      <c r="K8" s="175"/>
      <c r="L8" s="11"/>
      <c r="M8" s="47" t="s">
        <v>26</v>
      </c>
      <c r="N8" s="48" t="s">
        <v>12</v>
      </c>
      <c r="O8" s="174"/>
      <c r="P8" s="175"/>
      <c r="Q8" s="47" t="s">
        <v>26</v>
      </c>
      <c r="R8" s="48" t="s">
        <v>12</v>
      </c>
      <c r="S8" s="174"/>
      <c r="T8" s="175"/>
    </row>
    <row r="9" spans="1:20" ht="80" customHeight="1" x14ac:dyDescent="0.2">
      <c r="A9" s="85"/>
      <c r="B9" s="145"/>
      <c r="C9" s="11"/>
      <c r="D9" s="146" t="s">
        <v>27</v>
      </c>
      <c r="E9" s="147"/>
      <c r="F9" s="154"/>
      <c r="G9" s="172"/>
      <c r="H9" s="146" t="s">
        <v>27</v>
      </c>
      <c r="I9" s="146"/>
      <c r="J9" s="154"/>
      <c r="K9" s="172"/>
      <c r="L9" s="11"/>
      <c r="M9" s="146" t="s">
        <v>27</v>
      </c>
      <c r="N9" s="147"/>
      <c r="O9" s="154"/>
      <c r="P9" s="172"/>
      <c r="Q9" s="146" t="s">
        <v>27</v>
      </c>
      <c r="R9" s="146"/>
      <c r="S9" s="154"/>
      <c r="T9" s="172"/>
    </row>
    <row r="10" spans="1:20" ht="15" customHeight="1" x14ac:dyDescent="0.2">
      <c r="A10" s="85"/>
      <c r="B10" s="30"/>
      <c r="C10" s="11"/>
      <c r="D10" s="138" t="s">
        <v>24</v>
      </c>
      <c r="E10" s="139"/>
      <c r="F10" s="139"/>
      <c r="G10" s="139"/>
      <c r="H10" s="138" t="s">
        <v>25</v>
      </c>
      <c r="I10" s="139"/>
      <c r="J10" s="139"/>
      <c r="K10" s="156"/>
      <c r="L10" s="11"/>
      <c r="M10" s="138" t="s">
        <v>24</v>
      </c>
      <c r="N10" s="139"/>
      <c r="O10" s="139"/>
      <c r="P10" s="139"/>
      <c r="Q10" s="138" t="s">
        <v>25</v>
      </c>
      <c r="R10" s="139"/>
      <c r="S10" s="139"/>
      <c r="T10" s="156"/>
    </row>
    <row r="11" spans="1:20" ht="12" customHeight="1" x14ac:dyDescent="0.2">
      <c r="A11" s="85"/>
      <c r="B11" s="161" t="str">
        <f>'Beoordelen proefopdrachten'!B4</f>
        <v>Felle tinten</v>
      </c>
      <c r="C11" s="11"/>
      <c r="D11" s="47" t="s">
        <v>26</v>
      </c>
      <c r="E11" s="48" t="s">
        <v>12</v>
      </c>
      <c r="F11" s="174"/>
      <c r="G11" s="175"/>
      <c r="H11" s="47" t="s">
        <v>26</v>
      </c>
      <c r="I11" s="48" t="s">
        <v>12</v>
      </c>
      <c r="J11" s="174"/>
      <c r="K11" s="175"/>
      <c r="L11" s="11"/>
      <c r="M11" s="47" t="s">
        <v>26</v>
      </c>
      <c r="N11" s="48" t="s">
        <v>12</v>
      </c>
      <c r="O11" s="174"/>
      <c r="P11" s="175"/>
      <c r="Q11" s="47" t="s">
        <v>26</v>
      </c>
      <c r="R11" s="48" t="s">
        <v>12</v>
      </c>
      <c r="S11" s="174"/>
      <c r="T11" s="175"/>
    </row>
    <row r="12" spans="1:20" ht="80" customHeight="1" x14ac:dyDescent="0.2">
      <c r="A12" s="85"/>
      <c r="B12" s="145"/>
      <c r="C12" s="11"/>
      <c r="D12" s="146" t="s">
        <v>27</v>
      </c>
      <c r="E12" s="147"/>
      <c r="F12" s="154"/>
      <c r="G12" s="172"/>
      <c r="H12" s="146" t="s">
        <v>27</v>
      </c>
      <c r="I12" s="146"/>
      <c r="J12" s="154"/>
      <c r="K12" s="172"/>
      <c r="L12" s="11"/>
      <c r="M12" s="146" t="s">
        <v>27</v>
      </c>
      <c r="N12" s="147"/>
      <c r="O12" s="154"/>
      <c r="P12" s="172"/>
      <c r="Q12" s="146" t="s">
        <v>27</v>
      </c>
      <c r="R12" s="146"/>
      <c r="S12" s="154"/>
      <c r="T12" s="172"/>
    </row>
    <row r="13" spans="1:20" ht="15" customHeight="1" x14ac:dyDescent="0.2">
      <c r="A13" s="85"/>
      <c r="B13" s="31"/>
      <c r="C13" s="11"/>
      <c r="D13" s="138" t="s">
        <v>24</v>
      </c>
      <c r="E13" s="139"/>
      <c r="F13" s="139"/>
      <c r="G13" s="139"/>
      <c r="H13" s="138" t="s">
        <v>25</v>
      </c>
      <c r="I13" s="139"/>
      <c r="J13" s="139"/>
      <c r="K13" s="156"/>
      <c r="L13" s="11"/>
      <c r="M13" s="138" t="s">
        <v>24</v>
      </c>
      <c r="N13" s="139"/>
      <c r="O13" s="139"/>
      <c r="P13" s="139"/>
      <c r="Q13" s="138" t="s">
        <v>25</v>
      </c>
      <c r="R13" s="139"/>
      <c r="S13" s="139"/>
      <c r="T13" s="156"/>
    </row>
    <row r="14" spans="1:20" ht="12" customHeight="1" x14ac:dyDescent="0.2">
      <c r="A14" s="85"/>
      <c r="B14" s="168" t="str">
        <f>'Beoordelen proefopdrachten'!B5</f>
        <v>Teksten in kleur</v>
      </c>
      <c r="C14" s="11"/>
      <c r="D14" s="47" t="s">
        <v>26</v>
      </c>
      <c r="E14" s="48" t="s">
        <v>12</v>
      </c>
      <c r="F14" s="174"/>
      <c r="G14" s="175"/>
      <c r="H14" s="47" t="s">
        <v>26</v>
      </c>
      <c r="I14" s="48" t="s">
        <v>12</v>
      </c>
      <c r="J14" s="174"/>
      <c r="K14" s="175"/>
      <c r="L14" s="11"/>
      <c r="M14" s="47" t="s">
        <v>26</v>
      </c>
      <c r="N14" s="48" t="s">
        <v>12</v>
      </c>
      <c r="O14" s="174"/>
      <c r="P14" s="175"/>
      <c r="Q14" s="47" t="s">
        <v>26</v>
      </c>
      <c r="R14" s="48" t="s">
        <v>12</v>
      </c>
      <c r="S14" s="174"/>
      <c r="T14" s="175"/>
    </row>
    <row r="15" spans="1:20" ht="80" customHeight="1" thickBot="1" x14ac:dyDescent="0.25">
      <c r="A15" s="86"/>
      <c r="B15" s="169"/>
      <c r="C15" s="11"/>
      <c r="D15" s="142" t="s">
        <v>27</v>
      </c>
      <c r="E15" s="143"/>
      <c r="F15" s="154"/>
      <c r="G15" s="172"/>
      <c r="H15" s="142" t="s">
        <v>27</v>
      </c>
      <c r="I15" s="142"/>
      <c r="J15" s="154"/>
      <c r="K15" s="172"/>
      <c r="L15" s="11"/>
      <c r="M15" s="142" t="s">
        <v>27</v>
      </c>
      <c r="N15" s="143"/>
      <c r="O15" s="154"/>
      <c r="P15" s="172"/>
      <c r="Q15" s="142" t="s">
        <v>27</v>
      </c>
      <c r="R15" s="142"/>
      <c r="S15" s="154"/>
      <c r="T15" s="172"/>
    </row>
    <row r="16" spans="1:20" ht="15" customHeight="1" x14ac:dyDescent="0.2">
      <c r="A16" s="113" t="str">
        <f>'Beoordelen proefopdrachten'!A6</f>
        <v>Logo</v>
      </c>
      <c r="B16" s="31"/>
      <c r="C16" s="11"/>
      <c r="D16" s="138" t="s">
        <v>24</v>
      </c>
      <c r="E16" s="139"/>
      <c r="F16" s="139"/>
      <c r="G16" s="139"/>
      <c r="H16" s="138" t="s">
        <v>25</v>
      </c>
      <c r="I16" s="139"/>
      <c r="J16" s="139"/>
      <c r="K16" s="156"/>
      <c r="L16" s="11"/>
      <c r="M16" s="138" t="s">
        <v>24</v>
      </c>
      <c r="N16" s="139"/>
      <c r="O16" s="139"/>
      <c r="P16" s="139"/>
      <c r="Q16" s="138" t="s">
        <v>25</v>
      </c>
      <c r="R16" s="139"/>
      <c r="S16" s="139"/>
      <c r="T16" s="156"/>
    </row>
    <row r="17" spans="1:20" ht="15" customHeight="1" x14ac:dyDescent="0.2">
      <c r="A17" s="85"/>
      <c r="B17" s="162" t="str">
        <f>'Beoordelen proefopdrachten'!B6</f>
        <v>Kleur/contrast</v>
      </c>
      <c r="C17" s="11"/>
      <c r="D17" s="47" t="s">
        <v>26</v>
      </c>
      <c r="E17" s="48" t="s">
        <v>12</v>
      </c>
      <c r="F17" s="174"/>
      <c r="G17" s="175"/>
      <c r="H17" s="47" t="s">
        <v>26</v>
      </c>
      <c r="I17" s="48" t="s">
        <v>12</v>
      </c>
      <c r="J17" s="174"/>
      <c r="K17" s="175"/>
      <c r="L17" s="11"/>
      <c r="M17" s="174"/>
      <c r="N17" s="175"/>
      <c r="O17" s="174"/>
      <c r="P17" s="175"/>
      <c r="Q17" s="174"/>
      <c r="R17" s="175"/>
      <c r="S17" s="174"/>
      <c r="T17" s="175"/>
    </row>
    <row r="18" spans="1:20" ht="80" customHeight="1" thickBot="1" x14ac:dyDescent="0.25">
      <c r="A18" s="86"/>
      <c r="B18" s="163"/>
      <c r="C18" s="11"/>
      <c r="D18" s="142" t="s">
        <v>27</v>
      </c>
      <c r="E18" s="143"/>
      <c r="F18" s="154"/>
      <c r="G18" s="172"/>
      <c r="H18" s="142" t="s">
        <v>27</v>
      </c>
      <c r="I18" s="142"/>
      <c r="J18" s="154"/>
      <c r="K18" s="172"/>
      <c r="L18" s="11"/>
      <c r="M18" s="154"/>
      <c r="N18" s="172"/>
      <c r="O18" s="154"/>
      <c r="P18" s="172"/>
      <c r="Q18" s="154"/>
      <c r="R18" s="172"/>
      <c r="S18" s="154"/>
      <c r="T18" s="172"/>
    </row>
    <row r="19" spans="1:20" ht="15" customHeight="1" x14ac:dyDescent="0.2">
      <c r="A19" s="113" t="str">
        <f>'Beoordelen proefopdrachten'!A7</f>
        <v>Algemeen</v>
      </c>
      <c r="B19" s="31"/>
      <c r="C19" s="11"/>
      <c r="D19" s="154" t="s">
        <v>24</v>
      </c>
      <c r="E19" s="155"/>
      <c r="F19" s="155"/>
      <c r="G19" s="155"/>
      <c r="H19" s="154" t="s">
        <v>25</v>
      </c>
      <c r="I19" s="155"/>
      <c r="J19" s="155"/>
      <c r="K19" s="172"/>
      <c r="L19" s="11"/>
      <c r="M19" s="154" t="s">
        <v>24</v>
      </c>
      <c r="N19" s="155"/>
      <c r="O19" s="155"/>
      <c r="P19" s="155"/>
      <c r="Q19" s="154" t="s">
        <v>25</v>
      </c>
      <c r="R19" s="155"/>
      <c r="S19" s="155"/>
      <c r="T19" s="172"/>
    </row>
    <row r="20" spans="1:20" ht="15" customHeight="1" x14ac:dyDescent="0.2">
      <c r="A20" s="85"/>
      <c r="B20" s="162" t="str">
        <f>'Beoordelen proefopdrachten'!B7</f>
        <v>Strepen</v>
      </c>
      <c r="C20" s="11"/>
      <c r="D20" s="47" t="s">
        <v>26</v>
      </c>
      <c r="E20" s="48" t="s">
        <v>12</v>
      </c>
      <c r="F20" s="174"/>
      <c r="G20" s="175"/>
      <c r="H20" s="47" t="s">
        <v>26</v>
      </c>
      <c r="I20" s="48" t="s">
        <v>12</v>
      </c>
      <c r="J20" s="174"/>
      <c r="K20" s="175"/>
      <c r="L20" s="11"/>
      <c r="M20" s="47" t="s">
        <v>26</v>
      </c>
      <c r="N20" s="48" t="s">
        <v>12</v>
      </c>
      <c r="O20" s="174"/>
      <c r="P20" s="175"/>
      <c r="Q20" s="47" t="s">
        <v>26</v>
      </c>
      <c r="R20" s="48" t="s">
        <v>12</v>
      </c>
      <c r="S20" s="174"/>
      <c r="T20" s="175"/>
    </row>
    <row r="21" spans="1:20" ht="80" customHeight="1" x14ac:dyDescent="0.2">
      <c r="A21" s="85"/>
      <c r="B21" s="173"/>
      <c r="C21" s="11"/>
      <c r="D21" s="146" t="s">
        <v>27</v>
      </c>
      <c r="E21" s="147"/>
      <c r="F21" s="154"/>
      <c r="G21" s="172"/>
      <c r="H21" s="164" t="s">
        <v>27</v>
      </c>
      <c r="I21" s="146"/>
      <c r="J21" s="154"/>
      <c r="K21" s="172"/>
      <c r="L21" s="11"/>
      <c r="M21" s="146" t="s">
        <v>27</v>
      </c>
      <c r="N21" s="147"/>
      <c r="O21" s="154"/>
      <c r="P21" s="172"/>
      <c r="Q21" s="164" t="s">
        <v>27</v>
      </c>
      <c r="R21" s="146"/>
      <c r="S21" s="154"/>
      <c r="T21" s="172"/>
    </row>
    <row r="22" spans="1:20" ht="15" customHeight="1" x14ac:dyDescent="0.2">
      <c r="A22" s="85"/>
      <c r="B22" s="31"/>
      <c r="C22" s="11"/>
      <c r="D22" s="138" t="s">
        <v>24</v>
      </c>
      <c r="E22" s="139"/>
      <c r="F22" s="139"/>
      <c r="G22" s="139"/>
      <c r="H22" s="138" t="s">
        <v>25</v>
      </c>
      <c r="I22" s="139"/>
      <c r="J22" s="139"/>
      <c r="K22" s="156"/>
      <c r="L22" s="11"/>
      <c r="M22" s="138" t="s">
        <v>24</v>
      </c>
      <c r="N22" s="139"/>
      <c r="O22" s="139"/>
      <c r="P22" s="139"/>
      <c r="Q22" s="138" t="s">
        <v>25</v>
      </c>
      <c r="R22" s="139"/>
      <c r="S22" s="139"/>
      <c r="T22" s="156"/>
    </row>
    <row r="23" spans="1:20" ht="15" customHeight="1" x14ac:dyDescent="0.2">
      <c r="A23" s="85"/>
      <c r="B23" s="162" t="str">
        <f>'Beoordelen proefopdrachten'!B8</f>
        <v>Recht</v>
      </c>
      <c r="C23" s="11"/>
      <c r="D23" s="47" t="s">
        <v>26</v>
      </c>
      <c r="E23" s="48" t="s">
        <v>12</v>
      </c>
      <c r="F23" s="174"/>
      <c r="G23" s="175"/>
      <c r="H23" s="47" t="s">
        <v>26</v>
      </c>
      <c r="I23" s="48" t="s">
        <v>12</v>
      </c>
      <c r="J23" s="174"/>
      <c r="K23" s="175"/>
      <c r="L23" s="11"/>
      <c r="M23" s="47" t="s">
        <v>26</v>
      </c>
      <c r="N23" s="48" t="s">
        <v>12</v>
      </c>
      <c r="O23" s="174"/>
      <c r="P23" s="175"/>
      <c r="Q23" s="47" t="s">
        <v>26</v>
      </c>
      <c r="R23" s="48" t="s">
        <v>12</v>
      </c>
      <c r="S23" s="174"/>
      <c r="T23" s="175"/>
    </row>
    <row r="24" spans="1:20" ht="80" customHeight="1" thickBot="1" x14ac:dyDescent="0.25">
      <c r="A24" s="86"/>
      <c r="B24" s="163"/>
      <c r="C24" s="11"/>
      <c r="D24" s="142" t="s">
        <v>27</v>
      </c>
      <c r="E24" s="143"/>
      <c r="F24" s="154"/>
      <c r="G24" s="172"/>
      <c r="H24" s="142" t="s">
        <v>27</v>
      </c>
      <c r="I24" s="142"/>
      <c r="J24" s="154"/>
      <c r="K24" s="172"/>
      <c r="L24" s="11"/>
      <c r="M24" s="142" t="s">
        <v>27</v>
      </c>
      <c r="N24" s="143"/>
      <c r="O24" s="154"/>
      <c r="P24" s="172"/>
      <c r="Q24" s="142" t="s">
        <v>27</v>
      </c>
      <c r="R24" s="142"/>
      <c r="S24" s="154"/>
      <c r="T24" s="172"/>
    </row>
    <row r="25" spans="1:20" ht="15" customHeight="1" x14ac:dyDescent="0.2">
      <c r="A25" s="158"/>
      <c r="B25" s="159"/>
      <c r="C25" s="11"/>
      <c r="D25" s="151"/>
      <c r="E25" s="152"/>
      <c r="F25" s="152"/>
      <c r="G25" s="152"/>
      <c r="H25" s="152"/>
      <c r="I25" s="152"/>
      <c r="J25" s="152"/>
      <c r="K25" s="153"/>
      <c r="L25" s="11"/>
      <c r="M25" s="151"/>
      <c r="N25" s="152"/>
      <c r="O25" s="152"/>
      <c r="P25" s="152"/>
      <c r="Q25" s="152"/>
      <c r="R25" s="152"/>
      <c r="S25" s="152"/>
      <c r="T25" s="153"/>
    </row>
    <row r="26" spans="1:20" ht="15" customHeight="1" x14ac:dyDescent="0.2">
      <c r="H26" s="12"/>
      <c r="Q26" s="12"/>
    </row>
    <row r="27" spans="1:20" ht="38" customHeight="1" x14ac:dyDescent="0.2">
      <c r="A27" s="49"/>
      <c r="B27" s="46" t="str">
        <f>'Beoordelen proefopdrachten'!A17</f>
        <v>Type 2: Full color MFP 
minimaal 40 PPM</v>
      </c>
      <c r="C27" s="3"/>
      <c r="D27" s="165" t="str">
        <f>'Beoordelen proefopdrachten'!B1</f>
        <v>Afdrukkwaliteit testdocument 1</v>
      </c>
      <c r="E27" s="166"/>
      <c r="F27" s="166"/>
      <c r="G27" s="166"/>
      <c r="H27" s="166"/>
      <c r="I27" s="166"/>
      <c r="J27" s="166"/>
      <c r="K27" s="167"/>
      <c r="L27" s="3"/>
      <c r="M27" s="165" t="str">
        <f>'Beoordelen proefopdrachten'!C1</f>
        <v>Afdrukkwaliteit testdocument 2</v>
      </c>
      <c r="N27" s="166"/>
      <c r="O27" s="166"/>
      <c r="P27" s="166"/>
      <c r="Q27" s="166"/>
      <c r="R27" s="166"/>
      <c r="S27" s="166"/>
      <c r="T27" s="167"/>
    </row>
    <row r="28" spans="1:20" ht="15" customHeight="1" x14ac:dyDescent="0.2">
      <c r="A28" s="160" t="str">
        <f>'Beoordelen proefopdrachten'!A2</f>
        <v>Balken en teksten</v>
      </c>
      <c r="B28" s="31"/>
      <c r="C28" s="11"/>
      <c r="D28" s="138" t="s">
        <v>24</v>
      </c>
      <c r="E28" s="139"/>
      <c r="F28" s="139"/>
      <c r="G28" s="139"/>
      <c r="H28" s="138" t="s">
        <v>25</v>
      </c>
      <c r="I28" s="139"/>
      <c r="J28" s="139"/>
      <c r="K28" s="156"/>
      <c r="L28" s="11"/>
      <c r="M28" s="138" t="s">
        <v>24</v>
      </c>
      <c r="N28" s="139"/>
      <c r="O28" s="139"/>
      <c r="P28" s="139"/>
      <c r="Q28" s="138" t="s">
        <v>25</v>
      </c>
      <c r="R28" s="139"/>
      <c r="S28" s="139"/>
      <c r="T28" s="156"/>
    </row>
    <row r="29" spans="1:20" ht="12" customHeight="1" x14ac:dyDescent="0.2">
      <c r="A29" s="85"/>
      <c r="B29" s="170" t="str">
        <f>'Beoordelen proefopdrachten'!B2</f>
        <v>Grijswaarden</v>
      </c>
      <c r="C29" s="11"/>
      <c r="D29" s="47" t="s">
        <v>26</v>
      </c>
      <c r="E29" s="48" t="s">
        <v>12</v>
      </c>
      <c r="F29" s="47" t="s">
        <v>28</v>
      </c>
      <c r="G29" s="50" t="s">
        <v>12</v>
      </c>
      <c r="H29" s="47" t="s">
        <v>26</v>
      </c>
      <c r="I29" s="48" t="s">
        <v>12</v>
      </c>
      <c r="J29" s="47" t="s">
        <v>28</v>
      </c>
      <c r="K29" s="48" t="s">
        <v>12</v>
      </c>
      <c r="L29" s="11"/>
      <c r="M29" s="47" t="s">
        <v>26</v>
      </c>
      <c r="N29" s="48" t="s">
        <v>12</v>
      </c>
      <c r="O29" s="47" t="s">
        <v>28</v>
      </c>
      <c r="P29" s="50" t="s">
        <v>12</v>
      </c>
      <c r="Q29" s="47" t="s">
        <v>26</v>
      </c>
      <c r="R29" s="48" t="s">
        <v>12</v>
      </c>
      <c r="S29" s="47" t="s">
        <v>28</v>
      </c>
      <c r="T29" s="48" t="s">
        <v>12</v>
      </c>
    </row>
    <row r="30" spans="1:20" ht="80" customHeight="1" x14ac:dyDescent="0.2">
      <c r="A30" s="85"/>
      <c r="B30" s="171"/>
      <c r="C30" s="11"/>
      <c r="D30" s="146" t="s">
        <v>27</v>
      </c>
      <c r="E30" s="147"/>
      <c r="F30" s="146" t="s">
        <v>27</v>
      </c>
      <c r="G30" s="148"/>
      <c r="H30" s="146" t="s">
        <v>27</v>
      </c>
      <c r="I30" s="146"/>
      <c r="J30" s="146" t="s">
        <v>27</v>
      </c>
      <c r="K30" s="146"/>
      <c r="L30" s="11"/>
      <c r="M30" s="146" t="s">
        <v>27</v>
      </c>
      <c r="N30" s="147"/>
      <c r="O30" s="146" t="s">
        <v>27</v>
      </c>
      <c r="P30" s="148"/>
      <c r="Q30" s="146" t="s">
        <v>27</v>
      </c>
      <c r="R30" s="146"/>
      <c r="S30" s="146" t="s">
        <v>27</v>
      </c>
      <c r="T30" s="146"/>
    </row>
    <row r="31" spans="1:20" ht="15" customHeight="1" x14ac:dyDescent="0.2">
      <c r="A31" s="85"/>
      <c r="B31" s="31"/>
      <c r="C31" s="11"/>
      <c r="D31" s="138" t="s">
        <v>24</v>
      </c>
      <c r="E31" s="139"/>
      <c r="F31" s="139"/>
      <c r="G31" s="139"/>
      <c r="H31" s="138" t="s">
        <v>25</v>
      </c>
      <c r="I31" s="139"/>
      <c r="J31" s="139"/>
      <c r="K31" s="156"/>
      <c r="L31" s="11"/>
      <c r="M31" s="138" t="s">
        <v>24</v>
      </c>
      <c r="N31" s="139"/>
      <c r="O31" s="139"/>
      <c r="P31" s="139"/>
      <c r="Q31" s="138" t="s">
        <v>25</v>
      </c>
      <c r="R31" s="139"/>
      <c r="S31" s="139"/>
      <c r="T31" s="156"/>
    </row>
    <row r="32" spans="1:20" ht="12" customHeight="1" x14ac:dyDescent="0.2">
      <c r="A32" s="85"/>
      <c r="B32" s="144" t="str">
        <f>'Beoordelen proefopdrachten'!B3</f>
        <v>Lichte tinten</v>
      </c>
      <c r="C32" s="11"/>
      <c r="D32" s="47" t="s">
        <v>26</v>
      </c>
      <c r="E32" s="48" t="s">
        <v>12</v>
      </c>
      <c r="F32" s="47" t="s">
        <v>28</v>
      </c>
      <c r="G32" s="50" t="s">
        <v>12</v>
      </c>
      <c r="H32" s="47" t="s">
        <v>26</v>
      </c>
      <c r="I32" s="48" t="s">
        <v>12</v>
      </c>
      <c r="J32" s="47" t="s">
        <v>28</v>
      </c>
      <c r="K32" s="48" t="s">
        <v>12</v>
      </c>
      <c r="L32" s="11"/>
      <c r="M32" s="47" t="s">
        <v>26</v>
      </c>
      <c r="N32" s="48" t="s">
        <v>12</v>
      </c>
      <c r="O32" s="47" t="s">
        <v>28</v>
      </c>
      <c r="P32" s="50" t="s">
        <v>12</v>
      </c>
      <c r="Q32" s="47" t="s">
        <v>26</v>
      </c>
      <c r="R32" s="48" t="s">
        <v>12</v>
      </c>
      <c r="S32" s="47" t="s">
        <v>28</v>
      </c>
      <c r="T32" s="48" t="s">
        <v>12</v>
      </c>
    </row>
    <row r="33" spans="1:20" ht="80" customHeight="1" x14ac:dyDescent="0.2">
      <c r="A33" s="85"/>
      <c r="B33" s="145"/>
      <c r="C33" s="11"/>
      <c r="D33" s="146" t="s">
        <v>27</v>
      </c>
      <c r="E33" s="147"/>
      <c r="F33" s="146" t="s">
        <v>27</v>
      </c>
      <c r="G33" s="148"/>
      <c r="H33" s="146" t="s">
        <v>27</v>
      </c>
      <c r="I33" s="146"/>
      <c r="J33" s="146" t="s">
        <v>27</v>
      </c>
      <c r="K33" s="146"/>
      <c r="L33" s="11"/>
      <c r="M33" s="146" t="s">
        <v>27</v>
      </c>
      <c r="N33" s="147"/>
      <c r="O33" s="146" t="s">
        <v>27</v>
      </c>
      <c r="P33" s="148"/>
      <c r="Q33" s="146" t="s">
        <v>27</v>
      </c>
      <c r="R33" s="146"/>
      <c r="S33" s="146" t="s">
        <v>27</v>
      </c>
      <c r="T33" s="146"/>
    </row>
    <row r="34" spans="1:20" ht="15" customHeight="1" x14ac:dyDescent="0.2">
      <c r="A34" s="85"/>
      <c r="B34" s="31"/>
      <c r="C34" s="11"/>
      <c r="D34" s="138" t="s">
        <v>24</v>
      </c>
      <c r="E34" s="139"/>
      <c r="F34" s="139"/>
      <c r="G34" s="139"/>
      <c r="H34" s="138" t="s">
        <v>25</v>
      </c>
      <c r="I34" s="139"/>
      <c r="J34" s="139"/>
      <c r="K34" s="156"/>
      <c r="L34" s="11"/>
      <c r="M34" s="138" t="s">
        <v>24</v>
      </c>
      <c r="N34" s="139"/>
      <c r="O34" s="139"/>
      <c r="P34" s="139"/>
      <c r="Q34" s="138" t="s">
        <v>25</v>
      </c>
      <c r="R34" s="139"/>
      <c r="S34" s="139"/>
      <c r="T34" s="156"/>
    </row>
    <row r="35" spans="1:20" ht="12" customHeight="1" x14ac:dyDescent="0.2">
      <c r="A35" s="85"/>
      <c r="B35" s="170" t="str">
        <f>'Beoordelen proefopdrachten'!B4</f>
        <v>Felle tinten</v>
      </c>
      <c r="C35" s="11"/>
      <c r="D35" s="47" t="s">
        <v>26</v>
      </c>
      <c r="E35" s="48" t="s">
        <v>12</v>
      </c>
      <c r="F35" s="47" t="s">
        <v>28</v>
      </c>
      <c r="G35" s="50" t="s">
        <v>12</v>
      </c>
      <c r="H35" s="47" t="s">
        <v>26</v>
      </c>
      <c r="I35" s="48" t="s">
        <v>12</v>
      </c>
      <c r="J35" s="47" t="s">
        <v>28</v>
      </c>
      <c r="K35" s="48" t="s">
        <v>12</v>
      </c>
      <c r="L35" s="11"/>
      <c r="M35" s="47" t="s">
        <v>26</v>
      </c>
      <c r="N35" s="48" t="s">
        <v>12</v>
      </c>
      <c r="O35" s="47" t="s">
        <v>28</v>
      </c>
      <c r="P35" s="50" t="s">
        <v>12</v>
      </c>
      <c r="Q35" s="47" t="s">
        <v>26</v>
      </c>
      <c r="R35" s="48" t="s">
        <v>12</v>
      </c>
      <c r="S35" s="47" t="s">
        <v>28</v>
      </c>
      <c r="T35" s="48" t="s">
        <v>12</v>
      </c>
    </row>
    <row r="36" spans="1:20" ht="80" customHeight="1" x14ac:dyDescent="0.2">
      <c r="A36" s="85"/>
      <c r="B36" s="171"/>
      <c r="C36" s="11"/>
      <c r="D36" s="146" t="s">
        <v>27</v>
      </c>
      <c r="E36" s="147"/>
      <c r="F36" s="146" t="s">
        <v>27</v>
      </c>
      <c r="G36" s="148"/>
      <c r="H36" s="146" t="s">
        <v>27</v>
      </c>
      <c r="I36" s="146"/>
      <c r="J36" s="146" t="s">
        <v>27</v>
      </c>
      <c r="K36" s="146"/>
      <c r="L36" s="11"/>
      <c r="M36" s="146" t="s">
        <v>27</v>
      </c>
      <c r="N36" s="147"/>
      <c r="O36" s="146" t="s">
        <v>27</v>
      </c>
      <c r="P36" s="148"/>
      <c r="Q36" s="146" t="s">
        <v>27</v>
      </c>
      <c r="R36" s="146"/>
      <c r="S36" s="146" t="s">
        <v>27</v>
      </c>
      <c r="T36" s="146"/>
    </row>
    <row r="37" spans="1:20" ht="15" customHeight="1" x14ac:dyDescent="0.2">
      <c r="A37" s="85"/>
      <c r="B37" s="31" t="s">
        <v>29</v>
      </c>
      <c r="C37" s="11"/>
      <c r="D37" s="138" t="s">
        <v>24</v>
      </c>
      <c r="E37" s="139"/>
      <c r="F37" s="139"/>
      <c r="G37" s="139"/>
      <c r="H37" s="138" t="s">
        <v>25</v>
      </c>
      <c r="I37" s="139"/>
      <c r="J37" s="139"/>
      <c r="K37" s="156"/>
      <c r="L37" s="11"/>
      <c r="M37" s="138" t="s">
        <v>24</v>
      </c>
      <c r="N37" s="139"/>
      <c r="O37" s="139"/>
      <c r="P37" s="139"/>
      <c r="Q37" s="138" t="s">
        <v>25</v>
      </c>
      <c r="R37" s="139"/>
      <c r="S37" s="139"/>
      <c r="T37" s="156"/>
    </row>
    <row r="38" spans="1:20" ht="12" customHeight="1" x14ac:dyDescent="0.2">
      <c r="A38" s="85"/>
      <c r="B38" s="168" t="str">
        <f>'Beoordelen proefopdrachten'!B5</f>
        <v>Teksten in kleur</v>
      </c>
      <c r="C38" s="11"/>
      <c r="D38" s="47" t="s">
        <v>26</v>
      </c>
      <c r="E38" s="48" t="s">
        <v>12</v>
      </c>
      <c r="F38" s="47" t="s">
        <v>28</v>
      </c>
      <c r="G38" s="50" t="s">
        <v>12</v>
      </c>
      <c r="H38" s="47" t="s">
        <v>26</v>
      </c>
      <c r="I38" s="48" t="s">
        <v>12</v>
      </c>
      <c r="J38" s="47" t="s">
        <v>28</v>
      </c>
      <c r="K38" s="48" t="s">
        <v>12</v>
      </c>
      <c r="L38" s="11"/>
      <c r="M38" s="47" t="s">
        <v>26</v>
      </c>
      <c r="N38" s="48" t="s">
        <v>12</v>
      </c>
      <c r="O38" s="47" t="s">
        <v>28</v>
      </c>
      <c r="P38" s="50" t="s">
        <v>12</v>
      </c>
      <c r="Q38" s="47" t="s">
        <v>26</v>
      </c>
      <c r="R38" s="48" t="s">
        <v>12</v>
      </c>
      <c r="S38" s="47" t="s">
        <v>28</v>
      </c>
      <c r="T38" s="48" t="s">
        <v>12</v>
      </c>
    </row>
    <row r="39" spans="1:20" ht="80" customHeight="1" thickBot="1" x14ac:dyDescent="0.25">
      <c r="A39" s="86"/>
      <c r="B39" s="169"/>
      <c r="C39" s="11"/>
      <c r="D39" s="142" t="s">
        <v>27</v>
      </c>
      <c r="E39" s="143"/>
      <c r="F39" s="142" t="s">
        <v>27</v>
      </c>
      <c r="G39" s="143"/>
      <c r="H39" s="142" t="s">
        <v>27</v>
      </c>
      <c r="I39" s="142"/>
      <c r="J39" s="142" t="s">
        <v>27</v>
      </c>
      <c r="K39" s="142"/>
      <c r="L39" s="11"/>
      <c r="M39" s="142" t="s">
        <v>27</v>
      </c>
      <c r="N39" s="143"/>
      <c r="O39" s="142" t="s">
        <v>27</v>
      </c>
      <c r="P39" s="143"/>
      <c r="Q39" s="142" t="s">
        <v>27</v>
      </c>
      <c r="R39" s="142"/>
      <c r="S39" s="142" t="s">
        <v>27</v>
      </c>
      <c r="T39" s="142"/>
    </row>
    <row r="40" spans="1:20" ht="15" customHeight="1" x14ac:dyDescent="0.2">
      <c r="A40" s="135" t="str">
        <f>'Beoordelen proefopdrachten'!A6</f>
        <v>Logo</v>
      </c>
      <c r="B40" s="31" t="s">
        <v>29</v>
      </c>
      <c r="C40" s="11"/>
      <c r="D40" s="138" t="s">
        <v>24</v>
      </c>
      <c r="E40" s="139"/>
      <c r="F40" s="139"/>
      <c r="G40" s="139"/>
      <c r="H40" s="138" t="s">
        <v>25</v>
      </c>
      <c r="I40" s="139"/>
      <c r="J40" s="139"/>
      <c r="K40" s="156"/>
      <c r="L40" s="11"/>
      <c r="M40" s="138" t="s">
        <v>24</v>
      </c>
      <c r="N40" s="139"/>
      <c r="O40" s="139"/>
      <c r="P40" s="139"/>
      <c r="Q40" s="138" t="s">
        <v>25</v>
      </c>
      <c r="R40" s="139"/>
      <c r="S40" s="139"/>
      <c r="T40" s="156"/>
    </row>
    <row r="41" spans="1:20" ht="15" customHeight="1" x14ac:dyDescent="0.2">
      <c r="A41" s="136"/>
      <c r="B41" s="140" t="str">
        <f>'Beoordelen proefopdrachten'!B6</f>
        <v>Kleur/contrast</v>
      </c>
      <c r="C41" s="11"/>
      <c r="D41" s="47" t="s">
        <v>26</v>
      </c>
      <c r="E41" s="48" t="s">
        <v>12</v>
      </c>
      <c r="F41" s="47" t="s">
        <v>28</v>
      </c>
      <c r="G41" s="50" t="s">
        <v>12</v>
      </c>
      <c r="H41" s="47" t="s">
        <v>26</v>
      </c>
      <c r="I41" s="48" t="s">
        <v>12</v>
      </c>
      <c r="J41" s="47" t="s">
        <v>28</v>
      </c>
      <c r="K41" s="48" t="s">
        <v>12</v>
      </c>
      <c r="L41" s="11"/>
      <c r="M41" s="174"/>
      <c r="N41" s="175"/>
      <c r="O41" s="174"/>
      <c r="P41" s="175"/>
      <c r="Q41" s="174"/>
      <c r="R41" s="175"/>
      <c r="S41" s="174"/>
      <c r="T41" s="175"/>
    </row>
    <row r="42" spans="1:20" ht="80" customHeight="1" thickBot="1" x14ac:dyDescent="0.25">
      <c r="A42" s="137"/>
      <c r="B42" s="141"/>
      <c r="C42" s="11"/>
      <c r="D42" s="142" t="s">
        <v>27</v>
      </c>
      <c r="E42" s="143"/>
      <c r="F42" s="142" t="s">
        <v>27</v>
      </c>
      <c r="G42" s="143"/>
      <c r="H42" s="142" t="s">
        <v>27</v>
      </c>
      <c r="I42" s="142"/>
      <c r="J42" s="142" t="s">
        <v>27</v>
      </c>
      <c r="K42" s="142"/>
      <c r="L42" s="11"/>
      <c r="M42" s="154"/>
      <c r="N42" s="172"/>
      <c r="O42" s="154"/>
      <c r="P42" s="172"/>
      <c r="Q42" s="154"/>
      <c r="R42" s="172"/>
      <c r="S42" s="154"/>
      <c r="T42" s="172"/>
    </row>
    <row r="43" spans="1:20" ht="15" customHeight="1" x14ac:dyDescent="0.2">
      <c r="A43" s="113" t="str">
        <f>'Beoordelen proefopdrachten'!A7</f>
        <v>Algemeen</v>
      </c>
      <c r="B43" s="31" t="s">
        <v>29</v>
      </c>
      <c r="C43" s="11"/>
      <c r="D43" s="154" t="s">
        <v>24</v>
      </c>
      <c r="E43" s="155"/>
      <c r="F43" s="155"/>
      <c r="G43" s="155"/>
      <c r="H43" s="154" t="s">
        <v>25</v>
      </c>
      <c r="I43" s="155"/>
      <c r="J43" s="155"/>
      <c r="K43" s="172"/>
      <c r="L43" s="11"/>
      <c r="M43" s="154" t="s">
        <v>24</v>
      </c>
      <c r="N43" s="155"/>
      <c r="O43" s="155"/>
      <c r="P43" s="155"/>
      <c r="Q43" s="154" t="s">
        <v>25</v>
      </c>
      <c r="R43" s="155"/>
      <c r="S43" s="155"/>
      <c r="T43" s="172"/>
    </row>
    <row r="44" spans="1:20" ht="15" customHeight="1" x14ac:dyDescent="0.2">
      <c r="A44" s="85"/>
      <c r="B44" s="140" t="str">
        <f>'Beoordelen proefopdrachten'!B7</f>
        <v>Strepen</v>
      </c>
      <c r="C44" s="11"/>
      <c r="D44" s="47" t="s">
        <v>26</v>
      </c>
      <c r="E44" s="48" t="s">
        <v>12</v>
      </c>
      <c r="F44" s="47" t="s">
        <v>28</v>
      </c>
      <c r="G44" s="50" t="s">
        <v>12</v>
      </c>
      <c r="H44" s="47" t="s">
        <v>26</v>
      </c>
      <c r="I44" s="48" t="s">
        <v>12</v>
      </c>
      <c r="J44" s="47" t="s">
        <v>28</v>
      </c>
      <c r="K44" s="48" t="s">
        <v>12</v>
      </c>
      <c r="L44" s="11"/>
      <c r="M44" s="47" t="s">
        <v>26</v>
      </c>
      <c r="N44" s="48" t="s">
        <v>12</v>
      </c>
      <c r="O44" s="47" t="s">
        <v>28</v>
      </c>
      <c r="P44" s="50" t="s">
        <v>12</v>
      </c>
      <c r="Q44" s="47" t="s">
        <v>26</v>
      </c>
      <c r="R44" s="48" t="s">
        <v>12</v>
      </c>
      <c r="S44" s="47" t="s">
        <v>28</v>
      </c>
      <c r="T44" s="48" t="s">
        <v>12</v>
      </c>
    </row>
    <row r="45" spans="1:20" ht="80" customHeight="1" x14ac:dyDescent="0.2">
      <c r="A45" s="85"/>
      <c r="B45" s="140"/>
      <c r="C45" s="11"/>
      <c r="D45" s="146" t="s">
        <v>27</v>
      </c>
      <c r="E45" s="147"/>
      <c r="F45" s="146" t="s">
        <v>27</v>
      </c>
      <c r="G45" s="148"/>
      <c r="H45" s="164" t="s">
        <v>27</v>
      </c>
      <c r="I45" s="146"/>
      <c r="J45" s="164" t="s">
        <v>27</v>
      </c>
      <c r="K45" s="146"/>
      <c r="L45" s="11"/>
      <c r="M45" s="146" t="s">
        <v>27</v>
      </c>
      <c r="N45" s="147"/>
      <c r="O45" s="146" t="s">
        <v>27</v>
      </c>
      <c r="P45" s="148"/>
      <c r="Q45" s="164" t="s">
        <v>27</v>
      </c>
      <c r="R45" s="146"/>
      <c r="S45" s="164" t="s">
        <v>27</v>
      </c>
      <c r="T45" s="146"/>
    </row>
    <row r="46" spans="1:20" ht="15" customHeight="1" x14ac:dyDescent="0.2">
      <c r="A46" s="85"/>
      <c r="B46" s="31" t="s">
        <v>29</v>
      </c>
      <c r="C46" s="11"/>
      <c r="D46" s="138" t="s">
        <v>24</v>
      </c>
      <c r="E46" s="139"/>
      <c r="F46" s="139"/>
      <c r="G46" s="139"/>
      <c r="H46" s="138" t="s">
        <v>25</v>
      </c>
      <c r="I46" s="139"/>
      <c r="J46" s="139"/>
      <c r="K46" s="156"/>
      <c r="L46" s="11"/>
      <c r="M46" s="138" t="s">
        <v>24</v>
      </c>
      <c r="N46" s="139"/>
      <c r="O46" s="139"/>
      <c r="P46" s="139"/>
      <c r="Q46" s="138" t="s">
        <v>25</v>
      </c>
      <c r="R46" s="139"/>
      <c r="S46" s="139"/>
      <c r="T46" s="156"/>
    </row>
    <row r="47" spans="1:20" ht="15" customHeight="1" x14ac:dyDescent="0.2">
      <c r="A47" s="85"/>
      <c r="B47" s="140" t="str">
        <f>'Beoordelen proefopdrachten'!B8</f>
        <v>Recht</v>
      </c>
      <c r="C47" s="11"/>
      <c r="D47" s="47" t="s">
        <v>26</v>
      </c>
      <c r="E47" s="48" t="s">
        <v>12</v>
      </c>
      <c r="F47" s="47" t="s">
        <v>28</v>
      </c>
      <c r="G47" s="50" t="s">
        <v>12</v>
      </c>
      <c r="H47" s="47" t="s">
        <v>26</v>
      </c>
      <c r="I47" s="48" t="s">
        <v>12</v>
      </c>
      <c r="J47" s="47" t="s">
        <v>28</v>
      </c>
      <c r="K47" s="48" t="s">
        <v>12</v>
      </c>
      <c r="L47" s="11"/>
      <c r="M47" s="47" t="s">
        <v>26</v>
      </c>
      <c r="N47" s="48" t="s">
        <v>12</v>
      </c>
      <c r="O47" s="47" t="s">
        <v>28</v>
      </c>
      <c r="P47" s="50" t="s">
        <v>12</v>
      </c>
      <c r="Q47" s="47" t="s">
        <v>26</v>
      </c>
      <c r="R47" s="48" t="s">
        <v>12</v>
      </c>
      <c r="S47" s="47" t="s">
        <v>28</v>
      </c>
      <c r="T47" s="48" t="s">
        <v>12</v>
      </c>
    </row>
    <row r="48" spans="1:20" ht="80" customHeight="1" thickBot="1" x14ac:dyDescent="0.25">
      <c r="A48" s="86"/>
      <c r="B48" s="141"/>
      <c r="C48" s="11"/>
      <c r="D48" s="142" t="s">
        <v>27</v>
      </c>
      <c r="E48" s="143"/>
      <c r="F48" s="142" t="s">
        <v>27</v>
      </c>
      <c r="G48" s="143"/>
      <c r="H48" s="142" t="s">
        <v>27</v>
      </c>
      <c r="I48" s="142"/>
      <c r="J48" s="142" t="s">
        <v>27</v>
      </c>
      <c r="K48" s="142"/>
      <c r="L48" s="11"/>
      <c r="M48" s="142" t="s">
        <v>27</v>
      </c>
      <c r="N48" s="143"/>
      <c r="O48" s="142" t="s">
        <v>27</v>
      </c>
      <c r="P48" s="143"/>
      <c r="Q48" s="142" t="s">
        <v>27</v>
      </c>
      <c r="R48" s="142"/>
      <c r="S48" s="142" t="s">
        <v>27</v>
      </c>
      <c r="T48" s="142"/>
    </row>
    <row r="49" spans="1:20" ht="15" customHeight="1" x14ac:dyDescent="0.2">
      <c r="A49" s="149"/>
      <c r="B49" s="150"/>
      <c r="C49" s="11"/>
      <c r="D49" s="151"/>
      <c r="E49" s="152"/>
      <c r="F49" s="152"/>
      <c r="G49" s="152"/>
      <c r="H49" s="152"/>
      <c r="I49" s="152"/>
      <c r="J49" s="152"/>
      <c r="K49" s="153"/>
      <c r="L49" s="11"/>
      <c r="M49" s="151"/>
      <c r="N49" s="152"/>
      <c r="O49" s="152"/>
      <c r="P49" s="152"/>
      <c r="Q49" s="152"/>
      <c r="R49" s="152"/>
      <c r="S49" s="152"/>
      <c r="T49" s="153"/>
    </row>
    <row r="50" spans="1:20" ht="15" customHeight="1" x14ac:dyDescent="0.2">
      <c r="H50" s="12"/>
      <c r="Q50" s="12"/>
    </row>
    <row r="51" spans="1:20" ht="38" customHeight="1" x14ac:dyDescent="0.2">
      <c r="A51" s="49"/>
      <c r="B51" s="46" t="str">
        <f>'Beoordelen proefopdrachten'!A18</f>
        <v>Type 3: Full color repromachine 
minimaal 65 PPM</v>
      </c>
      <c r="C51" s="3"/>
      <c r="D51" s="165" t="str">
        <f>'Beoordelen proefopdrachten'!B1</f>
        <v>Afdrukkwaliteit testdocument 1</v>
      </c>
      <c r="E51" s="166"/>
      <c r="F51" s="166"/>
      <c r="G51" s="166"/>
      <c r="H51" s="166"/>
      <c r="I51" s="166"/>
      <c r="J51" s="166"/>
      <c r="K51" s="167"/>
      <c r="L51" s="3"/>
      <c r="M51" s="165" t="str">
        <f>'Beoordelen proefopdrachten'!C1</f>
        <v>Afdrukkwaliteit testdocument 2</v>
      </c>
      <c r="N51" s="166"/>
      <c r="O51" s="166"/>
      <c r="P51" s="166"/>
      <c r="Q51" s="166"/>
      <c r="R51" s="166"/>
      <c r="S51" s="166"/>
      <c r="T51" s="167"/>
    </row>
    <row r="52" spans="1:20" ht="15" customHeight="1" x14ac:dyDescent="0.2">
      <c r="A52" s="160" t="str">
        <f>'Beoordelen proefopdrachten'!A2</f>
        <v>Balken en teksten</v>
      </c>
      <c r="B52" s="31"/>
      <c r="C52" s="11"/>
      <c r="D52" s="138" t="s">
        <v>24</v>
      </c>
      <c r="E52" s="139"/>
      <c r="F52" s="139"/>
      <c r="G52" s="139"/>
      <c r="H52" s="138" t="s">
        <v>25</v>
      </c>
      <c r="I52" s="139"/>
      <c r="J52" s="139"/>
      <c r="K52" s="156"/>
      <c r="L52" s="11"/>
      <c r="M52" s="138" t="s">
        <v>24</v>
      </c>
      <c r="N52" s="139"/>
      <c r="O52" s="139"/>
      <c r="P52" s="139"/>
      <c r="Q52" s="138" t="s">
        <v>25</v>
      </c>
      <c r="R52" s="139"/>
      <c r="S52" s="139"/>
      <c r="T52" s="156"/>
    </row>
    <row r="53" spans="1:20" ht="12" customHeight="1" x14ac:dyDescent="0.2">
      <c r="A53" s="85"/>
      <c r="B53" s="170" t="str">
        <f>'Beoordelen proefopdrachten'!B2</f>
        <v>Grijswaarden</v>
      </c>
      <c r="C53" s="11"/>
      <c r="D53" s="47" t="s">
        <v>26</v>
      </c>
      <c r="E53" s="48" t="s">
        <v>12</v>
      </c>
      <c r="F53" s="47" t="s">
        <v>28</v>
      </c>
      <c r="G53" s="50" t="s">
        <v>12</v>
      </c>
      <c r="H53" s="47" t="s">
        <v>26</v>
      </c>
      <c r="I53" s="48" t="s">
        <v>12</v>
      </c>
      <c r="J53" s="47" t="s">
        <v>28</v>
      </c>
      <c r="K53" s="48" t="s">
        <v>12</v>
      </c>
      <c r="L53" s="11"/>
      <c r="M53" s="47" t="s">
        <v>26</v>
      </c>
      <c r="N53" s="48" t="s">
        <v>12</v>
      </c>
      <c r="O53" s="47" t="s">
        <v>28</v>
      </c>
      <c r="P53" s="50" t="s">
        <v>12</v>
      </c>
      <c r="Q53" s="47" t="s">
        <v>26</v>
      </c>
      <c r="R53" s="48" t="s">
        <v>12</v>
      </c>
      <c r="S53" s="47" t="s">
        <v>28</v>
      </c>
      <c r="T53" s="48" t="s">
        <v>12</v>
      </c>
    </row>
    <row r="54" spans="1:20" ht="80" customHeight="1" x14ac:dyDescent="0.2">
      <c r="A54" s="85"/>
      <c r="B54" s="171"/>
      <c r="C54" s="11"/>
      <c r="D54" s="146" t="s">
        <v>27</v>
      </c>
      <c r="E54" s="147"/>
      <c r="F54" s="146" t="s">
        <v>27</v>
      </c>
      <c r="G54" s="148"/>
      <c r="H54" s="146" t="s">
        <v>27</v>
      </c>
      <c r="I54" s="146"/>
      <c r="J54" s="146" t="s">
        <v>27</v>
      </c>
      <c r="K54" s="146"/>
      <c r="L54" s="11"/>
      <c r="M54" s="146" t="s">
        <v>27</v>
      </c>
      <c r="N54" s="147"/>
      <c r="O54" s="146" t="s">
        <v>27</v>
      </c>
      <c r="P54" s="148"/>
      <c r="Q54" s="146" t="s">
        <v>27</v>
      </c>
      <c r="R54" s="146"/>
      <c r="S54" s="146" t="s">
        <v>27</v>
      </c>
      <c r="T54" s="146"/>
    </row>
    <row r="55" spans="1:20" ht="15" customHeight="1" x14ac:dyDescent="0.2">
      <c r="A55" s="85"/>
      <c r="B55" s="31"/>
      <c r="C55" s="11"/>
      <c r="D55" s="138" t="s">
        <v>24</v>
      </c>
      <c r="E55" s="139"/>
      <c r="F55" s="139"/>
      <c r="G55" s="139"/>
      <c r="H55" s="138" t="s">
        <v>25</v>
      </c>
      <c r="I55" s="139"/>
      <c r="J55" s="139"/>
      <c r="K55" s="156"/>
      <c r="L55" s="11"/>
      <c r="M55" s="138" t="s">
        <v>24</v>
      </c>
      <c r="N55" s="139"/>
      <c r="O55" s="139"/>
      <c r="P55" s="139"/>
      <c r="Q55" s="138" t="s">
        <v>25</v>
      </c>
      <c r="R55" s="139"/>
      <c r="S55" s="139"/>
      <c r="T55" s="156"/>
    </row>
    <row r="56" spans="1:20" ht="12" customHeight="1" x14ac:dyDescent="0.2">
      <c r="A56" s="85"/>
      <c r="B56" s="144" t="str">
        <f>'Beoordelen proefopdrachten'!B3</f>
        <v>Lichte tinten</v>
      </c>
      <c r="C56" s="11"/>
      <c r="D56" s="47" t="s">
        <v>26</v>
      </c>
      <c r="E56" s="48" t="s">
        <v>12</v>
      </c>
      <c r="F56" s="47" t="s">
        <v>28</v>
      </c>
      <c r="G56" s="50" t="s">
        <v>12</v>
      </c>
      <c r="H56" s="47" t="s">
        <v>26</v>
      </c>
      <c r="I56" s="48" t="s">
        <v>12</v>
      </c>
      <c r="J56" s="47" t="s">
        <v>28</v>
      </c>
      <c r="K56" s="48" t="s">
        <v>12</v>
      </c>
      <c r="L56" s="11"/>
      <c r="M56" s="47" t="s">
        <v>26</v>
      </c>
      <c r="N56" s="48" t="s">
        <v>12</v>
      </c>
      <c r="O56" s="47" t="s">
        <v>28</v>
      </c>
      <c r="P56" s="50" t="s">
        <v>12</v>
      </c>
      <c r="Q56" s="47" t="s">
        <v>26</v>
      </c>
      <c r="R56" s="48" t="s">
        <v>12</v>
      </c>
      <c r="S56" s="47" t="s">
        <v>28</v>
      </c>
      <c r="T56" s="48" t="s">
        <v>12</v>
      </c>
    </row>
    <row r="57" spans="1:20" ht="80" customHeight="1" x14ac:dyDescent="0.2">
      <c r="A57" s="85"/>
      <c r="B57" s="145"/>
      <c r="C57" s="11"/>
      <c r="D57" s="146" t="s">
        <v>27</v>
      </c>
      <c r="E57" s="147"/>
      <c r="F57" s="146" t="s">
        <v>27</v>
      </c>
      <c r="G57" s="148"/>
      <c r="H57" s="146" t="s">
        <v>27</v>
      </c>
      <c r="I57" s="146"/>
      <c r="J57" s="146" t="s">
        <v>27</v>
      </c>
      <c r="K57" s="146"/>
      <c r="L57" s="11"/>
      <c r="M57" s="146" t="s">
        <v>27</v>
      </c>
      <c r="N57" s="147"/>
      <c r="O57" s="146" t="s">
        <v>27</v>
      </c>
      <c r="P57" s="148"/>
      <c r="Q57" s="146" t="s">
        <v>27</v>
      </c>
      <c r="R57" s="146"/>
      <c r="S57" s="146" t="s">
        <v>27</v>
      </c>
      <c r="T57" s="146"/>
    </row>
    <row r="58" spans="1:20" ht="15" customHeight="1" x14ac:dyDescent="0.2">
      <c r="A58" s="85"/>
      <c r="B58" s="31"/>
      <c r="C58" s="11"/>
      <c r="D58" s="138" t="s">
        <v>24</v>
      </c>
      <c r="E58" s="139"/>
      <c r="F58" s="139"/>
      <c r="G58" s="139"/>
      <c r="H58" s="138" t="s">
        <v>25</v>
      </c>
      <c r="I58" s="139"/>
      <c r="J58" s="139"/>
      <c r="K58" s="156"/>
      <c r="L58" s="11"/>
      <c r="M58" s="138" t="s">
        <v>24</v>
      </c>
      <c r="N58" s="139"/>
      <c r="O58" s="139"/>
      <c r="P58" s="139"/>
      <c r="Q58" s="138" t="s">
        <v>25</v>
      </c>
      <c r="R58" s="139"/>
      <c r="S58" s="139"/>
      <c r="T58" s="156"/>
    </row>
    <row r="59" spans="1:20" ht="12" customHeight="1" x14ac:dyDescent="0.2">
      <c r="A59" s="85"/>
      <c r="B59" s="170" t="str">
        <f>'Beoordelen proefopdrachten'!B4</f>
        <v>Felle tinten</v>
      </c>
      <c r="C59" s="11"/>
      <c r="D59" s="47" t="s">
        <v>26</v>
      </c>
      <c r="E59" s="48" t="s">
        <v>12</v>
      </c>
      <c r="F59" s="47" t="s">
        <v>28</v>
      </c>
      <c r="G59" s="50" t="s">
        <v>12</v>
      </c>
      <c r="H59" s="47" t="s">
        <v>26</v>
      </c>
      <c r="I59" s="48" t="s">
        <v>12</v>
      </c>
      <c r="J59" s="47" t="s">
        <v>28</v>
      </c>
      <c r="K59" s="48" t="s">
        <v>12</v>
      </c>
      <c r="L59" s="11"/>
      <c r="M59" s="47" t="s">
        <v>26</v>
      </c>
      <c r="N59" s="48" t="s">
        <v>12</v>
      </c>
      <c r="O59" s="47" t="s">
        <v>28</v>
      </c>
      <c r="P59" s="50" t="s">
        <v>12</v>
      </c>
      <c r="Q59" s="47" t="s">
        <v>26</v>
      </c>
      <c r="R59" s="48" t="s">
        <v>12</v>
      </c>
      <c r="S59" s="47" t="s">
        <v>28</v>
      </c>
      <c r="T59" s="48" t="s">
        <v>12</v>
      </c>
    </row>
    <row r="60" spans="1:20" ht="80" customHeight="1" x14ac:dyDescent="0.2">
      <c r="A60" s="85"/>
      <c r="B60" s="171"/>
      <c r="C60" s="11"/>
      <c r="D60" s="146" t="s">
        <v>27</v>
      </c>
      <c r="E60" s="147"/>
      <c r="F60" s="146" t="s">
        <v>27</v>
      </c>
      <c r="G60" s="148"/>
      <c r="H60" s="146" t="s">
        <v>27</v>
      </c>
      <c r="I60" s="146"/>
      <c r="J60" s="146" t="s">
        <v>27</v>
      </c>
      <c r="K60" s="146"/>
      <c r="L60" s="11"/>
      <c r="M60" s="146" t="s">
        <v>27</v>
      </c>
      <c r="N60" s="147"/>
      <c r="O60" s="146" t="s">
        <v>27</v>
      </c>
      <c r="P60" s="148"/>
      <c r="Q60" s="146" t="s">
        <v>27</v>
      </c>
      <c r="R60" s="146"/>
      <c r="S60" s="146" t="s">
        <v>27</v>
      </c>
      <c r="T60" s="146"/>
    </row>
    <row r="61" spans="1:20" ht="15" customHeight="1" x14ac:dyDescent="0.2">
      <c r="A61" s="85"/>
      <c r="B61" s="31" t="s">
        <v>29</v>
      </c>
      <c r="C61" s="11"/>
      <c r="D61" s="138" t="s">
        <v>24</v>
      </c>
      <c r="E61" s="139"/>
      <c r="F61" s="139"/>
      <c r="G61" s="139"/>
      <c r="H61" s="138" t="s">
        <v>25</v>
      </c>
      <c r="I61" s="139"/>
      <c r="J61" s="139"/>
      <c r="K61" s="156"/>
      <c r="L61" s="11"/>
      <c r="M61" s="138" t="s">
        <v>24</v>
      </c>
      <c r="N61" s="139"/>
      <c r="O61" s="139"/>
      <c r="P61" s="139"/>
      <c r="Q61" s="138" t="s">
        <v>25</v>
      </c>
      <c r="R61" s="139"/>
      <c r="S61" s="139"/>
      <c r="T61" s="156"/>
    </row>
    <row r="62" spans="1:20" ht="12" customHeight="1" x14ac:dyDescent="0.2">
      <c r="A62" s="85"/>
      <c r="B62" s="168" t="str">
        <f>'Beoordelen proefopdrachten'!B5</f>
        <v>Teksten in kleur</v>
      </c>
      <c r="C62" s="11"/>
      <c r="D62" s="47" t="s">
        <v>26</v>
      </c>
      <c r="E62" s="48" t="s">
        <v>12</v>
      </c>
      <c r="F62" s="47" t="s">
        <v>28</v>
      </c>
      <c r="G62" s="50" t="s">
        <v>12</v>
      </c>
      <c r="H62" s="47" t="s">
        <v>26</v>
      </c>
      <c r="I62" s="48" t="s">
        <v>12</v>
      </c>
      <c r="J62" s="47" t="s">
        <v>28</v>
      </c>
      <c r="K62" s="48" t="s">
        <v>12</v>
      </c>
      <c r="L62" s="11"/>
      <c r="M62" s="47" t="s">
        <v>26</v>
      </c>
      <c r="N62" s="48" t="s">
        <v>12</v>
      </c>
      <c r="O62" s="47" t="s">
        <v>28</v>
      </c>
      <c r="P62" s="50" t="s">
        <v>12</v>
      </c>
      <c r="Q62" s="47" t="s">
        <v>26</v>
      </c>
      <c r="R62" s="48" t="s">
        <v>12</v>
      </c>
      <c r="S62" s="47" t="s">
        <v>28</v>
      </c>
      <c r="T62" s="48" t="s">
        <v>12</v>
      </c>
    </row>
    <row r="63" spans="1:20" ht="80" customHeight="1" thickBot="1" x14ac:dyDescent="0.25">
      <c r="A63" s="86"/>
      <c r="B63" s="169"/>
      <c r="C63" s="11"/>
      <c r="D63" s="142" t="s">
        <v>27</v>
      </c>
      <c r="E63" s="143"/>
      <c r="F63" s="142" t="s">
        <v>27</v>
      </c>
      <c r="G63" s="143"/>
      <c r="H63" s="142" t="s">
        <v>27</v>
      </c>
      <c r="I63" s="142"/>
      <c r="J63" s="142" t="s">
        <v>27</v>
      </c>
      <c r="K63" s="142"/>
      <c r="L63" s="11"/>
      <c r="M63" s="142" t="s">
        <v>27</v>
      </c>
      <c r="N63" s="143"/>
      <c r="O63" s="142" t="s">
        <v>27</v>
      </c>
      <c r="P63" s="143"/>
      <c r="Q63" s="142" t="s">
        <v>27</v>
      </c>
      <c r="R63" s="142"/>
      <c r="S63" s="142" t="s">
        <v>27</v>
      </c>
      <c r="T63" s="142"/>
    </row>
    <row r="64" spans="1:20" ht="15" customHeight="1" x14ac:dyDescent="0.2">
      <c r="A64" s="135" t="str">
        <f>'Beoordelen proefopdrachten'!A6</f>
        <v>Logo</v>
      </c>
      <c r="B64" s="31" t="s">
        <v>29</v>
      </c>
      <c r="C64" s="11"/>
      <c r="D64" s="138" t="s">
        <v>24</v>
      </c>
      <c r="E64" s="139"/>
      <c r="F64" s="139"/>
      <c r="G64" s="139"/>
      <c r="H64" s="138" t="s">
        <v>25</v>
      </c>
      <c r="I64" s="139"/>
      <c r="J64" s="139"/>
      <c r="K64" s="156"/>
      <c r="L64" s="11"/>
      <c r="M64" s="138" t="s">
        <v>24</v>
      </c>
      <c r="N64" s="139"/>
      <c r="O64" s="139"/>
      <c r="P64" s="139"/>
      <c r="Q64" s="138" t="s">
        <v>25</v>
      </c>
      <c r="R64" s="139"/>
      <c r="S64" s="139"/>
      <c r="T64" s="156"/>
    </row>
    <row r="65" spans="1:20" ht="15" customHeight="1" x14ac:dyDescent="0.2">
      <c r="A65" s="136"/>
      <c r="B65" s="140" t="str">
        <f>'Beoordelen proefopdrachten'!B6</f>
        <v>Kleur/contrast</v>
      </c>
      <c r="C65" s="11"/>
      <c r="D65" s="47" t="s">
        <v>26</v>
      </c>
      <c r="E65" s="48" t="s">
        <v>12</v>
      </c>
      <c r="F65" s="47" t="s">
        <v>28</v>
      </c>
      <c r="G65" s="50" t="s">
        <v>12</v>
      </c>
      <c r="H65" s="47" t="s">
        <v>26</v>
      </c>
      <c r="I65" s="48" t="s">
        <v>12</v>
      </c>
      <c r="J65" s="47" t="s">
        <v>28</v>
      </c>
      <c r="K65" s="48" t="s">
        <v>12</v>
      </c>
      <c r="L65" s="11"/>
      <c r="M65" s="174"/>
      <c r="N65" s="175"/>
      <c r="O65" s="174"/>
      <c r="P65" s="175"/>
      <c r="Q65" s="174"/>
      <c r="R65" s="175"/>
      <c r="S65" s="174"/>
      <c r="T65" s="175"/>
    </row>
    <row r="66" spans="1:20" ht="80" customHeight="1" thickBot="1" x14ac:dyDescent="0.25">
      <c r="A66" s="137"/>
      <c r="B66" s="141"/>
      <c r="C66" s="11"/>
      <c r="D66" s="142" t="s">
        <v>27</v>
      </c>
      <c r="E66" s="143"/>
      <c r="F66" s="142" t="s">
        <v>27</v>
      </c>
      <c r="G66" s="143"/>
      <c r="H66" s="142" t="s">
        <v>27</v>
      </c>
      <c r="I66" s="142"/>
      <c r="J66" s="142" t="s">
        <v>27</v>
      </c>
      <c r="K66" s="142"/>
      <c r="L66" s="11"/>
      <c r="M66" s="154"/>
      <c r="N66" s="172"/>
      <c r="O66" s="154"/>
      <c r="P66" s="172"/>
      <c r="Q66" s="154"/>
      <c r="R66" s="172"/>
      <c r="S66" s="154"/>
      <c r="T66" s="172"/>
    </row>
    <row r="67" spans="1:20" ht="15" customHeight="1" x14ac:dyDescent="0.2">
      <c r="A67" s="113" t="str">
        <f>'Beoordelen proefopdrachten'!A7</f>
        <v>Algemeen</v>
      </c>
      <c r="B67" s="31" t="s">
        <v>29</v>
      </c>
      <c r="C67" s="11"/>
      <c r="D67" s="154" t="s">
        <v>24</v>
      </c>
      <c r="E67" s="155"/>
      <c r="F67" s="155"/>
      <c r="G67" s="155"/>
      <c r="H67" s="154" t="s">
        <v>25</v>
      </c>
      <c r="I67" s="155"/>
      <c r="J67" s="155"/>
      <c r="K67" s="172"/>
      <c r="L67" s="11"/>
      <c r="M67" s="154" t="s">
        <v>24</v>
      </c>
      <c r="N67" s="155"/>
      <c r="O67" s="155"/>
      <c r="P67" s="155"/>
      <c r="Q67" s="154" t="s">
        <v>25</v>
      </c>
      <c r="R67" s="155"/>
      <c r="S67" s="155"/>
      <c r="T67" s="172"/>
    </row>
    <row r="68" spans="1:20" ht="15" customHeight="1" x14ac:dyDescent="0.2">
      <c r="A68" s="85"/>
      <c r="B68" s="140" t="str">
        <f>'Beoordelen proefopdrachten'!B7</f>
        <v>Strepen</v>
      </c>
      <c r="C68" s="11"/>
      <c r="D68" s="47" t="s">
        <v>26</v>
      </c>
      <c r="E68" s="48" t="s">
        <v>12</v>
      </c>
      <c r="F68" s="47" t="s">
        <v>28</v>
      </c>
      <c r="G68" s="50" t="s">
        <v>12</v>
      </c>
      <c r="H68" s="47" t="s">
        <v>26</v>
      </c>
      <c r="I68" s="48" t="s">
        <v>12</v>
      </c>
      <c r="J68" s="47" t="s">
        <v>28</v>
      </c>
      <c r="K68" s="48" t="s">
        <v>12</v>
      </c>
      <c r="L68" s="11"/>
      <c r="M68" s="47" t="s">
        <v>26</v>
      </c>
      <c r="N68" s="48" t="s">
        <v>12</v>
      </c>
      <c r="O68" s="47" t="s">
        <v>28</v>
      </c>
      <c r="P68" s="50" t="s">
        <v>12</v>
      </c>
      <c r="Q68" s="47" t="s">
        <v>26</v>
      </c>
      <c r="R68" s="48" t="s">
        <v>12</v>
      </c>
      <c r="S68" s="47" t="s">
        <v>28</v>
      </c>
      <c r="T68" s="48" t="s">
        <v>12</v>
      </c>
    </row>
    <row r="69" spans="1:20" ht="80" customHeight="1" x14ac:dyDescent="0.2">
      <c r="A69" s="85"/>
      <c r="B69" s="140"/>
      <c r="C69" s="11"/>
      <c r="D69" s="146" t="s">
        <v>27</v>
      </c>
      <c r="E69" s="147"/>
      <c r="F69" s="146" t="s">
        <v>27</v>
      </c>
      <c r="G69" s="148"/>
      <c r="H69" s="164" t="s">
        <v>27</v>
      </c>
      <c r="I69" s="146"/>
      <c r="J69" s="164" t="s">
        <v>27</v>
      </c>
      <c r="K69" s="146"/>
      <c r="L69" s="11"/>
      <c r="M69" s="146" t="s">
        <v>27</v>
      </c>
      <c r="N69" s="147"/>
      <c r="O69" s="146" t="s">
        <v>27</v>
      </c>
      <c r="P69" s="148"/>
      <c r="Q69" s="164" t="s">
        <v>27</v>
      </c>
      <c r="R69" s="146"/>
      <c r="S69" s="164" t="s">
        <v>27</v>
      </c>
      <c r="T69" s="146"/>
    </row>
    <row r="70" spans="1:20" ht="15" customHeight="1" x14ac:dyDescent="0.2">
      <c r="A70" s="85"/>
      <c r="B70" s="31" t="s">
        <v>29</v>
      </c>
      <c r="C70" s="11"/>
      <c r="D70" s="138" t="s">
        <v>24</v>
      </c>
      <c r="E70" s="139"/>
      <c r="F70" s="139"/>
      <c r="G70" s="139"/>
      <c r="H70" s="138" t="s">
        <v>25</v>
      </c>
      <c r="I70" s="139"/>
      <c r="J70" s="139"/>
      <c r="K70" s="156"/>
      <c r="L70" s="11"/>
      <c r="M70" s="138" t="s">
        <v>24</v>
      </c>
      <c r="N70" s="139"/>
      <c r="O70" s="139"/>
      <c r="P70" s="139"/>
      <c r="Q70" s="138" t="s">
        <v>25</v>
      </c>
      <c r="R70" s="139"/>
      <c r="S70" s="139"/>
      <c r="T70" s="156"/>
    </row>
    <row r="71" spans="1:20" ht="15" customHeight="1" x14ac:dyDescent="0.2">
      <c r="A71" s="85"/>
      <c r="B71" s="140" t="str">
        <f>'Beoordelen proefopdrachten'!B8</f>
        <v>Recht</v>
      </c>
      <c r="C71" s="11"/>
      <c r="D71" s="47" t="s">
        <v>26</v>
      </c>
      <c r="E71" s="48" t="s">
        <v>12</v>
      </c>
      <c r="F71" s="47" t="s">
        <v>28</v>
      </c>
      <c r="G71" s="50" t="s">
        <v>12</v>
      </c>
      <c r="H71" s="47" t="s">
        <v>26</v>
      </c>
      <c r="I71" s="48" t="s">
        <v>12</v>
      </c>
      <c r="J71" s="47" t="s">
        <v>28</v>
      </c>
      <c r="K71" s="48" t="s">
        <v>12</v>
      </c>
      <c r="L71" s="11"/>
      <c r="M71" s="47" t="s">
        <v>26</v>
      </c>
      <c r="N71" s="48" t="s">
        <v>12</v>
      </c>
      <c r="O71" s="47" t="s">
        <v>28</v>
      </c>
      <c r="P71" s="50" t="s">
        <v>12</v>
      </c>
      <c r="Q71" s="47" t="s">
        <v>26</v>
      </c>
      <c r="R71" s="48" t="s">
        <v>12</v>
      </c>
      <c r="S71" s="47" t="s">
        <v>28</v>
      </c>
      <c r="T71" s="48" t="s">
        <v>12</v>
      </c>
    </row>
    <row r="72" spans="1:20" ht="80" customHeight="1" thickBot="1" x14ac:dyDescent="0.25">
      <c r="A72" s="86"/>
      <c r="B72" s="141"/>
      <c r="C72" s="11"/>
      <c r="D72" s="142" t="s">
        <v>27</v>
      </c>
      <c r="E72" s="143"/>
      <c r="F72" s="142" t="s">
        <v>27</v>
      </c>
      <c r="G72" s="143"/>
      <c r="H72" s="142" t="s">
        <v>27</v>
      </c>
      <c r="I72" s="142"/>
      <c r="J72" s="142" t="s">
        <v>27</v>
      </c>
      <c r="K72" s="142"/>
      <c r="L72" s="11"/>
      <c r="M72" s="142" t="s">
        <v>27</v>
      </c>
      <c r="N72" s="143"/>
      <c r="O72" s="142" t="s">
        <v>27</v>
      </c>
      <c r="P72" s="143"/>
      <c r="Q72" s="142" t="s">
        <v>27</v>
      </c>
      <c r="R72" s="142"/>
      <c r="S72" s="142" t="s">
        <v>27</v>
      </c>
      <c r="T72" s="142"/>
    </row>
    <row r="73" spans="1:20" ht="15" customHeight="1" x14ac:dyDescent="0.2">
      <c r="A73" s="149"/>
      <c r="B73" s="150"/>
      <c r="C73" s="11"/>
      <c r="D73" s="151"/>
      <c r="E73" s="152"/>
      <c r="F73" s="152"/>
      <c r="G73" s="152"/>
      <c r="H73" s="152"/>
      <c r="I73" s="152"/>
      <c r="J73" s="152"/>
      <c r="K73" s="153"/>
      <c r="L73" s="11"/>
      <c r="M73" s="151"/>
      <c r="N73" s="152"/>
      <c r="O73" s="152"/>
      <c r="P73" s="152"/>
      <c r="Q73" s="152"/>
      <c r="R73" s="152"/>
      <c r="S73" s="152"/>
      <c r="T73" s="153"/>
    </row>
    <row r="74" spans="1:20" ht="15" customHeight="1" x14ac:dyDescent="0.2">
      <c r="H74" s="12"/>
      <c r="Q74" s="12"/>
    </row>
    <row r="75" spans="1:20" ht="38" customHeight="1" x14ac:dyDescent="0.2">
      <c r="A75" s="49"/>
      <c r="B75" s="46" t="str">
        <f>'Beoordelen proefopdrachten'!A19</f>
        <v>Type 4: Full color MFP 
minimaal 65 PPM</v>
      </c>
      <c r="C75" s="3"/>
      <c r="D75" s="165" t="str">
        <f>'Beoordelen proefopdrachten'!B1</f>
        <v>Afdrukkwaliteit testdocument 1</v>
      </c>
      <c r="E75" s="166"/>
      <c r="F75" s="166"/>
      <c r="G75" s="166"/>
      <c r="H75" s="166"/>
      <c r="I75" s="166"/>
      <c r="J75" s="166"/>
      <c r="K75" s="167"/>
      <c r="L75" s="3"/>
      <c r="M75" s="165" t="str">
        <f>'Beoordelen proefopdrachten'!C1</f>
        <v>Afdrukkwaliteit testdocument 2</v>
      </c>
      <c r="N75" s="166"/>
      <c r="O75" s="166"/>
      <c r="P75" s="166"/>
      <c r="Q75" s="166"/>
      <c r="R75" s="166"/>
      <c r="S75" s="166"/>
      <c r="T75" s="167"/>
    </row>
    <row r="76" spans="1:20" ht="15" customHeight="1" x14ac:dyDescent="0.2">
      <c r="A76" s="160" t="str">
        <f>'Beoordelen proefopdrachten'!A2</f>
        <v>Balken en teksten</v>
      </c>
      <c r="B76" s="31"/>
      <c r="C76" s="11"/>
      <c r="D76" s="138" t="s">
        <v>24</v>
      </c>
      <c r="E76" s="139"/>
      <c r="F76" s="139"/>
      <c r="G76" s="139"/>
      <c r="H76" s="138" t="s">
        <v>25</v>
      </c>
      <c r="I76" s="139"/>
      <c r="J76" s="139"/>
      <c r="K76" s="156"/>
      <c r="L76" s="11"/>
      <c r="M76" s="138" t="s">
        <v>24</v>
      </c>
      <c r="N76" s="139"/>
      <c r="O76" s="139"/>
      <c r="P76" s="139"/>
      <c r="Q76" s="138" t="s">
        <v>25</v>
      </c>
      <c r="R76" s="139"/>
      <c r="S76" s="139"/>
      <c r="T76" s="156"/>
    </row>
    <row r="77" spans="1:20" ht="12" customHeight="1" x14ac:dyDescent="0.2">
      <c r="A77" s="85"/>
      <c r="B77" s="170" t="str">
        <f>'Beoordelen proefopdrachten'!B2</f>
        <v>Grijswaarden</v>
      </c>
      <c r="C77" s="11"/>
      <c r="D77" s="47" t="s">
        <v>26</v>
      </c>
      <c r="E77" s="48" t="s">
        <v>12</v>
      </c>
      <c r="F77" s="47" t="s">
        <v>28</v>
      </c>
      <c r="G77" s="50" t="s">
        <v>12</v>
      </c>
      <c r="H77" s="47" t="s">
        <v>26</v>
      </c>
      <c r="I77" s="48" t="s">
        <v>12</v>
      </c>
      <c r="J77" s="47" t="s">
        <v>28</v>
      </c>
      <c r="K77" s="48" t="s">
        <v>12</v>
      </c>
      <c r="L77" s="11"/>
      <c r="M77" s="47" t="s">
        <v>26</v>
      </c>
      <c r="N77" s="48" t="s">
        <v>12</v>
      </c>
      <c r="O77" s="47" t="s">
        <v>28</v>
      </c>
      <c r="P77" s="50" t="s">
        <v>12</v>
      </c>
      <c r="Q77" s="47" t="s">
        <v>26</v>
      </c>
      <c r="R77" s="48" t="s">
        <v>12</v>
      </c>
      <c r="S77" s="47" t="s">
        <v>28</v>
      </c>
      <c r="T77" s="48" t="s">
        <v>12</v>
      </c>
    </row>
    <row r="78" spans="1:20" ht="80" customHeight="1" x14ac:dyDescent="0.2">
      <c r="A78" s="85"/>
      <c r="B78" s="171"/>
      <c r="C78" s="11"/>
      <c r="D78" s="146" t="s">
        <v>27</v>
      </c>
      <c r="E78" s="147"/>
      <c r="F78" s="146" t="s">
        <v>27</v>
      </c>
      <c r="G78" s="148"/>
      <c r="H78" s="146" t="s">
        <v>27</v>
      </c>
      <c r="I78" s="146"/>
      <c r="J78" s="146" t="s">
        <v>27</v>
      </c>
      <c r="K78" s="146"/>
      <c r="L78" s="11"/>
      <c r="M78" s="146" t="s">
        <v>27</v>
      </c>
      <c r="N78" s="147"/>
      <c r="O78" s="146" t="s">
        <v>27</v>
      </c>
      <c r="P78" s="148"/>
      <c r="Q78" s="146" t="s">
        <v>27</v>
      </c>
      <c r="R78" s="146"/>
      <c r="S78" s="146" t="s">
        <v>27</v>
      </c>
      <c r="T78" s="146"/>
    </row>
    <row r="79" spans="1:20" ht="15" customHeight="1" x14ac:dyDescent="0.2">
      <c r="A79" s="85"/>
      <c r="B79" s="31"/>
      <c r="C79" s="11"/>
      <c r="D79" s="138" t="s">
        <v>24</v>
      </c>
      <c r="E79" s="139"/>
      <c r="F79" s="139"/>
      <c r="G79" s="139"/>
      <c r="H79" s="138" t="s">
        <v>25</v>
      </c>
      <c r="I79" s="139"/>
      <c r="J79" s="139"/>
      <c r="K79" s="156"/>
      <c r="L79" s="11"/>
      <c r="M79" s="138" t="s">
        <v>24</v>
      </c>
      <c r="N79" s="139"/>
      <c r="O79" s="139"/>
      <c r="P79" s="139"/>
      <c r="Q79" s="138" t="s">
        <v>25</v>
      </c>
      <c r="R79" s="139"/>
      <c r="S79" s="139"/>
      <c r="T79" s="156"/>
    </row>
    <row r="80" spans="1:20" ht="12" customHeight="1" x14ac:dyDescent="0.2">
      <c r="A80" s="85"/>
      <c r="B80" s="144" t="str">
        <f>'Beoordelen proefopdrachten'!B3</f>
        <v>Lichte tinten</v>
      </c>
      <c r="C80" s="11"/>
      <c r="D80" s="47" t="s">
        <v>26</v>
      </c>
      <c r="E80" s="48" t="s">
        <v>12</v>
      </c>
      <c r="F80" s="47" t="s">
        <v>28</v>
      </c>
      <c r="G80" s="50" t="s">
        <v>12</v>
      </c>
      <c r="H80" s="47" t="s">
        <v>26</v>
      </c>
      <c r="I80" s="48" t="s">
        <v>12</v>
      </c>
      <c r="J80" s="47" t="s">
        <v>28</v>
      </c>
      <c r="K80" s="48" t="s">
        <v>12</v>
      </c>
      <c r="L80" s="11"/>
      <c r="M80" s="47" t="s">
        <v>26</v>
      </c>
      <c r="N80" s="48" t="s">
        <v>12</v>
      </c>
      <c r="O80" s="47" t="s">
        <v>28</v>
      </c>
      <c r="P80" s="50" t="s">
        <v>12</v>
      </c>
      <c r="Q80" s="47" t="s">
        <v>26</v>
      </c>
      <c r="R80" s="48" t="s">
        <v>12</v>
      </c>
      <c r="S80" s="47" t="s">
        <v>28</v>
      </c>
      <c r="T80" s="48" t="s">
        <v>12</v>
      </c>
    </row>
    <row r="81" spans="1:20" ht="80" customHeight="1" x14ac:dyDescent="0.2">
      <c r="A81" s="85"/>
      <c r="B81" s="145"/>
      <c r="C81" s="11"/>
      <c r="D81" s="146" t="s">
        <v>27</v>
      </c>
      <c r="E81" s="147"/>
      <c r="F81" s="146" t="s">
        <v>27</v>
      </c>
      <c r="G81" s="148"/>
      <c r="H81" s="146" t="s">
        <v>27</v>
      </c>
      <c r="I81" s="146"/>
      <c r="J81" s="146" t="s">
        <v>27</v>
      </c>
      <c r="K81" s="146"/>
      <c r="L81" s="11"/>
      <c r="M81" s="146" t="s">
        <v>27</v>
      </c>
      <c r="N81" s="147"/>
      <c r="O81" s="146" t="s">
        <v>27</v>
      </c>
      <c r="P81" s="148"/>
      <c r="Q81" s="146" t="s">
        <v>27</v>
      </c>
      <c r="R81" s="146"/>
      <c r="S81" s="146" t="s">
        <v>27</v>
      </c>
      <c r="T81" s="146"/>
    </row>
    <row r="82" spans="1:20" ht="15" customHeight="1" x14ac:dyDescent="0.2">
      <c r="A82" s="85"/>
      <c r="B82" s="31"/>
      <c r="C82" s="11"/>
      <c r="D82" s="138" t="s">
        <v>24</v>
      </c>
      <c r="E82" s="139"/>
      <c r="F82" s="139"/>
      <c r="G82" s="139"/>
      <c r="H82" s="138" t="s">
        <v>25</v>
      </c>
      <c r="I82" s="139"/>
      <c r="J82" s="139"/>
      <c r="K82" s="156"/>
      <c r="L82" s="11"/>
      <c r="M82" s="138" t="s">
        <v>24</v>
      </c>
      <c r="N82" s="139"/>
      <c r="O82" s="139"/>
      <c r="P82" s="139"/>
      <c r="Q82" s="138" t="s">
        <v>25</v>
      </c>
      <c r="R82" s="139"/>
      <c r="S82" s="139"/>
      <c r="T82" s="156"/>
    </row>
    <row r="83" spans="1:20" ht="12" customHeight="1" x14ac:dyDescent="0.2">
      <c r="A83" s="85"/>
      <c r="B83" s="170" t="str">
        <f>'Beoordelen proefopdrachten'!B4</f>
        <v>Felle tinten</v>
      </c>
      <c r="C83" s="11"/>
      <c r="D83" s="47" t="s">
        <v>26</v>
      </c>
      <c r="E83" s="48" t="s">
        <v>12</v>
      </c>
      <c r="F83" s="47" t="s">
        <v>28</v>
      </c>
      <c r="G83" s="50" t="s">
        <v>12</v>
      </c>
      <c r="H83" s="47" t="s">
        <v>26</v>
      </c>
      <c r="I83" s="48" t="s">
        <v>12</v>
      </c>
      <c r="J83" s="47" t="s">
        <v>28</v>
      </c>
      <c r="K83" s="48" t="s">
        <v>12</v>
      </c>
      <c r="L83" s="11"/>
      <c r="M83" s="47" t="s">
        <v>26</v>
      </c>
      <c r="N83" s="48" t="s">
        <v>12</v>
      </c>
      <c r="O83" s="47" t="s">
        <v>28</v>
      </c>
      <c r="P83" s="50" t="s">
        <v>12</v>
      </c>
      <c r="Q83" s="47" t="s">
        <v>26</v>
      </c>
      <c r="R83" s="48" t="s">
        <v>12</v>
      </c>
      <c r="S83" s="47" t="s">
        <v>28</v>
      </c>
      <c r="T83" s="48" t="s">
        <v>12</v>
      </c>
    </row>
    <row r="84" spans="1:20" ht="80" customHeight="1" x14ac:dyDescent="0.2">
      <c r="A84" s="85"/>
      <c r="B84" s="171"/>
      <c r="C84" s="11"/>
      <c r="D84" s="146" t="s">
        <v>27</v>
      </c>
      <c r="E84" s="147"/>
      <c r="F84" s="146" t="s">
        <v>27</v>
      </c>
      <c r="G84" s="148"/>
      <c r="H84" s="146" t="s">
        <v>27</v>
      </c>
      <c r="I84" s="146"/>
      <c r="J84" s="146" t="s">
        <v>27</v>
      </c>
      <c r="K84" s="146"/>
      <c r="L84" s="11"/>
      <c r="M84" s="146" t="s">
        <v>27</v>
      </c>
      <c r="N84" s="147"/>
      <c r="O84" s="146" t="s">
        <v>27</v>
      </c>
      <c r="P84" s="148"/>
      <c r="Q84" s="146" t="s">
        <v>27</v>
      </c>
      <c r="R84" s="146"/>
      <c r="S84" s="146" t="s">
        <v>27</v>
      </c>
      <c r="T84" s="146"/>
    </row>
    <row r="85" spans="1:20" ht="15" customHeight="1" x14ac:dyDescent="0.2">
      <c r="A85" s="85"/>
      <c r="B85" s="31" t="s">
        <v>29</v>
      </c>
      <c r="C85" s="11"/>
      <c r="D85" s="138" t="s">
        <v>24</v>
      </c>
      <c r="E85" s="139"/>
      <c r="F85" s="139"/>
      <c r="G85" s="139"/>
      <c r="H85" s="138" t="s">
        <v>25</v>
      </c>
      <c r="I85" s="139"/>
      <c r="J85" s="139"/>
      <c r="K85" s="156"/>
      <c r="L85" s="11"/>
      <c r="M85" s="138" t="s">
        <v>24</v>
      </c>
      <c r="N85" s="139"/>
      <c r="O85" s="139"/>
      <c r="P85" s="139"/>
      <c r="Q85" s="138" t="s">
        <v>25</v>
      </c>
      <c r="R85" s="139"/>
      <c r="S85" s="139"/>
      <c r="T85" s="156"/>
    </row>
    <row r="86" spans="1:20" ht="12" customHeight="1" x14ac:dyDescent="0.2">
      <c r="A86" s="85"/>
      <c r="B86" s="168" t="str">
        <f>'Beoordelen proefopdrachten'!B5</f>
        <v>Teksten in kleur</v>
      </c>
      <c r="C86" s="11"/>
      <c r="D86" s="47" t="s">
        <v>26</v>
      </c>
      <c r="E86" s="48" t="s">
        <v>12</v>
      </c>
      <c r="F86" s="47" t="s">
        <v>28</v>
      </c>
      <c r="G86" s="50" t="s">
        <v>12</v>
      </c>
      <c r="H86" s="47" t="s">
        <v>26</v>
      </c>
      <c r="I86" s="48" t="s">
        <v>12</v>
      </c>
      <c r="J86" s="47" t="s">
        <v>28</v>
      </c>
      <c r="K86" s="48" t="s">
        <v>12</v>
      </c>
      <c r="L86" s="11"/>
      <c r="M86" s="47" t="s">
        <v>26</v>
      </c>
      <c r="N86" s="48" t="s">
        <v>12</v>
      </c>
      <c r="O86" s="47" t="s">
        <v>28</v>
      </c>
      <c r="P86" s="50" t="s">
        <v>12</v>
      </c>
      <c r="Q86" s="47" t="s">
        <v>26</v>
      </c>
      <c r="R86" s="48" t="s">
        <v>12</v>
      </c>
      <c r="S86" s="47" t="s">
        <v>28</v>
      </c>
      <c r="T86" s="48" t="s">
        <v>12</v>
      </c>
    </row>
    <row r="87" spans="1:20" ht="80" customHeight="1" thickBot="1" x14ac:dyDescent="0.25">
      <c r="A87" s="86"/>
      <c r="B87" s="169"/>
      <c r="C87" s="11"/>
      <c r="D87" s="142" t="s">
        <v>27</v>
      </c>
      <c r="E87" s="143"/>
      <c r="F87" s="142" t="s">
        <v>27</v>
      </c>
      <c r="G87" s="143"/>
      <c r="H87" s="142" t="s">
        <v>27</v>
      </c>
      <c r="I87" s="142"/>
      <c r="J87" s="142" t="s">
        <v>27</v>
      </c>
      <c r="K87" s="142"/>
      <c r="L87" s="11"/>
      <c r="M87" s="142" t="s">
        <v>27</v>
      </c>
      <c r="N87" s="143"/>
      <c r="O87" s="142" t="s">
        <v>27</v>
      </c>
      <c r="P87" s="143"/>
      <c r="Q87" s="142" t="s">
        <v>27</v>
      </c>
      <c r="R87" s="142"/>
      <c r="S87" s="142" t="s">
        <v>27</v>
      </c>
      <c r="T87" s="142"/>
    </row>
    <row r="88" spans="1:20" ht="15" customHeight="1" x14ac:dyDescent="0.2">
      <c r="A88" s="135" t="str">
        <f>'Beoordelen proefopdrachten'!A6</f>
        <v>Logo</v>
      </c>
      <c r="B88" s="31" t="s">
        <v>29</v>
      </c>
      <c r="C88" s="11"/>
      <c r="D88" s="138" t="s">
        <v>24</v>
      </c>
      <c r="E88" s="139"/>
      <c r="F88" s="139"/>
      <c r="G88" s="139"/>
      <c r="H88" s="138" t="s">
        <v>25</v>
      </c>
      <c r="I88" s="139"/>
      <c r="J88" s="139"/>
      <c r="K88" s="156"/>
      <c r="L88" s="11"/>
      <c r="M88" s="138" t="s">
        <v>24</v>
      </c>
      <c r="N88" s="139"/>
      <c r="O88" s="139"/>
      <c r="P88" s="139"/>
      <c r="Q88" s="138" t="s">
        <v>25</v>
      </c>
      <c r="R88" s="139"/>
      <c r="S88" s="139"/>
      <c r="T88" s="156"/>
    </row>
    <row r="89" spans="1:20" ht="15" customHeight="1" x14ac:dyDescent="0.2">
      <c r="A89" s="136"/>
      <c r="B89" s="140" t="str">
        <f>'Beoordelen proefopdrachten'!B6</f>
        <v>Kleur/contrast</v>
      </c>
      <c r="C89" s="11"/>
      <c r="D89" s="47" t="s">
        <v>26</v>
      </c>
      <c r="E89" s="48" t="s">
        <v>12</v>
      </c>
      <c r="F89" s="47" t="s">
        <v>28</v>
      </c>
      <c r="G89" s="50" t="s">
        <v>12</v>
      </c>
      <c r="H89" s="47" t="s">
        <v>26</v>
      </c>
      <c r="I89" s="48" t="s">
        <v>12</v>
      </c>
      <c r="J89" s="47" t="s">
        <v>28</v>
      </c>
      <c r="K89" s="48" t="s">
        <v>12</v>
      </c>
      <c r="L89" s="11"/>
      <c r="M89" s="174"/>
      <c r="N89" s="175"/>
      <c r="O89" s="174"/>
      <c r="P89" s="175"/>
      <c r="Q89" s="174"/>
      <c r="R89" s="175"/>
      <c r="S89" s="174"/>
      <c r="T89" s="175"/>
    </row>
    <row r="90" spans="1:20" ht="80" customHeight="1" thickBot="1" x14ac:dyDescent="0.25">
      <c r="A90" s="137"/>
      <c r="B90" s="141"/>
      <c r="C90" s="11"/>
      <c r="D90" s="142" t="s">
        <v>27</v>
      </c>
      <c r="E90" s="143"/>
      <c r="F90" s="142" t="s">
        <v>27</v>
      </c>
      <c r="G90" s="143"/>
      <c r="H90" s="142" t="s">
        <v>27</v>
      </c>
      <c r="I90" s="142"/>
      <c r="J90" s="142" t="s">
        <v>27</v>
      </c>
      <c r="K90" s="142"/>
      <c r="L90" s="11"/>
      <c r="M90" s="154"/>
      <c r="N90" s="172"/>
      <c r="O90" s="154"/>
      <c r="P90" s="172"/>
      <c r="Q90" s="154"/>
      <c r="R90" s="172"/>
      <c r="S90" s="154"/>
      <c r="T90" s="172"/>
    </row>
    <row r="91" spans="1:20" ht="15" customHeight="1" x14ac:dyDescent="0.2">
      <c r="A91" s="113" t="str">
        <f>'Beoordelen proefopdrachten'!A7</f>
        <v>Algemeen</v>
      </c>
      <c r="B91" s="31" t="s">
        <v>29</v>
      </c>
      <c r="C91" s="11"/>
      <c r="D91" s="154" t="s">
        <v>24</v>
      </c>
      <c r="E91" s="155"/>
      <c r="F91" s="155"/>
      <c r="G91" s="155"/>
      <c r="H91" s="154" t="s">
        <v>25</v>
      </c>
      <c r="I91" s="155"/>
      <c r="J91" s="155"/>
      <c r="K91" s="172"/>
      <c r="L91" s="11"/>
      <c r="M91" s="154" t="s">
        <v>24</v>
      </c>
      <c r="N91" s="155"/>
      <c r="O91" s="155"/>
      <c r="P91" s="155"/>
      <c r="Q91" s="154" t="s">
        <v>25</v>
      </c>
      <c r="R91" s="155"/>
      <c r="S91" s="155"/>
      <c r="T91" s="172"/>
    </row>
    <row r="92" spans="1:20" ht="15" customHeight="1" x14ac:dyDescent="0.2">
      <c r="A92" s="85"/>
      <c r="B92" s="140" t="str">
        <f>'Beoordelen proefopdrachten'!B7</f>
        <v>Strepen</v>
      </c>
      <c r="C92" s="11"/>
      <c r="D92" s="47" t="s">
        <v>26</v>
      </c>
      <c r="E92" s="48" t="s">
        <v>12</v>
      </c>
      <c r="F92" s="47" t="s">
        <v>28</v>
      </c>
      <c r="G92" s="50" t="s">
        <v>12</v>
      </c>
      <c r="H92" s="47" t="s">
        <v>26</v>
      </c>
      <c r="I92" s="48" t="s">
        <v>12</v>
      </c>
      <c r="J92" s="47" t="s">
        <v>28</v>
      </c>
      <c r="K92" s="48" t="s">
        <v>12</v>
      </c>
      <c r="L92" s="11"/>
      <c r="M92" s="47" t="s">
        <v>26</v>
      </c>
      <c r="N92" s="48" t="s">
        <v>12</v>
      </c>
      <c r="O92" s="47" t="s">
        <v>28</v>
      </c>
      <c r="P92" s="50" t="s">
        <v>12</v>
      </c>
      <c r="Q92" s="47" t="s">
        <v>26</v>
      </c>
      <c r="R92" s="48" t="s">
        <v>12</v>
      </c>
      <c r="S92" s="47" t="s">
        <v>28</v>
      </c>
      <c r="T92" s="48" t="s">
        <v>12</v>
      </c>
    </row>
    <row r="93" spans="1:20" ht="80" customHeight="1" x14ac:dyDescent="0.2">
      <c r="A93" s="85"/>
      <c r="B93" s="140"/>
      <c r="C93" s="11"/>
      <c r="D93" s="146" t="s">
        <v>27</v>
      </c>
      <c r="E93" s="147"/>
      <c r="F93" s="146" t="s">
        <v>27</v>
      </c>
      <c r="G93" s="148"/>
      <c r="H93" s="164" t="s">
        <v>27</v>
      </c>
      <c r="I93" s="146"/>
      <c r="J93" s="164" t="s">
        <v>27</v>
      </c>
      <c r="K93" s="146"/>
      <c r="L93" s="11"/>
      <c r="M93" s="146" t="s">
        <v>27</v>
      </c>
      <c r="N93" s="147"/>
      <c r="O93" s="146" t="s">
        <v>27</v>
      </c>
      <c r="P93" s="148"/>
      <c r="Q93" s="164" t="s">
        <v>27</v>
      </c>
      <c r="R93" s="146"/>
      <c r="S93" s="164" t="s">
        <v>27</v>
      </c>
      <c r="T93" s="146"/>
    </row>
    <row r="94" spans="1:20" ht="15" customHeight="1" x14ac:dyDescent="0.2">
      <c r="A94" s="85"/>
      <c r="B94" s="31" t="s">
        <v>29</v>
      </c>
      <c r="C94" s="11"/>
      <c r="D94" s="138" t="s">
        <v>24</v>
      </c>
      <c r="E94" s="139"/>
      <c r="F94" s="139"/>
      <c r="G94" s="139"/>
      <c r="H94" s="138" t="s">
        <v>25</v>
      </c>
      <c r="I94" s="139"/>
      <c r="J94" s="139"/>
      <c r="K94" s="156"/>
      <c r="L94" s="11"/>
      <c r="M94" s="138" t="s">
        <v>24</v>
      </c>
      <c r="N94" s="139"/>
      <c r="O94" s="139"/>
      <c r="P94" s="139"/>
      <c r="Q94" s="138" t="s">
        <v>25</v>
      </c>
      <c r="R94" s="139"/>
      <c r="S94" s="139"/>
      <c r="T94" s="156"/>
    </row>
    <row r="95" spans="1:20" ht="15" customHeight="1" x14ac:dyDescent="0.2">
      <c r="A95" s="85"/>
      <c r="B95" s="140" t="str">
        <f>'Beoordelen proefopdrachten'!B8</f>
        <v>Recht</v>
      </c>
      <c r="C95" s="11"/>
      <c r="D95" s="47" t="s">
        <v>26</v>
      </c>
      <c r="E95" s="48" t="s">
        <v>12</v>
      </c>
      <c r="F95" s="47" t="s">
        <v>28</v>
      </c>
      <c r="G95" s="50" t="s">
        <v>12</v>
      </c>
      <c r="H95" s="47" t="s">
        <v>26</v>
      </c>
      <c r="I95" s="48" t="s">
        <v>12</v>
      </c>
      <c r="J95" s="47" t="s">
        <v>28</v>
      </c>
      <c r="K95" s="48" t="s">
        <v>12</v>
      </c>
      <c r="L95" s="11"/>
      <c r="M95" s="47" t="s">
        <v>26</v>
      </c>
      <c r="N95" s="48" t="s">
        <v>12</v>
      </c>
      <c r="O95" s="47" t="s">
        <v>28</v>
      </c>
      <c r="P95" s="50" t="s">
        <v>12</v>
      </c>
      <c r="Q95" s="47" t="s">
        <v>26</v>
      </c>
      <c r="R95" s="48" t="s">
        <v>12</v>
      </c>
      <c r="S95" s="47" t="s">
        <v>28</v>
      </c>
      <c r="T95" s="48" t="s">
        <v>12</v>
      </c>
    </row>
    <row r="96" spans="1:20" ht="80" customHeight="1" thickBot="1" x14ac:dyDescent="0.25">
      <c r="A96" s="86"/>
      <c r="B96" s="141"/>
      <c r="C96" s="11"/>
      <c r="D96" s="142" t="s">
        <v>27</v>
      </c>
      <c r="E96" s="143"/>
      <c r="F96" s="142" t="s">
        <v>27</v>
      </c>
      <c r="G96" s="143"/>
      <c r="H96" s="142" t="s">
        <v>27</v>
      </c>
      <c r="I96" s="142"/>
      <c r="J96" s="142" t="s">
        <v>27</v>
      </c>
      <c r="K96" s="142"/>
      <c r="L96" s="11"/>
      <c r="M96" s="142" t="s">
        <v>27</v>
      </c>
      <c r="N96" s="143"/>
      <c r="O96" s="142" t="s">
        <v>27</v>
      </c>
      <c r="P96" s="143"/>
      <c r="Q96" s="142" t="s">
        <v>27</v>
      </c>
      <c r="R96" s="142"/>
      <c r="S96" s="142" t="s">
        <v>27</v>
      </c>
      <c r="T96" s="142"/>
    </row>
    <row r="97" spans="1:20" ht="15" customHeight="1" x14ac:dyDescent="0.2">
      <c r="A97" s="149"/>
      <c r="B97" s="150"/>
      <c r="C97" s="11"/>
      <c r="D97" s="151"/>
      <c r="E97" s="152"/>
      <c r="F97" s="152"/>
      <c r="G97" s="152"/>
      <c r="H97" s="152"/>
      <c r="I97" s="152"/>
      <c r="J97" s="152"/>
      <c r="K97" s="153"/>
      <c r="L97" s="11"/>
      <c r="M97" s="151"/>
      <c r="N97" s="152"/>
      <c r="O97" s="152"/>
      <c r="P97" s="152"/>
      <c r="Q97" s="152"/>
      <c r="R97" s="152"/>
      <c r="S97" s="152"/>
      <c r="T97" s="153"/>
    </row>
  </sheetData>
  <sheetProtection algorithmName="SHA-512" hashValue="CboEQFIfI4Bh+g4u0LJfQuc2PeY2q9m/FsheprSrag1PZxFdDG+prVdG0BahpGex6wybWFJMa50VhmvBl83DMw==" saltValue="ba+bjZYSTJVMQGZCOTMi1A==" spinCount="100000" sheet="1" objects="1" scenarios="1"/>
  <dataConsolidate/>
  <mergeCells count="397">
    <mergeCell ref="Q96:R96"/>
    <mergeCell ref="S96:T96"/>
    <mergeCell ref="A97:B97"/>
    <mergeCell ref="D97:K97"/>
    <mergeCell ref="M97:T97"/>
    <mergeCell ref="A91:A96"/>
    <mergeCell ref="D91:G91"/>
    <mergeCell ref="H91:K91"/>
    <mergeCell ref="M91:P91"/>
    <mergeCell ref="Q91:T91"/>
    <mergeCell ref="B92:B93"/>
    <mergeCell ref="D93:E93"/>
    <mergeCell ref="F93:G93"/>
    <mergeCell ref="H93:I93"/>
    <mergeCell ref="J93:K93"/>
    <mergeCell ref="M93:N93"/>
    <mergeCell ref="O93:P93"/>
    <mergeCell ref="Q93:R93"/>
    <mergeCell ref="S93:T93"/>
    <mergeCell ref="D94:G94"/>
    <mergeCell ref="H94:K94"/>
    <mergeCell ref="M94:P94"/>
    <mergeCell ref="Q94:T94"/>
    <mergeCell ref="B95:B96"/>
    <mergeCell ref="D96:E96"/>
    <mergeCell ref="F96:G96"/>
    <mergeCell ref="H96:I96"/>
    <mergeCell ref="J96:K96"/>
    <mergeCell ref="M96:N96"/>
    <mergeCell ref="A88:A90"/>
    <mergeCell ref="D88:G88"/>
    <mergeCell ref="H88:K88"/>
    <mergeCell ref="M88:P88"/>
    <mergeCell ref="O96:P96"/>
    <mergeCell ref="Q88:T88"/>
    <mergeCell ref="B89:B90"/>
    <mergeCell ref="M89:N90"/>
    <mergeCell ref="O89:P90"/>
    <mergeCell ref="Q89:R90"/>
    <mergeCell ref="S89:T90"/>
    <mergeCell ref="D90:E90"/>
    <mergeCell ref="F90:G90"/>
    <mergeCell ref="H90:I90"/>
    <mergeCell ref="J90:K90"/>
    <mergeCell ref="D85:G85"/>
    <mergeCell ref="H85:K85"/>
    <mergeCell ref="M85:P85"/>
    <mergeCell ref="Q85:T85"/>
    <mergeCell ref="B86:B87"/>
    <mergeCell ref="D87:E87"/>
    <mergeCell ref="F87:G87"/>
    <mergeCell ref="H87:I87"/>
    <mergeCell ref="J87:K87"/>
    <mergeCell ref="M87:N87"/>
    <mergeCell ref="O87:P87"/>
    <mergeCell ref="Q87:R87"/>
    <mergeCell ref="S87:T87"/>
    <mergeCell ref="B83:B84"/>
    <mergeCell ref="D84:E84"/>
    <mergeCell ref="F84:G84"/>
    <mergeCell ref="H84:I84"/>
    <mergeCell ref="J84:K84"/>
    <mergeCell ref="M84:N84"/>
    <mergeCell ref="O84:P84"/>
    <mergeCell ref="Q84:R84"/>
    <mergeCell ref="S84:T84"/>
    <mergeCell ref="J81:K81"/>
    <mergeCell ref="M81:N81"/>
    <mergeCell ref="O81:P81"/>
    <mergeCell ref="Q81:R81"/>
    <mergeCell ref="S81:T81"/>
    <mergeCell ref="D82:G82"/>
    <mergeCell ref="H82:K82"/>
    <mergeCell ref="M82:P82"/>
    <mergeCell ref="Q82:T82"/>
    <mergeCell ref="D75:K75"/>
    <mergeCell ref="M75:T75"/>
    <mergeCell ref="A76:A87"/>
    <mergeCell ref="D76:G76"/>
    <mergeCell ref="H76:K76"/>
    <mergeCell ref="M76:P76"/>
    <mergeCell ref="Q76:T76"/>
    <mergeCell ref="B77:B78"/>
    <mergeCell ref="D78:E78"/>
    <mergeCell ref="F78:G78"/>
    <mergeCell ref="H78:I78"/>
    <mergeCell ref="J78:K78"/>
    <mergeCell ref="M78:N78"/>
    <mergeCell ref="O78:P78"/>
    <mergeCell ref="Q78:R78"/>
    <mergeCell ref="S78:T78"/>
    <mergeCell ref="D79:G79"/>
    <mergeCell ref="H79:K79"/>
    <mergeCell ref="M79:P79"/>
    <mergeCell ref="Q79:T79"/>
    <mergeCell ref="B80:B81"/>
    <mergeCell ref="D81:E81"/>
    <mergeCell ref="F81:G81"/>
    <mergeCell ref="H81:I81"/>
    <mergeCell ref="S5:T6"/>
    <mergeCell ref="S8:T9"/>
    <mergeCell ref="S11:T12"/>
    <mergeCell ref="S14:T15"/>
    <mergeCell ref="S17:T18"/>
    <mergeCell ref="O5:P6"/>
    <mergeCell ref="O8:P9"/>
    <mergeCell ref="O11:P12"/>
    <mergeCell ref="O14:P15"/>
    <mergeCell ref="O17:P18"/>
    <mergeCell ref="M13:P13"/>
    <mergeCell ref="Q13:T13"/>
    <mergeCell ref="M15:N15"/>
    <mergeCell ref="Q15:R15"/>
    <mergeCell ref="M10:P10"/>
    <mergeCell ref="Q10:T10"/>
    <mergeCell ref="M12:N12"/>
    <mergeCell ref="Q12:R12"/>
    <mergeCell ref="M73:T73"/>
    <mergeCell ref="D1:T1"/>
    <mergeCell ref="F5:G6"/>
    <mergeCell ref="F8:G9"/>
    <mergeCell ref="F11:G12"/>
    <mergeCell ref="F14:G15"/>
    <mergeCell ref="F17:G18"/>
    <mergeCell ref="F20:G21"/>
    <mergeCell ref="F23:G24"/>
    <mergeCell ref="J5:K6"/>
    <mergeCell ref="J8:K9"/>
    <mergeCell ref="J11:K12"/>
    <mergeCell ref="J14:K15"/>
    <mergeCell ref="J17:K18"/>
    <mergeCell ref="J20:K21"/>
    <mergeCell ref="J23:K24"/>
    <mergeCell ref="M70:P70"/>
    <mergeCell ref="Q70:T70"/>
    <mergeCell ref="M72:N72"/>
    <mergeCell ref="O72:P72"/>
    <mergeCell ref="Q72:R72"/>
    <mergeCell ref="S72:T72"/>
    <mergeCell ref="M67:P67"/>
    <mergeCell ref="Q67:T67"/>
    <mergeCell ref="M69:N69"/>
    <mergeCell ref="O69:P69"/>
    <mergeCell ref="Q69:R69"/>
    <mergeCell ref="S69:T69"/>
    <mergeCell ref="M64:P64"/>
    <mergeCell ref="Q64:T64"/>
    <mergeCell ref="M65:N66"/>
    <mergeCell ref="O65:P66"/>
    <mergeCell ref="Q65:R66"/>
    <mergeCell ref="S65:T66"/>
    <mergeCell ref="M61:P61"/>
    <mergeCell ref="Q61:T61"/>
    <mergeCell ref="M63:N63"/>
    <mergeCell ref="O63:P63"/>
    <mergeCell ref="Q63:R63"/>
    <mergeCell ref="S63:T63"/>
    <mergeCell ref="M58:P58"/>
    <mergeCell ref="Q58:T58"/>
    <mergeCell ref="M60:N60"/>
    <mergeCell ref="O60:P60"/>
    <mergeCell ref="Q60:R60"/>
    <mergeCell ref="S60:T60"/>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M46:P46"/>
    <mergeCell ref="Q46:T46"/>
    <mergeCell ref="M48:N48"/>
    <mergeCell ref="O48:P48"/>
    <mergeCell ref="Q48:R48"/>
    <mergeCell ref="S48:T48"/>
    <mergeCell ref="M43:P43"/>
    <mergeCell ref="Q43:T43"/>
    <mergeCell ref="M45:N45"/>
    <mergeCell ref="O45:P45"/>
    <mergeCell ref="Q45:R45"/>
    <mergeCell ref="S45:T45"/>
    <mergeCell ref="M40:P40"/>
    <mergeCell ref="Q40:T40"/>
    <mergeCell ref="M41:N42"/>
    <mergeCell ref="O41:P42"/>
    <mergeCell ref="Q41:R42"/>
    <mergeCell ref="S41:T42"/>
    <mergeCell ref="M37:P37"/>
    <mergeCell ref="Q37:T37"/>
    <mergeCell ref="M39:N39"/>
    <mergeCell ref="O39:P39"/>
    <mergeCell ref="Q39:R39"/>
    <mergeCell ref="S39:T39"/>
    <mergeCell ref="M34:P34"/>
    <mergeCell ref="Q34:T34"/>
    <mergeCell ref="M36:N36"/>
    <mergeCell ref="O36:P36"/>
    <mergeCell ref="Q36:R36"/>
    <mergeCell ref="S36:T36"/>
    <mergeCell ref="M31:P31"/>
    <mergeCell ref="Q31:T31"/>
    <mergeCell ref="M33:N33"/>
    <mergeCell ref="O33:P33"/>
    <mergeCell ref="Q33:R33"/>
    <mergeCell ref="S33:T33"/>
    <mergeCell ref="M25:T25"/>
    <mergeCell ref="M27:T27"/>
    <mergeCell ref="M28:P28"/>
    <mergeCell ref="Q28:T28"/>
    <mergeCell ref="M30:N30"/>
    <mergeCell ref="O30:P30"/>
    <mergeCell ref="Q30:R30"/>
    <mergeCell ref="S30:T30"/>
    <mergeCell ref="M22:P22"/>
    <mergeCell ref="Q22:T22"/>
    <mergeCell ref="M24:N24"/>
    <mergeCell ref="Q24:R24"/>
    <mergeCell ref="O23:P24"/>
    <mergeCell ref="S23:T24"/>
    <mergeCell ref="M19:P19"/>
    <mergeCell ref="Q19:T19"/>
    <mergeCell ref="M21:N21"/>
    <mergeCell ref="Q21:R21"/>
    <mergeCell ref="O20:P21"/>
    <mergeCell ref="S20:T21"/>
    <mergeCell ref="M16:P16"/>
    <mergeCell ref="Q16:T16"/>
    <mergeCell ref="M17:N18"/>
    <mergeCell ref="Q17:R18"/>
    <mergeCell ref="A73:B73"/>
    <mergeCell ref="D73:K73"/>
    <mergeCell ref="M3:T3"/>
    <mergeCell ref="M4:P4"/>
    <mergeCell ref="Q4:T4"/>
    <mergeCell ref="M6:N6"/>
    <mergeCell ref="Q6:R6"/>
    <mergeCell ref="M7:P7"/>
    <mergeCell ref="Q7:T7"/>
    <mergeCell ref="M9:N9"/>
    <mergeCell ref="Q9:R9"/>
    <mergeCell ref="A67:A72"/>
    <mergeCell ref="D67:G67"/>
    <mergeCell ref="H67:K67"/>
    <mergeCell ref="B68:B69"/>
    <mergeCell ref="D69:E69"/>
    <mergeCell ref="F69:G69"/>
    <mergeCell ref="H69:I69"/>
    <mergeCell ref="J69:K69"/>
    <mergeCell ref="D70:G70"/>
    <mergeCell ref="H70:K70"/>
    <mergeCell ref="B71:B72"/>
    <mergeCell ref="D72:E72"/>
    <mergeCell ref="F72:G72"/>
    <mergeCell ref="H58:K58"/>
    <mergeCell ref="B59:B60"/>
    <mergeCell ref="D60:E60"/>
    <mergeCell ref="F60:G60"/>
    <mergeCell ref="H60:I60"/>
    <mergeCell ref="J60:K60"/>
    <mergeCell ref="H72:I72"/>
    <mergeCell ref="J72:K72"/>
    <mergeCell ref="A64:A66"/>
    <mergeCell ref="D64:G64"/>
    <mergeCell ref="H64:K64"/>
    <mergeCell ref="B65:B66"/>
    <mergeCell ref="D66:E66"/>
    <mergeCell ref="F66:G66"/>
    <mergeCell ref="H66:I66"/>
    <mergeCell ref="J66:K66"/>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61:G61"/>
    <mergeCell ref="H61:K61"/>
    <mergeCell ref="B62:B63"/>
    <mergeCell ref="D63:E63"/>
    <mergeCell ref="F63:G63"/>
    <mergeCell ref="H63:I63"/>
    <mergeCell ref="J63:K63"/>
    <mergeCell ref="D58:G58"/>
    <mergeCell ref="H40:K40"/>
    <mergeCell ref="H42:I42"/>
    <mergeCell ref="J42:K42"/>
    <mergeCell ref="H43:K43"/>
    <mergeCell ref="H45:I45"/>
    <mergeCell ref="J45:K45"/>
    <mergeCell ref="H34:K34"/>
    <mergeCell ref="H36:I36"/>
    <mergeCell ref="J36:K36"/>
    <mergeCell ref="H37:K37"/>
    <mergeCell ref="H39:I39"/>
    <mergeCell ref="J39:K39"/>
    <mergeCell ref="J30:K30"/>
    <mergeCell ref="H31:K31"/>
    <mergeCell ref="H33:I33"/>
    <mergeCell ref="J33:K33"/>
    <mergeCell ref="B11:B12"/>
    <mergeCell ref="B14:B15"/>
    <mergeCell ref="H4:K4"/>
    <mergeCell ref="H6:I6"/>
    <mergeCell ref="H13:K13"/>
    <mergeCell ref="H15:I15"/>
    <mergeCell ref="H10:K10"/>
    <mergeCell ref="H12:I12"/>
    <mergeCell ref="D10:G10"/>
    <mergeCell ref="D9:E9"/>
    <mergeCell ref="D3:K3"/>
    <mergeCell ref="D4:G4"/>
    <mergeCell ref="H9:I9"/>
    <mergeCell ref="D15:E15"/>
    <mergeCell ref="B38:B39"/>
    <mergeCell ref="D39:E39"/>
    <mergeCell ref="F39:G39"/>
    <mergeCell ref="B35:B36"/>
    <mergeCell ref="D36:E36"/>
    <mergeCell ref="F36:G36"/>
    <mergeCell ref="D13:G13"/>
    <mergeCell ref="D27:K27"/>
    <mergeCell ref="D37:G37"/>
    <mergeCell ref="H22:K22"/>
    <mergeCell ref="H19:K19"/>
    <mergeCell ref="B20:B21"/>
    <mergeCell ref="D21:E21"/>
    <mergeCell ref="B29:B30"/>
    <mergeCell ref="D30:E30"/>
    <mergeCell ref="F30:G30"/>
    <mergeCell ref="B23:B24"/>
    <mergeCell ref="D24:E24"/>
    <mergeCell ref="H28:K28"/>
    <mergeCell ref="H30:I30"/>
    <mergeCell ref="A4:A15"/>
    <mergeCell ref="H7:K7"/>
    <mergeCell ref="A25:B25"/>
    <mergeCell ref="D25:K25"/>
    <mergeCell ref="D28:G28"/>
    <mergeCell ref="A28:A39"/>
    <mergeCell ref="D34:G34"/>
    <mergeCell ref="D6:E6"/>
    <mergeCell ref="B5:B6"/>
    <mergeCell ref="B8:B9"/>
    <mergeCell ref="D7:G7"/>
    <mergeCell ref="D12:E12"/>
    <mergeCell ref="A16:A18"/>
    <mergeCell ref="D16:G16"/>
    <mergeCell ref="H16:K16"/>
    <mergeCell ref="B17:B18"/>
    <mergeCell ref="D18:E18"/>
    <mergeCell ref="H18:I18"/>
    <mergeCell ref="H21:I21"/>
    <mergeCell ref="A19:A24"/>
    <mergeCell ref="D31:G31"/>
    <mergeCell ref="H24:I24"/>
    <mergeCell ref="D19:G19"/>
    <mergeCell ref="D22:G22"/>
    <mergeCell ref="A49:B49"/>
    <mergeCell ref="D49:K49"/>
    <mergeCell ref="D43:G43"/>
    <mergeCell ref="B44:B45"/>
    <mergeCell ref="D45:E45"/>
    <mergeCell ref="F45:G45"/>
    <mergeCell ref="D46:G46"/>
    <mergeCell ref="B47:B48"/>
    <mergeCell ref="D48:E48"/>
    <mergeCell ref="F48:G48"/>
    <mergeCell ref="H46:K46"/>
    <mergeCell ref="H48:I48"/>
    <mergeCell ref="J48:K48"/>
    <mergeCell ref="A40:A42"/>
    <mergeCell ref="A43:A48"/>
    <mergeCell ref="D40:G40"/>
    <mergeCell ref="B41:B42"/>
    <mergeCell ref="D42:E42"/>
    <mergeCell ref="F42:G42"/>
    <mergeCell ref="B32:B33"/>
    <mergeCell ref="D33:E33"/>
    <mergeCell ref="F33:G33"/>
  </mergeCells>
  <phoneticPr fontId="7" type="noConversion"/>
  <conditionalFormatting sqref="D6">
    <cfRule type="containsText" dxfId="1039" priority="295" operator="containsText" text="onvoldoende">
      <formula>NOT(ISERROR(SEARCH("onvoldoende",D6)))</formula>
    </cfRule>
  </conditionalFormatting>
  <conditionalFormatting sqref="D9">
    <cfRule type="containsText" dxfId="1038" priority="291" operator="containsText" text="onvoldoende">
      <formula>NOT(ISERROR(SEARCH("onvoldoende",D9)))</formula>
    </cfRule>
  </conditionalFormatting>
  <conditionalFormatting sqref="D12">
    <cfRule type="containsText" dxfId="1037" priority="287" operator="containsText" text="onvoldoende">
      <formula>NOT(ISERROR(SEARCH("onvoldoende",D12)))</formula>
    </cfRule>
  </conditionalFormatting>
  <conditionalFormatting sqref="D15">
    <cfRule type="containsText" dxfId="1036" priority="283" operator="containsText" text="onvoldoende">
      <formula>NOT(ISERROR(SEARCH("onvoldoende",D15)))</formula>
    </cfRule>
  </conditionalFormatting>
  <conditionalFormatting sqref="D18">
    <cfRule type="containsText" dxfId="1035" priority="255" operator="containsText" text="onvoldoende">
      <formula>NOT(ISERROR(SEARCH("onvoldoende",D18)))</formula>
    </cfRule>
  </conditionalFormatting>
  <conditionalFormatting sqref="D21">
    <cfRule type="containsText" dxfId="1034" priority="251" operator="containsText" text="onvoldoende">
      <formula>NOT(ISERROR(SEARCH("onvoldoende",D21)))</formula>
    </cfRule>
  </conditionalFormatting>
  <conditionalFormatting sqref="D24">
    <cfRule type="containsText" dxfId="1033" priority="247" operator="containsText" text="onvoldoende">
      <formula>NOT(ISERROR(SEARCH("onvoldoende",D24)))</formula>
    </cfRule>
  </conditionalFormatting>
  <conditionalFormatting sqref="D30">
    <cfRule type="containsText" dxfId="1032" priority="191" operator="containsText" text="onvoldoende">
      <formula>NOT(ISERROR(SEARCH("onvoldoende",D30)))</formula>
    </cfRule>
  </conditionalFormatting>
  <conditionalFormatting sqref="D33">
    <cfRule type="containsText" dxfId="1031" priority="187" operator="containsText" text="onvoldoende">
      <formula>NOT(ISERROR(SEARCH("onvoldoende",D33)))</formula>
    </cfRule>
  </conditionalFormatting>
  <conditionalFormatting sqref="D36">
    <cfRule type="containsText" dxfId="1030" priority="183" operator="containsText" text="onvoldoende">
      <formula>NOT(ISERROR(SEARCH("onvoldoende",D36)))</formula>
    </cfRule>
  </conditionalFormatting>
  <conditionalFormatting sqref="D39">
    <cfRule type="containsText" dxfId="1029" priority="179" operator="containsText" text="onvoldoende">
      <formula>NOT(ISERROR(SEARCH("onvoldoende",D39)))</formula>
    </cfRule>
  </conditionalFormatting>
  <conditionalFormatting sqref="D42">
    <cfRule type="containsText" dxfId="1028" priority="175" operator="containsText" text="onvoldoende">
      <formula>NOT(ISERROR(SEARCH("onvoldoende",D42)))</formula>
    </cfRule>
  </conditionalFormatting>
  <conditionalFormatting sqref="D45">
    <cfRule type="containsText" dxfId="1027" priority="171" operator="containsText" text="onvoldoende">
      <formula>NOT(ISERROR(SEARCH("onvoldoende",D45)))</formula>
    </cfRule>
  </conditionalFormatting>
  <conditionalFormatting sqref="D48">
    <cfRule type="containsText" dxfId="1026" priority="167" operator="containsText" text="onvoldoende">
      <formula>NOT(ISERROR(SEARCH("onvoldoende",D48)))</formula>
    </cfRule>
  </conditionalFormatting>
  <conditionalFormatting sqref="D54">
    <cfRule type="containsText" dxfId="1025" priority="163" operator="containsText" text="onvoldoende">
      <formula>NOT(ISERROR(SEARCH("onvoldoende",D54)))</formula>
    </cfRule>
  </conditionalFormatting>
  <conditionalFormatting sqref="D57">
    <cfRule type="containsText" dxfId="1024" priority="159" operator="containsText" text="onvoldoende">
      <formula>NOT(ISERROR(SEARCH("onvoldoende",D57)))</formula>
    </cfRule>
  </conditionalFormatting>
  <conditionalFormatting sqref="D60">
    <cfRule type="containsText" dxfId="1023" priority="155" operator="containsText" text="onvoldoende">
      <formula>NOT(ISERROR(SEARCH("onvoldoende",D60)))</formula>
    </cfRule>
  </conditionalFormatting>
  <conditionalFormatting sqref="D63">
    <cfRule type="containsText" dxfId="1022" priority="151" operator="containsText" text="onvoldoende">
      <formula>NOT(ISERROR(SEARCH("onvoldoende",D63)))</formula>
    </cfRule>
  </conditionalFormatting>
  <conditionalFormatting sqref="D66">
    <cfRule type="containsText" dxfId="1021" priority="147" operator="containsText" text="onvoldoende">
      <formula>NOT(ISERROR(SEARCH("onvoldoende",D66)))</formula>
    </cfRule>
  </conditionalFormatting>
  <conditionalFormatting sqref="D69">
    <cfRule type="containsText" dxfId="1020" priority="143" operator="containsText" text="onvoldoende">
      <formula>NOT(ISERROR(SEARCH("onvoldoende",D69)))</formula>
    </cfRule>
  </conditionalFormatting>
  <conditionalFormatting sqref="D72">
    <cfRule type="containsText" dxfId="1019" priority="139" operator="containsText" text="onvoldoende">
      <formula>NOT(ISERROR(SEARCH("onvoldoende",D72)))</formula>
    </cfRule>
  </conditionalFormatting>
  <conditionalFormatting sqref="D78">
    <cfRule type="containsText" dxfId="1018" priority="51" operator="containsText" text="onvoldoende">
      <formula>NOT(ISERROR(SEARCH("onvoldoende",D78)))</formula>
    </cfRule>
  </conditionalFormatting>
  <conditionalFormatting sqref="D81">
    <cfRule type="containsText" dxfId="1017" priority="47" operator="containsText" text="onvoldoende">
      <formula>NOT(ISERROR(SEARCH("onvoldoende",D81)))</formula>
    </cfRule>
  </conditionalFormatting>
  <conditionalFormatting sqref="D84">
    <cfRule type="containsText" dxfId="1016" priority="43" operator="containsText" text="onvoldoende">
      <formula>NOT(ISERROR(SEARCH("onvoldoende",D84)))</formula>
    </cfRule>
  </conditionalFormatting>
  <conditionalFormatting sqref="D87">
    <cfRule type="containsText" dxfId="1015" priority="39" operator="containsText" text="onvoldoende">
      <formula>NOT(ISERROR(SEARCH("onvoldoende",D87)))</formula>
    </cfRule>
  </conditionalFormatting>
  <conditionalFormatting sqref="D90">
    <cfRule type="containsText" dxfId="1014" priority="35" operator="containsText" text="onvoldoende">
      <formula>NOT(ISERROR(SEARCH("onvoldoende",D90)))</formula>
    </cfRule>
  </conditionalFormatting>
  <conditionalFormatting sqref="D93">
    <cfRule type="containsText" dxfId="1013" priority="31" operator="containsText" text="onvoldoende">
      <formula>NOT(ISERROR(SEARCH("onvoldoende",D93)))</formula>
    </cfRule>
  </conditionalFormatting>
  <conditionalFormatting sqref="D96">
    <cfRule type="containsText" dxfId="1012" priority="27" operator="containsText" text="onvoldoende">
      <formula>NOT(ISERROR(SEARCH("onvoldoende",D96)))</formula>
    </cfRule>
  </conditionalFormatting>
  <conditionalFormatting sqref="F30">
    <cfRule type="containsText" dxfId="1011" priority="192" operator="containsText" text="onvoldoende">
      <formula>NOT(ISERROR(SEARCH("onvoldoende",F30)))</formula>
    </cfRule>
  </conditionalFormatting>
  <conditionalFormatting sqref="F33">
    <cfRule type="containsText" dxfId="1010" priority="188" operator="containsText" text="onvoldoende">
      <formula>NOT(ISERROR(SEARCH("onvoldoende",F33)))</formula>
    </cfRule>
  </conditionalFormatting>
  <conditionalFormatting sqref="F36">
    <cfRule type="containsText" dxfId="1009" priority="184" operator="containsText" text="onvoldoende">
      <formula>NOT(ISERROR(SEARCH("onvoldoende",F36)))</formula>
    </cfRule>
  </conditionalFormatting>
  <conditionalFormatting sqref="F39">
    <cfRule type="containsText" dxfId="1008" priority="180" operator="containsText" text="onvoldoende">
      <formula>NOT(ISERROR(SEARCH("onvoldoende",F39)))</formula>
    </cfRule>
  </conditionalFormatting>
  <conditionalFormatting sqref="F42">
    <cfRule type="containsText" dxfId="1007" priority="176" operator="containsText" text="onvoldoende">
      <formula>NOT(ISERROR(SEARCH("onvoldoende",F42)))</formula>
    </cfRule>
  </conditionalFormatting>
  <conditionalFormatting sqref="F45">
    <cfRule type="containsText" dxfId="1006" priority="172" operator="containsText" text="onvoldoende">
      <formula>NOT(ISERROR(SEARCH("onvoldoende",F45)))</formula>
    </cfRule>
  </conditionalFormatting>
  <conditionalFormatting sqref="F48">
    <cfRule type="containsText" dxfId="1005" priority="168" operator="containsText" text="onvoldoende">
      <formula>NOT(ISERROR(SEARCH("onvoldoende",F48)))</formula>
    </cfRule>
  </conditionalFormatting>
  <conditionalFormatting sqref="F54">
    <cfRule type="containsText" dxfId="1004" priority="164" operator="containsText" text="onvoldoende">
      <formula>NOT(ISERROR(SEARCH("onvoldoende",F54)))</formula>
    </cfRule>
  </conditionalFormatting>
  <conditionalFormatting sqref="F57">
    <cfRule type="containsText" dxfId="1003" priority="160" operator="containsText" text="onvoldoende">
      <formula>NOT(ISERROR(SEARCH("onvoldoende",F57)))</formula>
    </cfRule>
  </conditionalFormatting>
  <conditionalFormatting sqref="F60">
    <cfRule type="containsText" dxfId="1002" priority="156" operator="containsText" text="onvoldoende">
      <formula>NOT(ISERROR(SEARCH("onvoldoende",F60)))</formula>
    </cfRule>
  </conditionalFormatting>
  <conditionalFormatting sqref="F63">
    <cfRule type="containsText" dxfId="1001" priority="152" operator="containsText" text="onvoldoende">
      <formula>NOT(ISERROR(SEARCH("onvoldoende",F63)))</formula>
    </cfRule>
  </conditionalFormatting>
  <conditionalFormatting sqref="F66">
    <cfRule type="containsText" dxfId="1000" priority="148" operator="containsText" text="onvoldoende">
      <formula>NOT(ISERROR(SEARCH("onvoldoende",F66)))</formula>
    </cfRule>
  </conditionalFormatting>
  <conditionalFormatting sqref="F69">
    <cfRule type="containsText" dxfId="999" priority="144" operator="containsText" text="onvoldoende">
      <formula>NOT(ISERROR(SEARCH("onvoldoende",F69)))</formula>
    </cfRule>
  </conditionalFormatting>
  <conditionalFormatting sqref="F72">
    <cfRule type="containsText" dxfId="998" priority="140" operator="containsText" text="onvoldoende">
      <formula>NOT(ISERROR(SEARCH("onvoldoende",F72)))</formula>
    </cfRule>
  </conditionalFormatting>
  <conditionalFormatting sqref="F78">
    <cfRule type="containsText" dxfId="997" priority="52" operator="containsText" text="onvoldoende">
      <formula>NOT(ISERROR(SEARCH("onvoldoende",F78)))</formula>
    </cfRule>
  </conditionalFormatting>
  <conditionalFormatting sqref="F81">
    <cfRule type="containsText" dxfId="996" priority="48" operator="containsText" text="onvoldoende">
      <formula>NOT(ISERROR(SEARCH("onvoldoende",F81)))</formula>
    </cfRule>
  </conditionalFormatting>
  <conditionalFormatting sqref="F84">
    <cfRule type="containsText" dxfId="995" priority="44" operator="containsText" text="onvoldoende">
      <formula>NOT(ISERROR(SEARCH("onvoldoende",F84)))</formula>
    </cfRule>
  </conditionalFormatting>
  <conditionalFormatting sqref="F87">
    <cfRule type="containsText" dxfId="994" priority="40" operator="containsText" text="onvoldoende">
      <formula>NOT(ISERROR(SEARCH("onvoldoende",F87)))</formula>
    </cfRule>
  </conditionalFormatting>
  <conditionalFormatting sqref="F90">
    <cfRule type="containsText" dxfId="993" priority="36" operator="containsText" text="onvoldoende">
      <formula>NOT(ISERROR(SEARCH("onvoldoende",F90)))</formula>
    </cfRule>
  </conditionalFormatting>
  <conditionalFormatting sqref="F93">
    <cfRule type="containsText" dxfId="992" priority="32" operator="containsText" text="onvoldoende">
      <formula>NOT(ISERROR(SEARCH("onvoldoende",F93)))</formula>
    </cfRule>
  </conditionalFormatting>
  <conditionalFormatting sqref="F96">
    <cfRule type="containsText" dxfId="991" priority="28" operator="containsText" text="onvoldoende">
      <formula>NOT(ISERROR(SEARCH("onvoldoende",F96)))</formula>
    </cfRule>
  </conditionalFormatting>
  <conditionalFormatting sqref="H6">
    <cfRule type="containsText" dxfId="990" priority="293" operator="containsText" text="onvoldoende">
      <formula>NOT(ISERROR(SEARCH("onvoldoende",H6)))</formula>
    </cfRule>
  </conditionalFormatting>
  <conditionalFormatting sqref="H9">
    <cfRule type="containsText" dxfId="989" priority="289" operator="containsText" text="onvoldoende">
      <formula>NOT(ISERROR(SEARCH("onvoldoende",H9)))</formula>
    </cfRule>
  </conditionalFormatting>
  <conditionalFormatting sqref="H12">
    <cfRule type="containsText" dxfId="988" priority="285" operator="containsText" text="onvoldoende">
      <formula>NOT(ISERROR(SEARCH("onvoldoende",H12)))</formula>
    </cfRule>
  </conditionalFormatting>
  <conditionalFormatting sqref="H15">
    <cfRule type="containsText" dxfId="987" priority="281" operator="containsText" text="onvoldoende">
      <formula>NOT(ISERROR(SEARCH("onvoldoende",H15)))</formula>
    </cfRule>
  </conditionalFormatting>
  <conditionalFormatting sqref="H18">
    <cfRule type="containsText" dxfId="986" priority="253" operator="containsText" text="onvoldoende">
      <formula>NOT(ISERROR(SEARCH("onvoldoende",H18)))</formula>
    </cfRule>
  </conditionalFormatting>
  <conditionalFormatting sqref="H21">
    <cfRule type="containsText" dxfId="985" priority="249" operator="containsText" text="onvoldoende">
      <formula>NOT(ISERROR(SEARCH("onvoldoende",H21)))</formula>
    </cfRule>
  </conditionalFormatting>
  <conditionalFormatting sqref="H24">
    <cfRule type="containsText" dxfId="984" priority="245" operator="containsText" text="onvoldoende">
      <formula>NOT(ISERROR(SEARCH("onvoldoende",H24)))</formula>
    </cfRule>
  </conditionalFormatting>
  <conditionalFormatting sqref="H30">
    <cfRule type="containsText" dxfId="983" priority="189" operator="containsText" text="onvoldoende">
      <formula>NOT(ISERROR(SEARCH("onvoldoende",H30)))</formula>
    </cfRule>
  </conditionalFormatting>
  <conditionalFormatting sqref="H33">
    <cfRule type="containsText" dxfId="982" priority="185" operator="containsText" text="onvoldoende">
      <formula>NOT(ISERROR(SEARCH("onvoldoende",H33)))</formula>
    </cfRule>
  </conditionalFormatting>
  <conditionalFormatting sqref="H36">
    <cfRule type="containsText" dxfId="981" priority="181" operator="containsText" text="onvoldoende">
      <formula>NOT(ISERROR(SEARCH("onvoldoende",H36)))</formula>
    </cfRule>
  </conditionalFormatting>
  <conditionalFormatting sqref="H39">
    <cfRule type="containsText" dxfId="980" priority="177" operator="containsText" text="onvoldoende">
      <formula>NOT(ISERROR(SEARCH("onvoldoende",H39)))</formula>
    </cfRule>
  </conditionalFormatting>
  <conditionalFormatting sqref="H42">
    <cfRule type="containsText" dxfId="979" priority="173" operator="containsText" text="onvoldoende">
      <formula>NOT(ISERROR(SEARCH("onvoldoende",H42)))</formula>
    </cfRule>
  </conditionalFormatting>
  <conditionalFormatting sqref="H45">
    <cfRule type="containsText" dxfId="978" priority="169" operator="containsText" text="onvoldoende">
      <formula>NOT(ISERROR(SEARCH("onvoldoende",H45)))</formula>
    </cfRule>
  </conditionalFormatting>
  <conditionalFormatting sqref="H48">
    <cfRule type="containsText" dxfId="977" priority="165" operator="containsText" text="onvoldoende">
      <formula>NOT(ISERROR(SEARCH("onvoldoende",H48)))</formula>
    </cfRule>
  </conditionalFormatting>
  <conditionalFormatting sqref="H54">
    <cfRule type="containsText" dxfId="976" priority="161" operator="containsText" text="onvoldoende">
      <formula>NOT(ISERROR(SEARCH("onvoldoende",H54)))</formula>
    </cfRule>
  </conditionalFormatting>
  <conditionalFormatting sqref="H57">
    <cfRule type="containsText" dxfId="975" priority="157" operator="containsText" text="onvoldoende">
      <formula>NOT(ISERROR(SEARCH("onvoldoende",H57)))</formula>
    </cfRule>
  </conditionalFormatting>
  <conditionalFormatting sqref="H60">
    <cfRule type="containsText" dxfId="974" priority="153" operator="containsText" text="onvoldoende">
      <formula>NOT(ISERROR(SEARCH("onvoldoende",H60)))</formula>
    </cfRule>
  </conditionalFormatting>
  <conditionalFormatting sqref="H63">
    <cfRule type="containsText" dxfId="973" priority="149" operator="containsText" text="onvoldoende">
      <formula>NOT(ISERROR(SEARCH("onvoldoende",H63)))</formula>
    </cfRule>
  </conditionalFormatting>
  <conditionalFormatting sqref="H66">
    <cfRule type="containsText" dxfId="972" priority="145" operator="containsText" text="onvoldoende">
      <formula>NOT(ISERROR(SEARCH("onvoldoende",H66)))</formula>
    </cfRule>
  </conditionalFormatting>
  <conditionalFormatting sqref="H69">
    <cfRule type="containsText" dxfId="971" priority="141" operator="containsText" text="onvoldoende">
      <formula>NOT(ISERROR(SEARCH("onvoldoende",H69)))</formula>
    </cfRule>
  </conditionalFormatting>
  <conditionalFormatting sqref="H72">
    <cfRule type="containsText" dxfId="970" priority="137" operator="containsText" text="onvoldoende">
      <formula>NOT(ISERROR(SEARCH("onvoldoende",H72)))</formula>
    </cfRule>
  </conditionalFormatting>
  <conditionalFormatting sqref="H78">
    <cfRule type="containsText" dxfId="969" priority="49" operator="containsText" text="onvoldoende">
      <formula>NOT(ISERROR(SEARCH("onvoldoende",H78)))</formula>
    </cfRule>
  </conditionalFormatting>
  <conditionalFormatting sqref="H81">
    <cfRule type="containsText" dxfId="968" priority="45" operator="containsText" text="onvoldoende">
      <formula>NOT(ISERROR(SEARCH("onvoldoende",H81)))</formula>
    </cfRule>
  </conditionalFormatting>
  <conditionalFormatting sqref="H84">
    <cfRule type="containsText" dxfId="967" priority="41" operator="containsText" text="onvoldoende">
      <formula>NOT(ISERROR(SEARCH("onvoldoende",H84)))</formula>
    </cfRule>
  </conditionalFormatting>
  <conditionalFormatting sqref="H87">
    <cfRule type="containsText" dxfId="966" priority="37" operator="containsText" text="onvoldoende">
      <formula>NOT(ISERROR(SEARCH("onvoldoende",H87)))</formula>
    </cfRule>
  </conditionalFormatting>
  <conditionalFormatting sqref="H90">
    <cfRule type="containsText" dxfId="965" priority="33" operator="containsText" text="onvoldoende">
      <formula>NOT(ISERROR(SEARCH("onvoldoende",H90)))</formula>
    </cfRule>
  </conditionalFormatting>
  <conditionalFormatting sqref="H93">
    <cfRule type="containsText" dxfId="964" priority="29" operator="containsText" text="onvoldoende">
      <formula>NOT(ISERROR(SEARCH("onvoldoende",H93)))</formula>
    </cfRule>
  </conditionalFormatting>
  <conditionalFormatting sqref="H96">
    <cfRule type="containsText" dxfId="963" priority="25" operator="containsText" text="onvoldoende">
      <formula>NOT(ISERROR(SEARCH("onvoldoende",H96)))</formula>
    </cfRule>
  </conditionalFormatting>
  <conditionalFormatting sqref="J30">
    <cfRule type="containsText" dxfId="962" priority="190" operator="containsText" text="onvoldoende">
      <formula>NOT(ISERROR(SEARCH("onvoldoende",J30)))</formula>
    </cfRule>
  </conditionalFormatting>
  <conditionalFormatting sqref="J33">
    <cfRule type="containsText" dxfId="961" priority="186" operator="containsText" text="onvoldoende">
      <formula>NOT(ISERROR(SEARCH("onvoldoende",J33)))</formula>
    </cfRule>
  </conditionalFormatting>
  <conditionalFormatting sqref="J36">
    <cfRule type="containsText" dxfId="960" priority="182" operator="containsText" text="onvoldoende">
      <formula>NOT(ISERROR(SEARCH("onvoldoende",J36)))</formula>
    </cfRule>
  </conditionalFormatting>
  <conditionalFormatting sqref="J39">
    <cfRule type="containsText" dxfId="959" priority="178" operator="containsText" text="onvoldoende">
      <formula>NOT(ISERROR(SEARCH("onvoldoende",J39)))</formula>
    </cfRule>
  </conditionalFormatting>
  <conditionalFormatting sqref="J42">
    <cfRule type="containsText" dxfId="958" priority="174" operator="containsText" text="onvoldoende">
      <formula>NOT(ISERROR(SEARCH("onvoldoende",J42)))</formula>
    </cfRule>
  </conditionalFormatting>
  <conditionalFormatting sqref="J45">
    <cfRule type="containsText" dxfId="957" priority="170" operator="containsText" text="onvoldoende">
      <formula>NOT(ISERROR(SEARCH("onvoldoende",J45)))</formula>
    </cfRule>
  </conditionalFormatting>
  <conditionalFormatting sqref="J48">
    <cfRule type="containsText" dxfId="956" priority="166" operator="containsText" text="onvoldoende">
      <formula>NOT(ISERROR(SEARCH("onvoldoende",J48)))</formula>
    </cfRule>
  </conditionalFormatting>
  <conditionalFormatting sqref="J54">
    <cfRule type="containsText" dxfId="955" priority="162" operator="containsText" text="onvoldoende">
      <formula>NOT(ISERROR(SEARCH("onvoldoende",J54)))</formula>
    </cfRule>
  </conditionalFormatting>
  <conditionalFormatting sqref="J57">
    <cfRule type="containsText" dxfId="954" priority="158" operator="containsText" text="onvoldoende">
      <formula>NOT(ISERROR(SEARCH("onvoldoende",J57)))</formula>
    </cfRule>
  </conditionalFormatting>
  <conditionalFormatting sqref="J60">
    <cfRule type="containsText" dxfId="953" priority="154" operator="containsText" text="onvoldoende">
      <formula>NOT(ISERROR(SEARCH("onvoldoende",J60)))</formula>
    </cfRule>
  </conditionalFormatting>
  <conditionalFormatting sqref="J63">
    <cfRule type="containsText" dxfId="952" priority="150" operator="containsText" text="onvoldoende">
      <formula>NOT(ISERROR(SEARCH("onvoldoende",J63)))</formula>
    </cfRule>
  </conditionalFormatting>
  <conditionalFormatting sqref="J66">
    <cfRule type="containsText" dxfId="951" priority="146" operator="containsText" text="onvoldoende">
      <formula>NOT(ISERROR(SEARCH("onvoldoende",J66)))</formula>
    </cfRule>
  </conditionalFormatting>
  <conditionalFormatting sqref="J69">
    <cfRule type="containsText" dxfId="950" priority="142" operator="containsText" text="onvoldoende">
      <formula>NOT(ISERROR(SEARCH("onvoldoende",J69)))</formula>
    </cfRule>
  </conditionalFormatting>
  <conditionalFormatting sqref="J72">
    <cfRule type="containsText" dxfId="949" priority="138" operator="containsText" text="onvoldoende">
      <formula>NOT(ISERROR(SEARCH("onvoldoende",J72)))</formula>
    </cfRule>
  </conditionalFormatting>
  <conditionalFormatting sqref="J78">
    <cfRule type="containsText" dxfId="948" priority="50" operator="containsText" text="onvoldoende">
      <formula>NOT(ISERROR(SEARCH("onvoldoende",J78)))</formula>
    </cfRule>
  </conditionalFormatting>
  <conditionalFormatting sqref="J81">
    <cfRule type="containsText" dxfId="947" priority="46" operator="containsText" text="onvoldoende">
      <formula>NOT(ISERROR(SEARCH("onvoldoende",J81)))</formula>
    </cfRule>
  </conditionalFormatting>
  <conditionalFormatting sqref="J84">
    <cfRule type="containsText" dxfId="946" priority="42" operator="containsText" text="onvoldoende">
      <formula>NOT(ISERROR(SEARCH("onvoldoende",J84)))</formula>
    </cfRule>
  </conditionalFormatting>
  <conditionalFormatting sqref="J87">
    <cfRule type="containsText" dxfId="945" priority="38" operator="containsText" text="onvoldoende">
      <formula>NOT(ISERROR(SEARCH("onvoldoende",J87)))</formula>
    </cfRule>
  </conditionalFormatting>
  <conditionalFormatting sqref="J90">
    <cfRule type="containsText" dxfId="944" priority="34" operator="containsText" text="onvoldoende">
      <formula>NOT(ISERROR(SEARCH("onvoldoende",J90)))</formula>
    </cfRule>
  </conditionalFormatting>
  <conditionalFormatting sqref="J93">
    <cfRule type="containsText" dxfId="943" priority="30" operator="containsText" text="onvoldoende">
      <formula>NOT(ISERROR(SEARCH("onvoldoende",J93)))</formula>
    </cfRule>
  </conditionalFormatting>
  <conditionalFormatting sqref="J96">
    <cfRule type="containsText" dxfId="942" priority="26" operator="containsText" text="onvoldoende">
      <formula>NOT(ISERROR(SEARCH("onvoldoende",J96)))</formula>
    </cfRule>
  </conditionalFormatting>
  <conditionalFormatting sqref="M6">
    <cfRule type="containsText" dxfId="941" priority="135" operator="containsText" text="onvoldoende">
      <formula>NOT(ISERROR(SEARCH("onvoldoende",M6)))</formula>
    </cfRule>
  </conditionalFormatting>
  <conditionalFormatting sqref="M9">
    <cfRule type="containsText" dxfId="940" priority="131" operator="containsText" text="onvoldoende">
      <formula>NOT(ISERROR(SEARCH("onvoldoende",M9)))</formula>
    </cfRule>
  </conditionalFormatting>
  <conditionalFormatting sqref="M12">
    <cfRule type="containsText" dxfId="939" priority="127" operator="containsText" text="onvoldoende">
      <formula>NOT(ISERROR(SEARCH("onvoldoende",M12)))</formula>
    </cfRule>
  </conditionalFormatting>
  <conditionalFormatting sqref="M15">
    <cfRule type="containsText" dxfId="938" priority="123" operator="containsText" text="onvoldoende">
      <formula>NOT(ISERROR(SEARCH("onvoldoende",M15)))</formula>
    </cfRule>
  </conditionalFormatting>
  <conditionalFormatting sqref="M21">
    <cfRule type="containsText" dxfId="937" priority="115" operator="containsText" text="onvoldoende">
      <formula>NOT(ISERROR(SEARCH("onvoldoende",M21)))</formula>
    </cfRule>
  </conditionalFormatting>
  <conditionalFormatting sqref="M24">
    <cfRule type="containsText" dxfId="936" priority="111" operator="containsText" text="onvoldoende">
      <formula>NOT(ISERROR(SEARCH("onvoldoende",M24)))</formula>
    </cfRule>
  </conditionalFormatting>
  <conditionalFormatting sqref="M30">
    <cfRule type="containsText" dxfId="935" priority="107" operator="containsText" text="onvoldoende">
      <formula>NOT(ISERROR(SEARCH("onvoldoende",M30)))</formula>
    </cfRule>
  </conditionalFormatting>
  <conditionalFormatting sqref="M33">
    <cfRule type="containsText" dxfId="934" priority="103" operator="containsText" text="onvoldoende">
      <formula>NOT(ISERROR(SEARCH("onvoldoende",M33)))</formula>
    </cfRule>
  </conditionalFormatting>
  <conditionalFormatting sqref="M36">
    <cfRule type="containsText" dxfId="933" priority="99" operator="containsText" text="onvoldoende">
      <formula>NOT(ISERROR(SEARCH("onvoldoende",M36)))</formula>
    </cfRule>
  </conditionalFormatting>
  <conditionalFormatting sqref="M39">
    <cfRule type="containsText" dxfId="932" priority="95" operator="containsText" text="onvoldoende">
      <formula>NOT(ISERROR(SEARCH("onvoldoende",M39)))</formula>
    </cfRule>
  </conditionalFormatting>
  <conditionalFormatting sqref="M45">
    <cfRule type="containsText" dxfId="931" priority="87" operator="containsText" text="onvoldoende">
      <formula>NOT(ISERROR(SEARCH("onvoldoende",M45)))</formula>
    </cfRule>
  </conditionalFormatting>
  <conditionalFormatting sqref="M48">
    <cfRule type="containsText" dxfId="930" priority="83" operator="containsText" text="onvoldoende">
      <formula>NOT(ISERROR(SEARCH("onvoldoende",M48)))</formula>
    </cfRule>
  </conditionalFormatting>
  <conditionalFormatting sqref="M54">
    <cfRule type="containsText" dxfId="929" priority="79" operator="containsText" text="onvoldoende">
      <formula>NOT(ISERROR(SEARCH("onvoldoende",M54)))</formula>
    </cfRule>
  </conditionalFormatting>
  <conditionalFormatting sqref="M57">
    <cfRule type="containsText" dxfId="928" priority="75" operator="containsText" text="onvoldoende">
      <formula>NOT(ISERROR(SEARCH("onvoldoende",M57)))</formula>
    </cfRule>
  </conditionalFormatting>
  <conditionalFormatting sqref="M60">
    <cfRule type="containsText" dxfId="927" priority="71" operator="containsText" text="onvoldoende">
      <formula>NOT(ISERROR(SEARCH("onvoldoende",M60)))</formula>
    </cfRule>
  </conditionalFormatting>
  <conditionalFormatting sqref="M63">
    <cfRule type="containsText" dxfId="926" priority="67" operator="containsText" text="onvoldoende">
      <formula>NOT(ISERROR(SEARCH("onvoldoende",M63)))</formula>
    </cfRule>
  </conditionalFormatting>
  <conditionalFormatting sqref="M69">
    <cfRule type="containsText" dxfId="925" priority="59" operator="containsText" text="onvoldoende">
      <formula>NOT(ISERROR(SEARCH("onvoldoende",M69)))</formula>
    </cfRule>
  </conditionalFormatting>
  <conditionalFormatting sqref="M72">
    <cfRule type="containsText" dxfId="924" priority="55" operator="containsText" text="onvoldoende">
      <formula>NOT(ISERROR(SEARCH("onvoldoende",M72)))</formula>
    </cfRule>
  </conditionalFormatting>
  <conditionalFormatting sqref="M78">
    <cfRule type="containsText" dxfId="923" priority="23" operator="containsText" text="onvoldoende">
      <formula>NOT(ISERROR(SEARCH("onvoldoende",M78)))</formula>
    </cfRule>
  </conditionalFormatting>
  <conditionalFormatting sqref="M81">
    <cfRule type="containsText" dxfId="922" priority="19" operator="containsText" text="onvoldoende">
      <formula>NOT(ISERROR(SEARCH("onvoldoende",M81)))</formula>
    </cfRule>
  </conditionalFormatting>
  <conditionalFormatting sqref="M84">
    <cfRule type="containsText" dxfId="921" priority="15" operator="containsText" text="onvoldoende">
      <formula>NOT(ISERROR(SEARCH("onvoldoende",M84)))</formula>
    </cfRule>
  </conditionalFormatting>
  <conditionalFormatting sqref="M87">
    <cfRule type="containsText" dxfId="920" priority="11" operator="containsText" text="onvoldoende">
      <formula>NOT(ISERROR(SEARCH("onvoldoende",M87)))</formula>
    </cfRule>
  </conditionalFormatting>
  <conditionalFormatting sqref="M93">
    <cfRule type="containsText" dxfId="919" priority="7" operator="containsText" text="onvoldoende">
      <formula>NOT(ISERROR(SEARCH("onvoldoende",M93)))</formula>
    </cfRule>
  </conditionalFormatting>
  <conditionalFormatting sqref="M96">
    <cfRule type="containsText" dxfId="918" priority="3" operator="containsText" text="onvoldoende">
      <formula>NOT(ISERROR(SEARCH("onvoldoende",M96)))</formula>
    </cfRule>
  </conditionalFormatting>
  <conditionalFormatting sqref="O30">
    <cfRule type="containsText" dxfId="917" priority="108" operator="containsText" text="onvoldoende">
      <formula>NOT(ISERROR(SEARCH("onvoldoende",O30)))</formula>
    </cfRule>
  </conditionalFormatting>
  <conditionalFormatting sqref="O33">
    <cfRule type="containsText" dxfId="916" priority="104" operator="containsText" text="onvoldoende">
      <formula>NOT(ISERROR(SEARCH("onvoldoende",O33)))</formula>
    </cfRule>
  </conditionalFormatting>
  <conditionalFormatting sqref="O36">
    <cfRule type="containsText" dxfId="915" priority="100" operator="containsText" text="onvoldoende">
      <formula>NOT(ISERROR(SEARCH("onvoldoende",O36)))</formula>
    </cfRule>
  </conditionalFormatting>
  <conditionalFormatting sqref="O39">
    <cfRule type="containsText" dxfId="914" priority="96" operator="containsText" text="onvoldoende">
      <formula>NOT(ISERROR(SEARCH("onvoldoende",O39)))</formula>
    </cfRule>
  </conditionalFormatting>
  <conditionalFormatting sqref="O45">
    <cfRule type="containsText" dxfId="913" priority="88" operator="containsText" text="onvoldoende">
      <formula>NOT(ISERROR(SEARCH("onvoldoende",O45)))</formula>
    </cfRule>
  </conditionalFormatting>
  <conditionalFormatting sqref="O48">
    <cfRule type="containsText" dxfId="912" priority="84" operator="containsText" text="onvoldoende">
      <formula>NOT(ISERROR(SEARCH("onvoldoende",O48)))</formula>
    </cfRule>
  </conditionalFormatting>
  <conditionalFormatting sqref="O54">
    <cfRule type="containsText" dxfId="911" priority="80" operator="containsText" text="onvoldoende">
      <formula>NOT(ISERROR(SEARCH("onvoldoende",O54)))</formula>
    </cfRule>
  </conditionalFormatting>
  <conditionalFormatting sqref="O57">
    <cfRule type="containsText" dxfId="910" priority="76" operator="containsText" text="onvoldoende">
      <formula>NOT(ISERROR(SEARCH("onvoldoende",O57)))</formula>
    </cfRule>
  </conditionalFormatting>
  <conditionalFormatting sqref="O60">
    <cfRule type="containsText" dxfId="909" priority="72" operator="containsText" text="onvoldoende">
      <formula>NOT(ISERROR(SEARCH("onvoldoende",O60)))</formula>
    </cfRule>
  </conditionalFormatting>
  <conditionalFormatting sqref="O63">
    <cfRule type="containsText" dxfId="908" priority="68" operator="containsText" text="onvoldoende">
      <formula>NOT(ISERROR(SEARCH("onvoldoende",O63)))</formula>
    </cfRule>
  </conditionalFormatting>
  <conditionalFormatting sqref="O69">
    <cfRule type="containsText" dxfId="907" priority="60" operator="containsText" text="onvoldoende">
      <formula>NOT(ISERROR(SEARCH("onvoldoende",O69)))</formula>
    </cfRule>
  </conditionalFormatting>
  <conditionalFormatting sqref="O72">
    <cfRule type="containsText" dxfId="906" priority="56" operator="containsText" text="onvoldoende">
      <formula>NOT(ISERROR(SEARCH("onvoldoende",O72)))</formula>
    </cfRule>
  </conditionalFormatting>
  <conditionalFormatting sqref="O78">
    <cfRule type="containsText" dxfId="905" priority="24" operator="containsText" text="onvoldoende">
      <formula>NOT(ISERROR(SEARCH("onvoldoende",O78)))</formula>
    </cfRule>
  </conditionalFormatting>
  <conditionalFormatting sqref="O81">
    <cfRule type="containsText" dxfId="904" priority="20" operator="containsText" text="onvoldoende">
      <formula>NOT(ISERROR(SEARCH("onvoldoende",O81)))</formula>
    </cfRule>
  </conditionalFormatting>
  <conditionalFormatting sqref="O84">
    <cfRule type="containsText" dxfId="903" priority="16" operator="containsText" text="onvoldoende">
      <formula>NOT(ISERROR(SEARCH("onvoldoende",O84)))</formula>
    </cfRule>
  </conditionalFormatting>
  <conditionalFormatting sqref="O87">
    <cfRule type="containsText" dxfId="902" priority="12" operator="containsText" text="onvoldoende">
      <formula>NOT(ISERROR(SEARCH("onvoldoende",O87)))</formula>
    </cfRule>
  </conditionalFormatting>
  <conditionalFormatting sqref="O93">
    <cfRule type="containsText" dxfId="901" priority="8" operator="containsText" text="onvoldoende">
      <formula>NOT(ISERROR(SEARCH("onvoldoende",O93)))</formula>
    </cfRule>
  </conditionalFormatting>
  <conditionalFormatting sqref="O96">
    <cfRule type="containsText" dxfId="900" priority="4" operator="containsText" text="onvoldoende">
      <formula>NOT(ISERROR(SEARCH("onvoldoende",O96)))</formula>
    </cfRule>
  </conditionalFormatting>
  <conditionalFormatting sqref="Q6">
    <cfRule type="containsText" dxfId="899" priority="133" operator="containsText" text="onvoldoende">
      <formula>NOT(ISERROR(SEARCH("onvoldoende",Q6)))</formula>
    </cfRule>
  </conditionalFormatting>
  <conditionalFormatting sqref="Q9">
    <cfRule type="containsText" dxfId="898" priority="129" operator="containsText" text="onvoldoende">
      <formula>NOT(ISERROR(SEARCH("onvoldoende",Q9)))</formula>
    </cfRule>
  </conditionalFormatting>
  <conditionalFormatting sqref="Q12">
    <cfRule type="containsText" dxfId="897" priority="125" operator="containsText" text="onvoldoende">
      <formula>NOT(ISERROR(SEARCH("onvoldoende",Q12)))</formula>
    </cfRule>
  </conditionalFormatting>
  <conditionalFormatting sqref="Q15">
    <cfRule type="containsText" dxfId="896" priority="121" operator="containsText" text="onvoldoende">
      <formula>NOT(ISERROR(SEARCH("onvoldoende",Q15)))</formula>
    </cfRule>
  </conditionalFormatting>
  <conditionalFormatting sqref="Q21">
    <cfRule type="containsText" dxfId="895" priority="113" operator="containsText" text="onvoldoende">
      <formula>NOT(ISERROR(SEARCH("onvoldoende",Q21)))</formula>
    </cfRule>
  </conditionalFormatting>
  <conditionalFormatting sqref="Q24">
    <cfRule type="containsText" dxfId="894" priority="109" operator="containsText" text="onvoldoende">
      <formula>NOT(ISERROR(SEARCH("onvoldoende",Q24)))</formula>
    </cfRule>
  </conditionalFormatting>
  <conditionalFormatting sqref="Q30">
    <cfRule type="containsText" dxfId="893" priority="105" operator="containsText" text="onvoldoende">
      <formula>NOT(ISERROR(SEARCH("onvoldoende",Q30)))</formula>
    </cfRule>
  </conditionalFormatting>
  <conditionalFormatting sqref="Q33">
    <cfRule type="containsText" dxfId="892" priority="101" operator="containsText" text="onvoldoende">
      <formula>NOT(ISERROR(SEARCH("onvoldoende",Q33)))</formula>
    </cfRule>
  </conditionalFormatting>
  <conditionalFormatting sqref="Q36">
    <cfRule type="containsText" dxfId="891" priority="97" operator="containsText" text="onvoldoende">
      <formula>NOT(ISERROR(SEARCH("onvoldoende",Q36)))</formula>
    </cfRule>
  </conditionalFormatting>
  <conditionalFormatting sqref="Q39">
    <cfRule type="containsText" dxfId="890" priority="93" operator="containsText" text="onvoldoende">
      <formula>NOT(ISERROR(SEARCH("onvoldoende",Q39)))</formula>
    </cfRule>
  </conditionalFormatting>
  <conditionalFormatting sqref="Q45">
    <cfRule type="containsText" dxfId="889" priority="85" operator="containsText" text="onvoldoende">
      <formula>NOT(ISERROR(SEARCH("onvoldoende",Q45)))</formula>
    </cfRule>
  </conditionalFormatting>
  <conditionalFormatting sqref="Q48">
    <cfRule type="containsText" dxfId="888" priority="81" operator="containsText" text="onvoldoende">
      <formula>NOT(ISERROR(SEARCH("onvoldoende",Q48)))</formula>
    </cfRule>
  </conditionalFormatting>
  <conditionalFormatting sqref="Q54">
    <cfRule type="containsText" dxfId="887" priority="77" operator="containsText" text="onvoldoende">
      <formula>NOT(ISERROR(SEARCH("onvoldoende",Q54)))</formula>
    </cfRule>
  </conditionalFormatting>
  <conditionalFormatting sqref="Q57">
    <cfRule type="containsText" dxfId="886" priority="73" operator="containsText" text="onvoldoende">
      <formula>NOT(ISERROR(SEARCH("onvoldoende",Q57)))</formula>
    </cfRule>
  </conditionalFormatting>
  <conditionalFormatting sqref="Q60">
    <cfRule type="containsText" dxfId="885" priority="69" operator="containsText" text="onvoldoende">
      <formula>NOT(ISERROR(SEARCH("onvoldoende",Q60)))</formula>
    </cfRule>
  </conditionalFormatting>
  <conditionalFormatting sqref="Q63">
    <cfRule type="containsText" dxfId="884" priority="65" operator="containsText" text="onvoldoende">
      <formula>NOT(ISERROR(SEARCH("onvoldoende",Q63)))</formula>
    </cfRule>
  </conditionalFormatting>
  <conditionalFormatting sqref="Q69">
    <cfRule type="containsText" dxfId="883" priority="57" operator="containsText" text="onvoldoende">
      <formula>NOT(ISERROR(SEARCH("onvoldoende",Q69)))</formula>
    </cfRule>
  </conditionalFormatting>
  <conditionalFormatting sqref="Q72">
    <cfRule type="containsText" dxfId="882" priority="53" operator="containsText" text="onvoldoende">
      <formula>NOT(ISERROR(SEARCH("onvoldoende",Q72)))</formula>
    </cfRule>
  </conditionalFormatting>
  <conditionalFormatting sqref="Q78">
    <cfRule type="containsText" dxfId="881" priority="21" operator="containsText" text="onvoldoende">
      <formula>NOT(ISERROR(SEARCH("onvoldoende",Q78)))</formula>
    </cfRule>
  </conditionalFormatting>
  <conditionalFormatting sqref="Q81">
    <cfRule type="containsText" dxfId="880" priority="17" operator="containsText" text="onvoldoende">
      <formula>NOT(ISERROR(SEARCH("onvoldoende",Q81)))</formula>
    </cfRule>
  </conditionalFormatting>
  <conditionalFormatting sqref="Q84">
    <cfRule type="containsText" dxfId="879" priority="13" operator="containsText" text="onvoldoende">
      <formula>NOT(ISERROR(SEARCH("onvoldoende",Q84)))</formula>
    </cfRule>
  </conditionalFormatting>
  <conditionalFormatting sqref="Q87">
    <cfRule type="containsText" dxfId="878" priority="9" operator="containsText" text="onvoldoende">
      <formula>NOT(ISERROR(SEARCH("onvoldoende",Q87)))</formula>
    </cfRule>
  </conditionalFormatting>
  <conditionalFormatting sqref="Q93">
    <cfRule type="containsText" dxfId="877" priority="5" operator="containsText" text="onvoldoende">
      <formula>NOT(ISERROR(SEARCH("onvoldoende",Q93)))</formula>
    </cfRule>
  </conditionalFormatting>
  <conditionalFormatting sqref="Q96">
    <cfRule type="containsText" dxfId="876" priority="1" operator="containsText" text="onvoldoende">
      <formula>NOT(ISERROR(SEARCH("onvoldoende",Q96)))</formula>
    </cfRule>
  </conditionalFormatting>
  <conditionalFormatting sqref="S30">
    <cfRule type="containsText" dxfId="875" priority="106" operator="containsText" text="onvoldoende">
      <formula>NOT(ISERROR(SEARCH("onvoldoende",S30)))</formula>
    </cfRule>
  </conditionalFormatting>
  <conditionalFormatting sqref="S33">
    <cfRule type="containsText" dxfId="874" priority="102" operator="containsText" text="onvoldoende">
      <formula>NOT(ISERROR(SEARCH("onvoldoende",S33)))</formula>
    </cfRule>
  </conditionalFormatting>
  <conditionalFormatting sqref="S36">
    <cfRule type="containsText" dxfId="873" priority="98" operator="containsText" text="onvoldoende">
      <formula>NOT(ISERROR(SEARCH("onvoldoende",S36)))</formula>
    </cfRule>
  </conditionalFormatting>
  <conditionalFormatting sqref="S39">
    <cfRule type="containsText" dxfId="872" priority="94" operator="containsText" text="onvoldoende">
      <formula>NOT(ISERROR(SEARCH("onvoldoende",S39)))</formula>
    </cfRule>
  </conditionalFormatting>
  <conditionalFormatting sqref="S45">
    <cfRule type="containsText" dxfId="871" priority="86" operator="containsText" text="onvoldoende">
      <formula>NOT(ISERROR(SEARCH("onvoldoende",S45)))</formula>
    </cfRule>
  </conditionalFormatting>
  <conditionalFormatting sqref="S48">
    <cfRule type="containsText" dxfId="870" priority="82" operator="containsText" text="onvoldoende">
      <formula>NOT(ISERROR(SEARCH("onvoldoende",S48)))</formula>
    </cfRule>
  </conditionalFormatting>
  <conditionalFormatting sqref="S54">
    <cfRule type="containsText" dxfId="869" priority="78" operator="containsText" text="onvoldoende">
      <formula>NOT(ISERROR(SEARCH("onvoldoende",S54)))</formula>
    </cfRule>
  </conditionalFormatting>
  <conditionalFormatting sqref="S57">
    <cfRule type="containsText" dxfId="868" priority="74" operator="containsText" text="onvoldoende">
      <formula>NOT(ISERROR(SEARCH("onvoldoende",S57)))</formula>
    </cfRule>
  </conditionalFormatting>
  <conditionalFormatting sqref="S60">
    <cfRule type="containsText" dxfId="867" priority="70" operator="containsText" text="onvoldoende">
      <formula>NOT(ISERROR(SEARCH("onvoldoende",S60)))</formula>
    </cfRule>
  </conditionalFormatting>
  <conditionalFormatting sqref="S63">
    <cfRule type="containsText" dxfId="866" priority="66" operator="containsText" text="onvoldoende">
      <formula>NOT(ISERROR(SEARCH("onvoldoende",S63)))</formula>
    </cfRule>
  </conditionalFormatting>
  <conditionalFormatting sqref="S69">
    <cfRule type="containsText" dxfId="865" priority="58" operator="containsText" text="onvoldoende">
      <formula>NOT(ISERROR(SEARCH("onvoldoende",S69)))</formula>
    </cfRule>
  </conditionalFormatting>
  <conditionalFormatting sqref="S72">
    <cfRule type="containsText" dxfId="864" priority="54" operator="containsText" text="onvoldoende">
      <formula>NOT(ISERROR(SEARCH("onvoldoende",S72)))</formula>
    </cfRule>
  </conditionalFormatting>
  <conditionalFormatting sqref="S78">
    <cfRule type="containsText" dxfId="863" priority="22" operator="containsText" text="onvoldoende">
      <formula>NOT(ISERROR(SEARCH("onvoldoende",S78)))</formula>
    </cfRule>
  </conditionalFormatting>
  <conditionalFormatting sqref="S81">
    <cfRule type="containsText" dxfId="862" priority="18" operator="containsText" text="onvoldoende">
      <formula>NOT(ISERROR(SEARCH("onvoldoende",S81)))</formula>
    </cfRule>
  </conditionalFormatting>
  <conditionalFormatting sqref="S84">
    <cfRule type="containsText" dxfId="861" priority="14" operator="containsText" text="onvoldoende">
      <formula>NOT(ISERROR(SEARCH("onvoldoende",S84)))</formula>
    </cfRule>
  </conditionalFormatting>
  <conditionalFormatting sqref="S87">
    <cfRule type="containsText" dxfId="860" priority="10" operator="containsText" text="onvoldoende">
      <formula>NOT(ISERROR(SEARCH("onvoldoende",S87)))</formula>
    </cfRule>
  </conditionalFormatting>
  <conditionalFormatting sqref="S93">
    <cfRule type="containsText" dxfId="859" priority="6" operator="containsText" text="onvoldoende">
      <formula>NOT(ISERROR(SEARCH("onvoldoende",S93)))</formula>
    </cfRule>
  </conditionalFormatting>
  <conditionalFormatting sqref="S96">
    <cfRule type="containsText" dxfId="858" priority="2" operator="containsText" text="onvoldoende">
      <formula>NOT(ISERROR(SEARCH("onvoldoende",S96)))</formula>
    </cfRule>
  </conditionalFormatting>
  <dataValidations count="1">
    <dataValidation type="list" errorStyle="warning" allowBlank="1" showErrorMessage="1" error="Voor juiste waarde in. _x000a_" sqref="E23 N62 R56 E17 I20 N56 E20 R71 I11 E11 P71 N53 R62 N32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R47 R20 N68 N20 P53 R11 N11 P56 R32 T53 T56 R68 N14 T62 N5 R5 R14 N8 R8 N71 R59 T47 R29 N59 R23 N47 T44 P47 P44 R44 T29 N44 P38 R35 N35 P29 T38 T32 P32 T35 N38 P35 N29 N86 R80 N80 R95 P95 N77 R86 R77 T83 T95 P92 K89 E95 K92 G95 E89 I92 K77 E92 G86 I83 E83 G77 K86 K80 G80 K83 E86 G83 E77 I77 I86 E80 I80 K95 G92 I95 I89 G89 P83 T92 P86 N92 P77 P80 T77 T80 R92 T86 N95 R83 N83" xr:uid="{69E361F5-67A7-DB4D-9BC3-C537FF685FC8}">
      <formula1>SCORE</formula1>
    </dataValidation>
  </dataValidations>
  <pageMargins left="0.7" right="0.7" top="0.75" bottom="0.75" header="0.3" footer="0.3"/>
  <pageSetup paperSize="8" scale="7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T97"/>
  <sheetViews>
    <sheetView showGridLines="0" zoomScale="120" zoomScaleNormal="120" workbookViewId="0">
      <pane xSplit="2" ySplit="1" topLeftCell="C99" activePane="bottomRight" state="frozen"/>
      <selection pane="topRight" activeCell="B1" sqref="B1"/>
      <selection pane="bottomLeft" activeCell="A2" sqref="A2"/>
      <selection pane="bottomRight" activeCell="B83" sqref="B83:B84"/>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50" customHeight="1" x14ac:dyDescent="0.2">
      <c r="A1" s="29"/>
      <c r="B1" s="44" t="s">
        <v>22</v>
      </c>
      <c r="C1" s="9"/>
      <c r="D1" s="182" t="str">
        <f>'Beoordelaar 1'!D1</f>
        <v>Naam inschrijver: &lt;&lt;&gt;&gt;</v>
      </c>
      <c r="E1" s="182"/>
      <c r="F1" s="182"/>
      <c r="G1" s="182"/>
      <c r="H1" s="182"/>
      <c r="I1" s="182"/>
      <c r="J1" s="182"/>
      <c r="K1" s="182"/>
      <c r="L1" s="182"/>
      <c r="M1" s="182"/>
      <c r="N1" s="182"/>
      <c r="O1" s="182"/>
      <c r="P1" s="182"/>
      <c r="Q1" s="182"/>
      <c r="R1" s="182"/>
      <c r="S1" s="182"/>
      <c r="T1" s="182"/>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46" t="str">
        <f>'Beoordelen proefopdrachten'!A16</f>
        <v>Type 1: Full color printer 
minimaal 30 PPM</v>
      </c>
      <c r="C3" s="3"/>
      <c r="D3" s="165" t="str">
        <f>'Beoordelen proefopdrachten'!B1</f>
        <v>Afdrukkwaliteit testdocument 1</v>
      </c>
      <c r="E3" s="166"/>
      <c r="F3" s="166"/>
      <c r="G3" s="166"/>
      <c r="H3" s="166"/>
      <c r="I3" s="166"/>
      <c r="J3" s="166"/>
      <c r="K3" s="167"/>
      <c r="L3" s="3"/>
      <c r="M3" s="165" t="str">
        <f>'Beoordelen proefopdrachten'!C1</f>
        <v>Afdrukkwaliteit testdocument 2</v>
      </c>
      <c r="N3" s="166"/>
      <c r="O3" s="166"/>
      <c r="P3" s="166"/>
      <c r="Q3" s="166"/>
      <c r="R3" s="166"/>
      <c r="S3" s="166"/>
      <c r="T3" s="167"/>
    </row>
    <row r="4" spans="1:20" ht="15" customHeight="1" x14ac:dyDescent="0.2">
      <c r="A4" s="157" t="str">
        <f>'Beoordelen proefopdrachten'!A2</f>
        <v>Balken en teksten</v>
      </c>
      <c r="B4" s="30"/>
      <c r="C4" s="11"/>
      <c r="D4" s="138" t="s">
        <v>24</v>
      </c>
      <c r="E4" s="139"/>
      <c r="F4" s="139"/>
      <c r="G4" s="139"/>
      <c r="H4" s="138" t="s">
        <v>25</v>
      </c>
      <c r="I4" s="139"/>
      <c r="J4" s="139"/>
      <c r="K4" s="156"/>
      <c r="L4" s="11"/>
      <c r="M4" s="138" t="s">
        <v>24</v>
      </c>
      <c r="N4" s="139"/>
      <c r="O4" s="139"/>
      <c r="P4" s="139"/>
      <c r="Q4" s="138" t="s">
        <v>25</v>
      </c>
      <c r="R4" s="139"/>
      <c r="S4" s="139"/>
      <c r="T4" s="156"/>
    </row>
    <row r="5" spans="1:20" ht="12" customHeight="1" x14ac:dyDescent="0.2">
      <c r="A5" s="85"/>
      <c r="B5" s="161" t="str">
        <f>'Beoordelen proefopdrachten'!B2</f>
        <v>Grijswaarden</v>
      </c>
      <c r="C5" s="11"/>
      <c r="D5" s="47" t="s">
        <v>26</v>
      </c>
      <c r="E5" s="48" t="s">
        <v>12</v>
      </c>
      <c r="F5" s="174"/>
      <c r="G5" s="175"/>
      <c r="H5" s="47" t="s">
        <v>26</v>
      </c>
      <c r="I5" s="48" t="s">
        <v>12</v>
      </c>
      <c r="J5" s="174"/>
      <c r="K5" s="175"/>
      <c r="L5" s="11"/>
      <c r="M5" s="47" t="s">
        <v>26</v>
      </c>
      <c r="N5" s="48" t="s">
        <v>12</v>
      </c>
      <c r="O5" s="174"/>
      <c r="P5" s="175"/>
      <c r="Q5" s="47" t="s">
        <v>26</v>
      </c>
      <c r="R5" s="48" t="s">
        <v>12</v>
      </c>
      <c r="S5" s="174"/>
      <c r="T5" s="175"/>
    </row>
    <row r="6" spans="1:20" ht="80" customHeight="1" x14ac:dyDescent="0.2">
      <c r="A6" s="85"/>
      <c r="B6" s="145"/>
      <c r="C6" s="11"/>
      <c r="D6" s="146" t="s">
        <v>27</v>
      </c>
      <c r="E6" s="147"/>
      <c r="F6" s="154"/>
      <c r="G6" s="172"/>
      <c r="H6" s="146" t="s">
        <v>27</v>
      </c>
      <c r="I6" s="146"/>
      <c r="J6" s="154"/>
      <c r="K6" s="172"/>
      <c r="L6" s="11"/>
      <c r="M6" s="146" t="s">
        <v>27</v>
      </c>
      <c r="N6" s="147"/>
      <c r="O6" s="154"/>
      <c r="P6" s="172"/>
      <c r="Q6" s="146" t="s">
        <v>27</v>
      </c>
      <c r="R6" s="146"/>
      <c r="S6" s="154"/>
      <c r="T6" s="172"/>
    </row>
    <row r="7" spans="1:20" ht="15" customHeight="1" x14ac:dyDescent="0.2">
      <c r="A7" s="85"/>
      <c r="B7" s="30"/>
      <c r="C7" s="11"/>
      <c r="D7" s="138" t="s">
        <v>24</v>
      </c>
      <c r="E7" s="139"/>
      <c r="F7" s="139"/>
      <c r="G7" s="139"/>
      <c r="H7" s="138" t="s">
        <v>25</v>
      </c>
      <c r="I7" s="139"/>
      <c r="J7" s="139"/>
      <c r="K7" s="156"/>
      <c r="L7" s="11"/>
      <c r="M7" s="138" t="s">
        <v>24</v>
      </c>
      <c r="N7" s="139"/>
      <c r="O7" s="139"/>
      <c r="P7" s="139"/>
      <c r="Q7" s="138" t="s">
        <v>25</v>
      </c>
      <c r="R7" s="139"/>
      <c r="S7" s="139"/>
      <c r="T7" s="156"/>
    </row>
    <row r="8" spans="1:20" ht="12" customHeight="1" x14ac:dyDescent="0.2">
      <c r="A8" s="85"/>
      <c r="B8" s="144" t="str">
        <f>'Beoordelen proefopdrachten'!B3</f>
        <v>Lichte tinten</v>
      </c>
      <c r="C8" s="11"/>
      <c r="D8" s="47" t="s">
        <v>26</v>
      </c>
      <c r="E8" s="48" t="s">
        <v>12</v>
      </c>
      <c r="F8" s="174"/>
      <c r="G8" s="175"/>
      <c r="H8" s="47" t="s">
        <v>26</v>
      </c>
      <c r="I8" s="48" t="s">
        <v>12</v>
      </c>
      <c r="J8" s="174"/>
      <c r="K8" s="175"/>
      <c r="L8" s="11"/>
      <c r="M8" s="47" t="s">
        <v>26</v>
      </c>
      <c r="N8" s="48" t="s">
        <v>12</v>
      </c>
      <c r="O8" s="174"/>
      <c r="P8" s="175"/>
      <c r="Q8" s="47" t="s">
        <v>26</v>
      </c>
      <c r="R8" s="48" t="s">
        <v>12</v>
      </c>
      <c r="S8" s="174"/>
      <c r="T8" s="175"/>
    </row>
    <row r="9" spans="1:20" ht="80" customHeight="1" x14ac:dyDescent="0.2">
      <c r="A9" s="85"/>
      <c r="B9" s="145"/>
      <c r="C9" s="11"/>
      <c r="D9" s="146" t="s">
        <v>27</v>
      </c>
      <c r="E9" s="147"/>
      <c r="F9" s="154"/>
      <c r="G9" s="172"/>
      <c r="H9" s="146" t="s">
        <v>27</v>
      </c>
      <c r="I9" s="146"/>
      <c r="J9" s="154"/>
      <c r="K9" s="172"/>
      <c r="L9" s="11"/>
      <c r="M9" s="146" t="s">
        <v>27</v>
      </c>
      <c r="N9" s="147"/>
      <c r="O9" s="154"/>
      <c r="P9" s="172"/>
      <c r="Q9" s="146" t="s">
        <v>27</v>
      </c>
      <c r="R9" s="146"/>
      <c r="S9" s="154"/>
      <c r="T9" s="172"/>
    </row>
    <row r="10" spans="1:20" ht="15" customHeight="1" x14ac:dyDescent="0.2">
      <c r="A10" s="85"/>
      <c r="B10" s="30"/>
      <c r="C10" s="11"/>
      <c r="D10" s="138" t="s">
        <v>24</v>
      </c>
      <c r="E10" s="139"/>
      <c r="F10" s="139"/>
      <c r="G10" s="139"/>
      <c r="H10" s="138" t="s">
        <v>25</v>
      </c>
      <c r="I10" s="139"/>
      <c r="J10" s="139"/>
      <c r="K10" s="156"/>
      <c r="L10" s="11"/>
      <c r="M10" s="138" t="s">
        <v>24</v>
      </c>
      <c r="N10" s="139"/>
      <c r="O10" s="139"/>
      <c r="P10" s="139"/>
      <c r="Q10" s="138" t="s">
        <v>25</v>
      </c>
      <c r="R10" s="139"/>
      <c r="S10" s="139"/>
      <c r="T10" s="156"/>
    </row>
    <row r="11" spans="1:20" ht="12" customHeight="1" x14ac:dyDescent="0.2">
      <c r="A11" s="85"/>
      <c r="B11" s="161" t="str">
        <f>'Beoordelen proefopdrachten'!B4</f>
        <v>Felle tinten</v>
      </c>
      <c r="C11" s="11"/>
      <c r="D11" s="47" t="s">
        <v>26</v>
      </c>
      <c r="E11" s="48" t="s">
        <v>12</v>
      </c>
      <c r="F11" s="174"/>
      <c r="G11" s="175"/>
      <c r="H11" s="47" t="s">
        <v>26</v>
      </c>
      <c r="I11" s="48" t="s">
        <v>12</v>
      </c>
      <c r="J11" s="174"/>
      <c r="K11" s="175"/>
      <c r="L11" s="11"/>
      <c r="M11" s="47" t="s">
        <v>26</v>
      </c>
      <c r="N11" s="48" t="s">
        <v>12</v>
      </c>
      <c r="O11" s="174"/>
      <c r="P11" s="175"/>
      <c r="Q11" s="47" t="s">
        <v>26</v>
      </c>
      <c r="R11" s="48" t="s">
        <v>12</v>
      </c>
      <c r="S11" s="174"/>
      <c r="T11" s="175"/>
    </row>
    <row r="12" spans="1:20" ht="80" customHeight="1" x14ac:dyDescent="0.2">
      <c r="A12" s="85"/>
      <c r="B12" s="145"/>
      <c r="C12" s="11"/>
      <c r="D12" s="146" t="s">
        <v>27</v>
      </c>
      <c r="E12" s="147"/>
      <c r="F12" s="154"/>
      <c r="G12" s="172"/>
      <c r="H12" s="146" t="s">
        <v>27</v>
      </c>
      <c r="I12" s="146"/>
      <c r="J12" s="154"/>
      <c r="K12" s="172"/>
      <c r="L12" s="11"/>
      <c r="M12" s="146" t="s">
        <v>27</v>
      </c>
      <c r="N12" s="147"/>
      <c r="O12" s="154"/>
      <c r="P12" s="172"/>
      <c r="Q12" s="146" t="s">
        <v>27</v>
      </c>
      <c r="R12" s="146"/>
      <c r="S12" s="154"/>
      <c r="T12" s="172"/>
    </row>
    <row r="13" spans="1:20" ht="15" customHeight="1" x14ac:dyDescent="0.2">
      <c r="A13" s="85"/>
      <c r="B13" s="31"/>
      <c r="C13" s="11"/>
      <c r="D13" s="138" t="s">
        <v>24</v>
      </c>
      <c r="E13" s="139"/>
      <c r="F13" s="139"/>
      <c r="G13" s="139"/>
      <c r="H13" s="138" t="s">
        <v>25</v>
      </c>
      <c r="I13" s="139"/>
      <c r="J13" s="139"/>
      <c r="K13" s="156"/>
      <c r="L13" s="11"/>
      <c r="M13" s="138" t="s">
        <v>24</v>
      </c>
      <c r="N13" s="139"/>
      <c r="O13" s="139"/>
      <c r="P13" s="139"/>
      <c r="Q13" s="138" t="s">
        <v>25</v>
      </c>
      <c r="R13" s="139"/>
      <c r="S13" s="139"/>
      <c r="T13" s="156"/>
    </row>
    <row r="14" spans="1:20" ht="12" customHeight="1" x14ac:dyDescent="0.2">
      <c r="A14" s="85"/>
      <c r="B14" s="181" t="str">
        <f>'Beoordelen proefopdrachten'!B5</f>
        <v>Teksten in kleur</v>
      </c>
      <c r="C14" s="11"/>
      <c r="D14" s="47" t="s">
        <v>26</v>
      </c>
      <c r="E14" s="48" t="s">
        <v>12</v>
      </c>
      <c r="F14" s="174"/>
      <c r="G14" s="175"/>
      <c r="H14" s="47" t="s">
        <v>26</v>
      </c>
      <c r="I14" s="48" t="s">
        <v>12</v>
      </c>
      <c r="J14" s="174"/>
      <c r="K14" s="175"/>
      <c r="L14" s="11"/>
      <c r="M14" s="47" t="s">
        <v>26</v>
      </c>
      <c r="N14" s="48" t="s">
        <v>12</v>
      </c>
      <c r="O14" s="174"/>
      <c r="P14" s="175"/>
      <c r="Q14" s="47" t="s">
        <v>26</v>
      </c>
      <c r="R14" s="48" t="s">
        <v>12</v>
      </c>
      <c r="S14" s="174"/>
      <c r="T14" s="175"/>
    </row>
    <row r="15" spans="1:20" ht="80" customHeight="1" thickBot="1" x14ac:dyDescent="0.25">
      <c r="A15" s="86"/>
      <c r="B15" s="169"/>
      <c r="C15" s="11"/>
      <c r="D15" s="177" t="s">
        <v>27</v>
      </c>
      <c r="E15" s="178"/>
      <c r="F15" s="154"/>
      <c r="G15" s="172"/>
      <c r="H15" s="177" t="s">
        <v>27</v>
      </c>
      <c r="I15" s="177"/>
      <c r="J15" s="154"/>
      <c r="K15" s="172"/>
      <c r="L15" s="11"/>
      <c r="M15" s="177" t="s">
        <v>27</v>
      </c>
      <c r="N15" s="178"/>
      <c r="O15" s="154"/>
      <c r="P15" s="172"/>
      <c r="Q15" s="177" t="s">
        <v>27</v>
      </c>
      <c r="R15" s="177"/>
      <c r="S15" s="154"/>
      <c r="T15" s="172"/>
    </row>
    <row r="16" spans="1:20" ht="15" customHeight="1" x14ac:dyDescent="0.2">
      <c r="A16" s="113" t="str">
        <f>'Beoordelen proefopdrachten'!A6</f>
        <v>Logo</v>
      </c>
      <c r="B16" s="31"/>
      <c r="C16" s="11"/>
      <c r="D16" s="138" t="s">
        <v>24</v>
      </c>
      <c r="E16" s="139"/>
      <c r="F16" s="139"/>
      <c r="G16" s="139"/>
      <c r="H16" s="138" t="s">
        <v>25</v>
      </c>
      <c r="I16" s="139"/>
      <c r="J16" s="139"/>
      <c r="K16" s="156"/>
      <c r="L16" s="11"/>
      <c r="M16" s="138" t="s">
        <v>24</v>
      </c>
      <c r="N16" s="139"/>
      <c r="O16" s="139"/>
      <c r="P16" s="139"/>
      <c r="Q16" s="138" t="s">
        <v>25</v>
      </c>
      <c r="R16" s="139"/>
      <c r="S16" s="139"/>
      <c r="T16" s="156"/>
    </row>
    <row r="17" spans="1:20" ht="15" customHeight="1" x14ac:dyDescent="0.2">
      <c r="A17" s="85"/>
      <c r="B17" s="179" t="str">
        <f>'Beoordelen proefopdrachten'!B6</f>
        <v>Kleur/contrast</v>
      </c>
      <c r="C17" s="11"/>
      <c r="D17" s="47" t="s">
        <v>26</v>
      </c>
      <c r="E17" s="48" t="s">
        <v>12</v>
      </c>
      <c r="F17" s="174"/>
      <c r="G17" s="175"/>
      <c r="H17" s="47" t="s">
        <v>26</v>
      </c>
      <c r="I17" s="48" t="s">
        <v>12</v>
      </c>
      <c r="J17" s="174"/>
      <c r="K17" s="175"/>
      <c r="L17" s="11"/>
      <c r="M17" s="174"/>
      <c r="N17" s="175"/>
      <c r="O17" s="174"/>
      <c r="P17" s="175"/>
      <c r="Q17" s="174"/>
      <c r="R17" s="175"/>
      <c r="S17" s="174"/>
      <c r="T17" s="175"/>
    </row>
    <row r="18" spans="1:20" ht="80" customHeight="1" thickBot="1" x14ac:dyDescent="0.25">
      <c r="A18" s="86"/>
      <c r="B18" s="163"/>
      <c r="C18" s="11"/>
      <c r="D18" s="177" t="s">
        <v>27</v>
      </c>
      <c r="E18" s="178"/>
      <c r="F18" s="154"/>
      <c r="G18" s="172"/>
      <c r="H18" s="177" t="s">
        <v>27</v>
      </c>
      <c r="I18" s="177"/>
      <c r="J18" s="154"/>
      <c r="K18" s="172"/>
      <c r="L18" s="11"/>
      <c r="M18" s="154"/>
      <c r="N18" s="172"/>
      <c r="O18" s="154"/>
      <c r="P18" s="172"/>
      <c r="Q18" s="154"/>
      <c r="R18" s="172"/>
      <c r="S18" s="154"/>
      <c r="T18" s="172"/>
    </row>
    <row r="19" spans="1:20" ht="15" customHeight="1" x14ac:dyDescent="0.2">
      <c r="A19" s="113" t="str">
        <f>'Beoordelen proefopdrachten'!A7</f>
        <v>Algemeen</v>
      </c>
      <c r="B19" s="31"/>
      <c r="C19" s="11"/>
      <c r="D19" s="154" t="s">
        <v>24</v>
      </c>
      <c r="E19" s="155"/>
      <c r="F19" s="155"/>
      <c r="G19" s="155"/>
      <c r="H19" s="154" t="s">
        <v>25</v>
      </c>
      <c r="I19" s="155"/>
      <c r="J19" s="155"/>
      <c r="K19" s="172"/>
      <c r="L19" s="11"/>
      <c r="M19" s="154" t="s">
        <v>24</v>
      </c>
      <c r="N19" s="155"/>
      <c r="O19" s="155"/>
      <c r="P19" s="155"/>
      <c r="Q19" s="154" t="s">
        <v>25</v>
      </c>
      <c r="R19" s="155"/>
      <c r="S19" s="155"/>
      <c r="T19" s="172"/>
    </row>
    <row r="20" spans="1:20" ht="15" customHeight="1" x14ac:dyDescent="0.2">
      <c r="A20" s="85"/>
      <c r="B20" s="179" t="str">
        <f>'Beoordelen proefopdrachten'!B7</f>
        <v>Strepen</v>
      </c>
      <c r="C20" s="11"/>
      <c r="D20" s="47" t="s">
        <v>26</v>
      </c>
      <c r="E20" s="48" t="s">
        <v>12</v>
      </c>
      <c r="F20" s="174"/>
      <c r="G20" s="175"/>
      <c r="H20" s="47" t="s">
        <v>26</v>
      </c>
      <c r="I20" s="48" t="s">
        <v>12</v>
      </c>
      <c r="J20" s="174"/>
      <c r="K20" s="175"/>
      <c r="L20" s="11"/>
      <c r="M20" s="47" t="s">
        <v>26</v>
      </c>
      <c r="N20" s="48" t="s">
        <v>12</v>
      </c>
      <c r="O20" s="174"/>
      <c r="P20" s="175"/>
      <c r="Q20" s="47" t="s">
        <v>26</v>
      </c>
      <c r="R20" s="48" t="s">
        <v>12</v>
      </c>
      <c r="S20" s="174"/>
      <c r="T20" s="175"/>
    </row>
    <row r="21" spans="1:20" ht="80" customHeight="1" x14ac:dyDescent="0.2">
      <c r="A21" s="85"/>
      <c r="B21" s="173"/>
      <c r="C21" s="11"/>
      <c r="D21" s="146" t="s">
        <v>27</v>
      </c>
      <c r="E21" s="147"/>
      <c r="F21" s="154"/>
      <c r="G21" s="172"/>
      <c r="H21" s="180" t="s">
        <v>27</v>
      </c>
      <c r="I21" s="146"/>
      <c r="J21" s="154"/>
      <c r="K21" s="172"/>
      <c r="L21" s="11"/>
      <c r="M21" s="146" t="s">
        <v>27</v>
      </c>
      <c r="N21" s="147"/>
      <c r="O21" s="154"/>
      <c r="P21" s="172"/>
      <c r="Q21" s="180" t="s">
        <v>27</v>
      </c>
      <c r="R21" s="146"/>
      <c r="S21" s="154"/>
      <c r="T21" s="172"/>
    </row>
    <row r="22" spans="1:20" ht="15" customHeight="1" x14ac:dyDescent="0.2">
      <c r="A22" s="85"/>
      <c r="B22" s="31"/>
      <c r="C22" s="11"/>
      <c r="D22" s="138" t="s">
        <v>24</v>
      </c>
      <c r="E22" s="139"/>
      <c r="F22" s="139"/>
      <c r="G22" s="139"/>
      <c r="H22" s="138" t="s">
        <v>25</v>
      </c>
      <c r="I22" s="139"/>
      <c r="J22" s="139"/>
      <c r="K22" s="156"/>
      <c r="L22" s="11"/>
      <c r="M22" s="138" t="s">
        <v>24</v>
      </c>
      <c r="N22" s="139"/>
      <c r="O22" s="139"/>
      <c r="P22" s="139"/>
      <c r="Q22" s="138" t="s">
        <v>25</v>
      </c>
      <c r="R22" s="139"/>
      <c r="S22" s="139"/>
      <c r="T22" s="156"/>
    </row>
    <row r="23" spans="1:20" ht="15" customHeight="1" x14ac:dyDescent="0.2">
      <c r="A23" s="85"/>
      <c r="B23" s="179" t="str">
        <f>'Beoordelen proefopdrachten'!B8</f>
        <v>Recht</v>
      </c>
      <c r="C23" s="11"/>
      <c r="D23" s="47" t="s">
        <v>26</v>
      </c>
      <c r="E23" s="48" t="s">
        <v>12</v>
      </c>
      <c r="F23" s="174"/>
      <c r="G23" s="175"/>
      <c r="H23" s="47" t="s">
        <v>26</v>
      </c>
      <c r="I23" s="48" t="s">
        <v>12</v>
      </c>
      <c r="J23" s="174"/>
      <c r="K23" s="175"/>
      <c r="L23" s="11"/>
      <c r="M23" s="47" t="s">
        <v>26</v>
      </c>
      <c r="N23" s="48" t="s">
        <v>12</v>
      </c>
      <c r="O23" s="174"/>
      <c r="P23" s="175"/>
      <c r="Q23" s="47" t="s">
        <v>26</v>
      </c>
      <c r="R23" s="48" t="s">
        <v>12</v>
      </c>
      <c r="S23" s="174"/>
      <c r="T23" s="175"/>
    </row>
    <row r="24" spans="1:20" ht="80" customHeight="1" thickBot="1" x14ac:dyDescent="0.25">
      <c r="A24" s="86"/>
      <c r="B24" s="163"/>
      <c r="C24" s="11"/>
      <c r="D24" s="177" t="s">
        <v>27</v>
      </c>
      <c r="E24" s="178"/>
      <c r="F24" s="154"/>
      <c r="G24" s="172"/>
      <c r="H24" s="177" t="s">
        <v>27</v>
      </c>
      <c r="I24" s="177"/>
      <c r="J24" s="154"/>
      <c r="K24" s="172"/>
      <c r="L24" s="11"/>
      <c r="M24" s="177" t="s">
        <v>27</v>
      </c>
      <c r="N24" s="178"/>
      <c r="O24" s="154"/>
      <c r="P24" s="172"/>
      <c r="Q24" s="177" t="s">
        <v>27</v>
      </c>
      <c r="R24" s="177"/>
      <c r="S24" s="154"/>
      <c r="T24" s="172"/>
    </row>
    <row r="25" spans="1:20" ht="15" customHeight="1" x14ac:dyDescent="0.2">
      <c r="A25" s="158"/>
      <c r="B25" s="159"/>
      <c r="C25" s="11"/>
      <c r="D25" s="151"/>
      <c r="E25" s="152"/>
      <c r="F25" s="152"/>
      <c r="G25" s="152"/>
      <c r="H25" s="152"/>
      <c r="I25" s="152"/>
      <c r="J25" s="152"/>
      <c r="K25" s="153"/>
      <c r="L25" s="11"/>
      <c r="M25" s="151"/>
      <c r="N25" s="152"/>
      <c r="O25" s="152"/>
      <c r="P25" s="152"/>
      <c r="Q25" s="152"/>
      <c r="R25" s="152"/>
      <c r="S25" s="152"/>
      <c r="T25" s="153"/>
    </row>
    <row r="26" spans="1:20" ht="15" customHeight="1" x14ac:dyDescent="0.2">
      <c r="H26" s="12"/>
      <c r="Q26" s="12"/>
    </row>
    <row r="27" spans="1:20" ht="38" customHeight="1" x14ac:dyDescent="0.2">
      <c r="A27" s="49"/>
      <c r="B27" s="46" t="str">
        <f>'Beoordelen proefopdrachten'!A17</f>
        <v>Type 2: Full color MFP 
minimaal 40 PPM</v>
      </c>
      <c r="C27" s="3"/>
      <c r="D27" s="165" t="str">
        <f>'Beoordelen proefopdrachten'!B1</f>
        <v>Afdrukkwaliteit testdocument 1</v>
      </c>
      <c r="E27" s="166"/>
      <c r="F27" s="166"/>
      <c r="G27" s="166"/>
      <c r="H27" s="166"/>
      <c r="I27" s="166"/>
      <c r="J27" s="166"/>
      <c r="K27" s="167"/>
      <c r="L27" s="3"/>
      <c r="M27" s="165" t="str">
        <f>'Beoordelen proefopdrachten'!C1</f>
        <v>Afdrukkwaliteit testdocument 2</v>
      </c>
      <c r="N27" s="166"/>
      <c r="O27" s="166"/>
      <c r="P27" s="166"/>
      <c r="Q27" s="166"/>
      <c r="R27" s="166"/>
      <c r="S27" s="166"/>
      <c r="T27" s="167"/>
    </row>
    <row r="28" spans="1:20" ht="15" customHeight="1" x14ac:dyDescent="0.2">
      <c r="A28" s="157" t="str">
        <f>'Beoordelen proefopdrachten'!A2</f>
        <v>Balken en teksten</v>
      </c>
      <c r="B28" s="31"/>
      <c r="C28" s="11"/>
      <c r="D28" s="138" t="s">
        <v>24</v>
      </c>
      <c r="E28" s="139"/>
      <c r="F28" s="139"/>
      <c r="G28" s="139"/>
      <c r="H28" s="138" t="s">
        <v>25</v>
      </c>
      <c r="I28" s="139"/>
      <c r="J28" s="139"/>
      <c r="K28" s="156"/>
      <c r="L28" s="11"/>
      <c r="M28" s="138" t="s">
        <v>24</v>
      </c>
      <c r="N28" s="139"/>
      <c r="O28" s="139"/>
      <c r="P28" s="139"/>
      <c r="Q28" s="138" t="s">
        <v>25</v>
      </c>
      <c r="R28" s="139"/>
      <c r="S28" s="139"/>
      <c r="T28" s="156"/>
    </row>
    <row r="29" spans="1:20" ht="12" customHeight="1" x14ac:dyDescent="0.2">
      <c r="A29" s="85"/>
      <c r="B29" s="161" t="str">
        <f>'Beoordelen proefopdrachten'!B2</f>
        <v>Grijswaarden</v>
      </c>
      <c r="C29" s="11"/>
      <c r="D29" s="47" t="s">
        <v>26</v>
      </c>
      <c r="E29" s="48" t="s">
        <v>12</v>
      </c>
      <c r="F29" s="47" t="s">
        <v>28</v>
      </c>
      <c r="G29" s="51" t="s">
        <v>12</v>
      </c>
      <c r="H29" s="47" t="s">
        <v>26</v>
      </c>
      <c r="I29" s="48" t="s">
        <v>12</v>
      </c>
      <c r="J29" s="47" t="s">
        <v>28</v>
      </c>
      <c r="K29" s="48" t="s">
        <v>12</v>
      </c>
      <c r="L29" s="11"/>
      <c r="M29" s="47" t="s">
        <v>26</v>
      </c>
      <c r="N29" s="48" t="s">
        <v>12</v>
      </c>
      <c r="O29" s="47" t="s">
        <v>28</v>
      </c>
      <c r="P29" s="51" t="s">
        <v>12</v>
      </c>
      <c r="Q29" s="47" t="s">
        <v>26</v>
      </c>
      <c r="R29" s="48" t="s">
        <v>12</v>
      </c>
      <c r="S29" s="47" t="s">
        <v>28</v>
      </c>
      <c r="T29" s="48" t="s">
        <v>12</v>
      </c>
    </row>
    <row r="30" spans="1:20" ht="80" customHeight="1" x14ac:dyDescent="0.2">
      <c r="A30" s="85"/>
      <c r="B30" s="171"/>
      <c r="C30" s="11"/>
      <c r="D30" s="146" t="s">
        <v>27</v>
      </c>
      <c r="E30" s="147"/>
      <c r="F30" s="146" t="s">
        <v>27</v>
      </c>
      <c r="G30" s="147"/>
      <c r="H30" s="146" t="s">
        <v>27</v>
      </c>
      <c r="I30" s="146"/>
      <c r="J30" s="146" t="s">
        <v>27</v>
      </c>
      <c r="K30" s="146"/>
      <c r="L30" s="11"/>
      <c r="M30" s="146" t="s">
        <v>27</v>
      </c>
      <c r="N30" s="147"/>
      <c r="O30" s="146" t="s">
        <v>27</v>
      </c>
      <c r="P30" s="147"/>
      <c r="Q30" s="146" t="s">
        <v>27</v>
      </c>
      <c r="R30" s="146"/>
      <c r="S30" s="146" t="s">
        <v>27</v>
      </c>
      <c r="T30" s="146"/>
    </row>
    <row r="31" spans="1:20" ht="15" customHeight="1" x14ac:dyDescent="0.2">
      <c r="A31" s="85"/>
      <c r="B31" s="31"/>
      <c r="C31" s="11"/>
      <c r="D31" s="138" t="s">
        <v>24</v>
      </c>
      <c r="E31" s="139"/>
      <c r="F31" s="139"/>
      <c r="G31" s="139"/>
      <c r="H31" s="138" t="s">
        <v>25</v>
      </c>
      <c r="I31" s="139"/>
      <c r="J31" s="139"/>
      <c r="K31" s="156"/>
      <c r="L31" s="11"/>
      <c r="M31" s="138" t="s">
        <v>24</v>
      </c>
      <c r="N31" s="139"/>
      <c r="O31" s="139"/>
      <c r="P31" s="139"/>
      <c r="Q31" s="138" t="s">
        <v>25</v>
      </c>
      <c r="R31" s="139"/>
      <c r="S31" s="139"/>
      <c r="T31" s="156"/>
    </row>
    <row r="32" spans="1:20" ht="12" customHeight="1" x14ac:dyDescent="0.2">
      <c r="A32" s="85"/>
      <c r="B32" s="144" t="str">
        <f>'Beoordelen proefopdrachten'!B3</f>
        <v>Lichte tinten</v>
      </c>
      <c r="C32" s="11"/>
      <c r="D32" s="47" t="s">
        <v>26</v>
      </c>
      <c r="E32" s="48" t="s">
        <v>12</v>
      </c>
      <c r="F32" s="47" t="s">
        <v>28</v>
      </c>
      <c r="G32" s="51" t="s">
        <v>12</v>
      </c>
      <c r="H32" s="47" t="s">
        <v>26</v>
      </c>
      <c r="I32" s="48" t="s">
        <v>12</v>
      </c>
      <c r="J32" s="47" t="s">
        <v>28</v>
      </c>
      <c r="K32" s="48" t="s">
        <v>12</v>
      </c>
      <c r="L32" s="11"/>
      <c r="M32" s="47" t="s">
        <v>26</v>
      </c>
      <c r="N32" s="48" t="s">
        <v>12</v>
      </c>
      <c r="O32" s="47" t="s">
        <v>28</v>
      </c>
      <c r="P32" s="51" t="s">
        <v>12</v>
      </c>
      <c r="Q32" s="47" t="s">
        <v>26</v>
      </c>
      <c r="R32" s="48" t="s">
        <v>12</v>
      </c>
      <c r="S32" s="47" t="s">
        <v>28</v>
      </c>
      <c r="T32" s="48" t="s">
        <v>12</v>
      </c>
    </row>
    <row r="33" spans="1:20" ht="80" customHeight="1" x14ac:dyDescent="0.2">
      <c r="A33" s="85"/>
      <c r="B33" s="145"/>
      <c r="C33" s="11"/>
      <c r="D33" s="146" t="s">
        <v>27</v>
      </c>
      <c r="E33" s="147"/>
      <c r="F33" s="146" t="s">
        <v>27</v>
      </c>
      <c r="G33" s="147"/>
      <c r="H33" s="146" t="s">
        <v>27</v>
      </c>
      <c r="I33" s="146"/>
      <c r="J33" s="146" t="s">
        <v>27</v>
      </c>
      <c r="K33" s="146"/>
      <c r="L33" s="11"/>
      <c r="M33" s="146" t="s">
        <v>27</v>
      </c>
      <c r="N33" s="147"/>
      <c r="O33" s="146" t="s">
        <v>27</v>
      </c>
      <c r="P33" s="147"/>
      <c r="Q33" s="146" t="s">
        <v>27</v>
      </c>
      <c r="R33" s="146"/>
      <c r="S33" s="146" t="s">
        <v>27</v>
      </c>
      <c r="T33" s="146"/>
    </row>
    <row r="34" spans="1:20" ht="15" customHeight="1" x14ac:dyDescent="0.2">
      <c r="A34" s="85"/>
      <c r="B34" s="31"/>
      <c r="C34" s="11"/>
      <c r="D34" s="138" t="s">
        <v>24</v>
      </c>
      <c r="E34" s="139"/>
      <c r="F34" s="139"/>
      <c r="G34" s="139"/>
      <c r="H34" s="138" t="s">
        <v>25</v>
      </c>
      <c r="I34" s="139"/>
      <c r="J34" s="139"/>
      <c r="K34" s="156"/>
      <c r="L34" s="11"/>
      <c r="M34" s="138" t="s">
        <v>24</v>
      </c>
      <c r="N34" s="139"/>
      <c r="O34" s="139"/>
      <c r="P34" s="139"/>
      <c r="Q34" s="138" t="s">
        <v>25</v>
      </c>
      <c r="R34" s="139"/>
      <c r="S34" s="139"/>
      <c r="T34" s="156"/>
    </row>
    <row r="35" spans="1:20" ht="12" customHeight="1" x14ac:dyDescent="0.2">
      <c r="A35" s="85"/>
      <c r="B35" s="161" t="str">
        <f>'Beoordelen proefopdrachten'!B4</f>
        <v>Felle tinten</v>
      </c>
      <c r="C35" s="11"/>
      <c r="D35" s="47" t="s">
        <v>26</v>
      </c>
      <c r="E35" s="48" t="s">
        <v>12</v>
      </c>
      <c r="F35" s="47" t="s">
        <v>28</v>
      </c>
      <c r="G35" s="51" t="s">
        <v>12</v>
      </c>
      <c r="H35" s="47" t="s">
        <v>26</v>
      </c>
      <c r="I35" s="48" t="s">
        <v>12</v>
      </c>
      <c r="J35" s="47" t="s">
        <v>28</v>
      </c>
      <c r="K35" s="48" t="s">
        <v>12</v>
      </c>
      <c r="L35" s="11"/>
      <c r="M35" s="47" t="s">
        <v>26</v>
      </c>
      <c r="N35" s="48" t="s">
        <v>12</v>
      </c>
      <c r="O35" s="47" t="s">
        <v>28</v>
      </c>
      <c r="P35" s="51" t="s">
        <v>12</v>
      </c>
      <c r="Q35" s="47" t="s">
        <v>26</v>
      </c>
      <c r="R35" s="48" t="s">
        <v>12</v>
      </c>
      <c r="S35" s="47" t="s">
        <v>28</v>
      </c>
      <c r="T35" s="48" t="s">
        <v>12</v>
      </c>
    </row>
    <row r="36" spans="1:20" ht="80" customHeight="1" x14ac:dyDescent="0.2">
      <c r="A36" s="85"/>
      <c r="B36" s="171"/>
      <c r="C36" s="11"/>
      <c r="D36" s="146" t="s">
        <v>27</v>
      </c>
      <c r="E36" s="147"/>
      <c r="F36" s="146" t="s">
        <v>27</v>
      </c>
      <c r="G36" s="147"/>
      <c r="H36" s="146" t="s">
        <v>27</v>
      </c>
      <c r="I36" s="146"/>
      <c r="J36" s="146" t="s">
        <v>27</v>
      </c>
      <c r="K36" s="146"/>
      <c r="L36" s="11"/>
      <c r="M36" s="146" t="s">
        <v>27</v>
      </c>
      <c r="N36" s="147"/>
      <c r="O36" s="146" t="s">
        <v>27</v>
      </c>
      <c r="P36" s="147"/>
      <c r="Q36" s="146" t="s">
        <v>27</v>
      </c>
      <c r="R36" s="146"/>
      <c r="S36" s="146" t="s">
        <v>27</v>
      </c>
      <c r="T36" s="146"/>
    </row>
    <row r="37" spans="1:20" ht="15" customHeight="1" x14ac:dyDescent="0.2">
      <c r="A37" s="85"/>
      <c r="B37" s="31" t="s">
        <v>29</v>
      </c>
      <c r="C37" s="11"/>
      <c r="D37" s="138" t="s">
        <v>24</v>
      </c>
      <c r="E37" s="139"/>
      <c r="F37" s="139"/>
      <c r="G37" s="139"/>
      <c r="H37" s="138" t="s">
        <v>25</v>
      </c>
      <c r="I37" s="139"/>
      <c r="J37" s="139"/>
      <c r="K37" s="156"/>
      <c r="L37" s="11"/>
      <c r="M37" s="138" t="s">
        <v>24</v>
      </c>
      <c r="N37" s="139"/>
      <c r="O37" s="139"/>
      <c r="P37" s="139"/>
      <c r="Q37" s="138" t="s">
        <v>25</v>
      </c>
      <c r="R37" s="139"/>
      <c r="S37" s="139"/>
      <c r="T37" s="156"/>
    </row>
    <row r="38" spans="1:20" ht="12" customHeight="1" x14ac:dyDescent="0.2">
      <c r="A38" s="85"/>
      <c r="B38" s="144" t="str">
        <f>'Beoordelen proefopdrachten'!B5</f>
        <v>Teksten in kleur</v>
      </c>
      <c r="C38" s="11"/>
      <c r="D38" s="47" t="s">
        <v>26</v>
      </c>
      <c r="E38" s="48" t="s">
        <v>12</v>
      </c>
      <c r="F38" s="47" t="s">
        <v>28</v>
      </c>
      <c r="G38" s="51" t="s">
        <v>12</v>
      </c>
      <c r="H38" s="47" t="s">
        <v>26</v>
      </c>
      <c r="I38" s="48" t="s">
        <v>12</v>
      </c>
      <c r="J38" s="47" t="s">
        <v>28</v>
      </c>
      <c r="K38" s="48" t="s">
        <v>12</v>
      </c>
      <c r="L38" s="11"/>
      <c r="M38" s="47" t="s">
        <v>26</v>
      </c>
      <c r="N38" s="48" t="s">
        <v>12</v>
      </c>
      <c r="O38" s="47" t="s">
        <v>28</v>
      </c>
      <c r="P38" s="51" t="s">
        <v>12</v>
      </c>
      <c r="Q38" s="47" t="s">
        <v>26</v>
      </c>
      <c r="R38" s="48" t="s">
        <v>12</v>
      </c>
      <c r="S38" s="47" t="s">
        <v>28</v>
      </c>
      <c r="T38" s="48" t="s">
        <v>12</v>
      </c>
    </row>
    <row r="39" spans="1:20" ht="80" customHeight="1" thickBot="1" x14ac:dyDescent="0.25">
      <c r="A39" s="86"/>
      <c r="B39" s="169"/>
      <c r="C39" s="11"/>
      <c r="D39" s="177" t="s">
        <v>27</v>
      </c>
      <c r="E39" s="178"/>
      <c r="F39" s="177" t="s">
        <v>27</v>
      </c>
      <c r="G39" s="178"/>
      <c r="H39" s="177" t="s">
        <v>27</v>
      </c>
      <c r="I39" s="177"/>
      <c r="J39" s="177" t="s">
        <v>27</v>
      </c>
      <c r="K39" s="177"/>
      <c r="L39" s="11"/>
      <c r="M39" s="177" t="s">
        <v>27</v>
      </c>
      <c r="N39" s="178"/>
      <c r="O39" s="177" t="s">
        <v>27</v>
      </c>
      <c r="P39" s="178"/>
      <c r="Q39" s="177" t="s">
        <v>27</v>
      </c>
      <c r="R39" s="177"/>
      <c r="S39" s="177" t="s">
        <v>27</v>
      </c>
      <c r="T39" s="177"/>
    </row>
    <row r="40" spans="1:20" ht="15" customHeight="1" x14ac:dyDescent="0.2">
      <c r="A40" s="135" t="str">
        <f>'Beoordelen proefopdrachten'!A6</f>
        <v>Logo</v>
      </c>
      <c r="B40" s="31" t="s">
        <v>29</v>
      </c>
      <c r="C40" s="11"/>
      <c r="D40" s="138" t="s">
        <v>24</v>
      </c>
      <c r="E40" s="139"/>
      <c r="F40" s="139"/>
      <c r="G40" s="139"/>
      <c r="H40" s="138" t="s">
        <v>25</v>
      </c>
      <c r="I40" s="139"/>
      <c r="J40" s="139"/>
      <c r="K40" s="156"/>
      <c r="L40" s="11"/>
      <c r="M40" s="138" t="s">
        <v>24</v>
      </c>
      <c r="N40" s="139"/>
      <c r="O40" s="139"/>
      <c r="P40" s="139"/>
      <c r="Q40" s="138" t="s">
        <v>25</v>
      </c>
      <c r="R40" s="139"/>
      <c r="S40" s="139"/>
      <c r="T40" s="156"/>
    </row>
    <row r="41" spans="1:20" ht="15" customHeight="1" x14ac:dyDescent="0.2">
      <c r="A41" s="136"/>
      <c r="B41" s="140" t="str">
        <f>'Beoordelen proefopdrachten'!B6</f>
        <v>Kleur/contrast</v>
      </c>
      <c r="C41" s="11"/>
      <c r="D41" s="47" t="s">
        <v>26</v>
      </c>
      <c r="E41" s="48" t="s">
        <v>12</v>
      </c>
      <c r="F41" s="47" t="s">
        <v>28</v>
      </c>
      <c r="G41" s="51" t="s">
        <v>12</v>
      </c>
      <c r="H41" s="47" t="s">
        <v>26</v>
      </c>
      <c r="I41" s="48" t="s">
        <v>12</v>
      </c>
      <c r="J41" s="47" t="s">
        <v>28</v>
      </c>
      <c r="K41" s="48" t="s">
        <v>12</v>
      </c>
      <c r="L41" s="11"/>
      <c r="M41" s="174"/>
      <c r="N41" s="175"/>
      <c r="O41" s="174"/>
      <c r="P41" s="175"/>
      <c r="Q41" s="174"/>
      <c r="R41" s="175"/>
      <c r="S41" s="174"/>
      <c r="T41" s="175"/>
    </row>
    <row r="42" spans="1:20" ht="80" customHeight="1" thickBot="1" x14ac:dyDescent="0.25">
      <c r="A42" s="137"/>
      <c r="B42" s="141"/>
      <c r="C42" s="11"/>
      <c r="D42" s="177" t="s">
        <v>27</v>
      </c>
      <c r="E42" s="178"/>
      <c r="F42" s="177" t="s">
        <v>27</v>
      </c>
      <c r="G42" s="178"/>
      <c r="H42" s="177" t="s">
        <v>27</v>
      </c>
      <c r="I42" s="177"/>
      <c r="J42" s="177" t="s">
        <v>27</v>
      </c>
      <c r="K42" s="177"/>
      <c r="L42" s="11"/>
      <c r="M42" s="154"/>
      <c r="N42" s="172"/>
      <c r="O42" s="154"/>
      <c r="P42" s="172"/>
      <c r="Q42" s="154"/>
      <c r="R42" s="172"/>
      <c r="S42" s="154"/>
      <c r="T42" s="172"/>
    </row>
    <row r="43" spans="1:20" ht="15" customHeight="1" x14ac:dyDescent="0.2">
      <c r="A43" s="113" t="str">
        <f>'Beoordelen proefopdrachten'!A7</f>
        <v>Algemeen</v>
      </c>
      <c r="B43" s="31" t="s">
        <v>29</v>
      </c>
      <c r="C43" s="11"/>
      <c r="D43" s="154" t="s">
        <v>24</v>
      </c>
      <c r="E43" s="155"/>
      <c r="F43" s="155"/>
      <c r="G43" s="155"/>
      <c r="H43" s="154" t="s">
        <v>25</v>
      </c>
      <c r="I43" s="155"/>
      <c r="J43" s="155"/>
      <c r="K43" s="172"/>
      <c r="L43" s="11"/>
      <c r="M43" s="154" t="s">
        <v>24</v>
      </c>
      <c r="N43" s="155"/>
      <c r="O43" s="155"/>
      <c r="P43" s="155"/>
      <c r="Q43" s="154" t="s">
        <v>25</v>
      </c>
      <c r="R43" s="155"/>
      <c r="S43" s="155"/>
      <c r="T43" s="172"/>
    </row>
    <row r="44" spans="1:20" ht="15" customHeight="1" x14ac:dyDescent="0.2">
      <c r="A44" s="85"/>
      <c r="B44" s="140" t="str">
        <f>'Beoordelen proefopdrachten'!B7</f>
        <v>Strepen</v>
      </c>
      <c r="C44" s="11"/>
      <c r="D44" s="47" t="s">
        <v>26</v>
      </c>
      <c r="E44" s="48" t="s">
        <v>12</v>
      </c>
      <c r="F44" s="47" t="s">
        <v>28</v>
      </c>
      <c r="G44" s="51" t="s">
        <v>12</v>
      </c>
      <c r="H44" s="47" t="s">
        <v>26</v>
      </c>
      <c r="I44" s="48" t="s">
        <v>12</v>
      </c>
      <c r="J44" s="47" t="s">
        <v>28</v>
      </c>
      <c r="K44" s="48" t="s">
        <v>12</v>
      </c>
      <c r="L44" s="11"/>
      <c r="M44" s="47" t="s">
        <v>26</v>
      </c>
      <c r="N44" s="48" t="s">
        <v>12</v>
      </c>
      <c r="O44" s="47" t="s">
        <v>28</v>
      </c>
      <c r="P44" s="51" t="s">
        <v>12</v>
      </c>
      <c r="Q44" s="47" t="s">
        <v>26</v>
      </c>
      <c r="R44" s="48" t="s">
        <v>12</v>
      </c>
      <c r="S44" s="47" t="s">
        <v>28</v>
      </c>
      <c r="T44" s="48" t="s">
        <v>12</v>
      </c>
    </row>
    <row r="45" spans="1:20" ht="80" customHeight="1" x14ac:dyDescent="0.2">
      <c r="A45" s="85"/>
      <c r="B45" s="140"/>
      <c r="C45" s="11"/>
      <c r="D45" s="146" t="s">
        <v>27</v>
      </c>
      <c r="E45" s="147"/>
      <c r="F45" s="146" t="s">
        <v>27</v>
      </c>
      <c r="G45" s="147"/>
      <c r="H45" s="180" t="s">
        <v>27</v>
      </c>
      <c r="I45" s="146"/>
      <c r="J45" s="180" t="s">
        <v>27</v>
      </c>
      <c r="K45" s="146"/>
      <c r="L45" s="11"/>
      <c r="M45" s="146" t="s">
        <v>27</v>
      </c>
      <c r="N45" s="147"/>
      <c r="O45" s="146" t="s">
        <v>27</v>
      </c>
      <c r="P45" s="147"/>
      <c r="Q45" s="180" t="s">
        <v>27</v>
      </c>
      <c r="R45" s="146"/>
      <c r="S45" s="180" t="s">
        <v>27</v>
      </c>
      <c r="T45" s="146"/>
    </row>
    <row r="46" spans="1:20" ht="15" customHeight="1" x14ac:dyDescent="0.2">
      <c r="A46" s="85"/>
      <c r="B46" s="31" t="s">
        <v>29</v>
      </c>
      <c r="C46" s="11"/>
      <c r="D46" s="138" t="s">
        <v>24</v>
      </c>
      <c r="E46" s="139"/>
      <c r="F46" s="139"/>
      <c r="G46" s="139"/>
      <c r="H46" s="138" t="s">
        <v>25</v>
      </c>
      <c r="I46" s="139"/>
      <c r="J46" s="139"/>
      <c r="K46" s="156"/>
      <c r="L46" s="11"/>
      <c r="M46" s="138" t="s">
        <v>24</v>
      </c>
      <c r="N46" s="139"/>
      <c r="O46" s="139"/>
      <c r="P46" s="139"/>
      <c r="Q46" s="138" t="s">
        <v>25</v>
      </c>
      <c r="R46" s="139"/>
      <c r="S46" s="139"/>
      <c r="T46" s="156"/>
    </row>
    <row r="47" spans="1:20" ht="15" customHeight="1" x14ac:dyDescent="0.2">
      <c r="A47" s="85"/>
      <c r="B47" s="140" t="str">
        <f>'Beoordelen proefopdrachten'!B8</f>
        <v>Recht</v>
      </c>
      <c r="C47" s="11"/>
      <c r="D47" s="47" t="s">
        <v>26</v>
      </c>
      <c r="E47" s="48" t="s">
        <v>12</v>
      </c>
      <c r="F47" s="47" t="s">
        <v>28</v>
      </c>
      <c r="G47" s="51" t="s">
        <v>12</v>
      </c>
      <c r="H47" s="47" t="s">
        <v>26</v>
      </c>
      <c r="I47" s="48" t="s">
        <v>12</v>
      </c>
      <c r="J47" s="47" t="s">
        <v>28</v>
      </c>
      <c r="K47" s="48" t="s">
        <v>12</v>
      </c>
      <c r="L47" s="11"/>
      <c r="M47" s="47" t="s">
        <v>26</v>
      </c>
      <c r="N47" s="48" t="s">
        <v>12</v>
      </c>
      <c r="O47" s="47" t="s">
        <v>28</v>
      </c>
      <c r="P47" s="51" t="s">
        <v>12</v>
      </c>
      <c r="Q47" s="47" t="s">
        <v>26</v>
      </c>
      <c r="R47" s="48" t="s">
        <v>12</v>
      </c>
      <c r="S47" s="47" t="s">
        <v>28</v>
      </c>
      <c r="T47" s="48" t="s">
        <v>12</v>
      </c>
    </row>
    <row r="48" spans="1:20" ht="80" customHeight="1" thickBot="1" x14ac:dyDescent="0.25">
      <c r="A48" s="86"/>
      <c r="B48" s="141"/>
      <c r="C48" s="11"/>
      <c r="D48" s="177" t="s">
        <v>27</v>
      </c>
      <c r="E48" s="178"/>
      <c r="F48" s="177" t="s">
        <v>27</v>
      </c>
      <c r="G48" s="178"/>
      <c r="H48" s="177" t="s">
        <v>27</v>
      </c>
      <c r="I48" s="177"/>
      <c r="J48" s="177" t="s">
        <v>27</v>
      </c>
      <c r="K48" s="177"/>
      <c r="L48" s="11"/>
      <c r="M48" s="177" t="s">
        <v>27</v>
      </c>
      <c r="N48" s="178"/>
      <c r="O48" s="177" t="s">
        <v>27</v>
      </c>
      <c r="P48" s="178"/>
      <c r="Q48" s="177" t="s">
        <v>27</v>
      </c>
      <c r="R48" s="177"/>
      <c r="S48" s="177" t="s">
        <v>27</v>
      </c>
      <c r="T48" s="177"/>
    </row>
    <row r="49" spans="1:20" ht="15" customHeight="1" x14ac:dyDescent="0.2">
      <c r="A49" s="149"/>
      <c r="B49" s="150"/>
      <c r="C49" s="11"/>
      <c r="D49" s="151"/>
      <c r="E49" s="152"/>
      <c r="F49" s="152"/>
      <c r="G49" s="152"/>
      <c r="H49" s="152"/>
      <c r="I49" s="152"/>
      <c r="J49" s="152"/>
      <c r="K49" s="153"/>
      <c r="L49" s="11"/>
      <c r="M49" s="151"/>
      <c r="N49" s="152"/>
      <c r="O49" s="152"/>
      <c r="P49" s="152"/>
      <c r="Q49" s="152"/>
      <c r="R49" s="152"/>
      <c r="S49" s="152"/>
      <c r="T49" s="153"/>
    </row>
    <row r="50" spans="1:20" ht="15" customHeight="1" x14ac:dyDescent="0.2">
      <c r="H50" s="12"/>
      <c r="Q50" s="12"/>
    </row>
    <row r="51" spans="1:20" ht="38" customHeight="1" x14ac:dyDescent="0.2">
      <c r="A51" s="49"/>
      <c r="B51" s="46" t="str">
        <f>'Beoordelen proefopdrachten'!A18</f>
        <v>Type 3: Full color repromachine 
minimaal 65 PPM</v>
      </c>
      <c r="C51" s="3"/>
      <c r="D51" s="165" t="str">
        <f>'Beoordelen proefopdrachten'!B1</f>
        <v>Afdrukkwaliteit testdocument 1</v>
      </c>
      <c r="E51" s="166"/>
      <c r="F51" s="166"/>
      <c r="G51" s="166"/>
      <c r="H51" s="166"/>
      <c r="I51" s="166"/>
      <c r="J51" s="166"/>
      <c r="K51" s="167"/>
      <c r="L51" s="3"/>
      <c r="M51" s="165" t="str">
        <f>'Beoordelen proefopdrachten'!C1</f>
        <v>Afdrukkwaliteit testdocument 2</v>
      </c>
      <c r="N51" s="166"/>
      <c r="O51" s="166"/>
      <c r="P51" s="166"/>
      <c r="Q51" s="166"/>
      <c r="R51" s="166"/>
      <c r="S51" s="166"/>
      <c r="T51" s="167"/>
    </row>
    <row r="52" spans="1:20" ht="15" customHeight="1" x14ac:dyDescent="0.2">
      <c r="A52" s="157" t="str">
        <f>'Beoordelen proefopdrachten'!A2</f>
        <v>Balken en teksten</v>
      </c>
      <c r="B52" s="31"/>
      <c r="C52" s="11"/>
      <c r="D52" s="138" t="s">
        <v>24</v>
      </c>
      <c r="E52" s="139"/>
      <c r="F52" s="139"/>
      <c r="G52" s="139"/>
      <c r="H52" s="138" t="s">
        <v>25</v>
      </c>
      <c r="I52" s="139"/>
      <c r="J52" s="139"/>
      <c r="K52" s="156"/>
      <c r="L52" s="11"/>
      <c r="M52" s="138" t="s">
        <v>24</v>
      </c>
      <c r="N52" s="139"/>
      <c r="O52" s="139"/>
      <c r="P52" s="139"/>
      <c r="Q52" s="138" t="s">
        <v>25</v>
      </c>
      <c r="R52" s="139"/>
      <c r="S52" s="139"/>
      <c r="T52" s="156"/>
    </row>
    <row r="53" spans="1:20" ht="12" customHeight="1" x14ac:dyDescent="0.2">
      <c r="A53" s="85"/>
      <c r="B53" s="161" t="str">
        <f>'Beoordelen proefopdrachten'!B2</f>
        <v>Grijswaarden</v>
      </c>
      <c r="C53" s="11"/>
      <c r="D53" s="47" t="s">
        <v>26</v>
      </c>
      <c r="E53" s="48" t="s">
        <v>12</v>
      </c>
      <c r="F53" s="47" t="s">
        <v>28</v>
      </c>
      <c r="G53" s="51" t="s">
        <v>12</v>
      </c>
      <c r="H53" s="47" t="s">
        <v>26</v>
      </c>
      <c r="I53" s="48" t="s">
        <v>12</v>
      </c>
      <c r="J53" s="47" t="s">
        <v>28</v>
      </c>
      <c r="K53" s="48" t="s">
        <v>12</v>
      </c>
      <c r="L53" s="11"/>
      <c r="M53" s="47" t="s">
        <v>26</v>
      </c>
      <c r="N53" s="48" t="s">
        <v>12</v>
      </c>
      <c r="O53" s="47" t="s">
        <v>28</v>
      </c>
      <c r="P53" s="51" t="s">
        <v>12</v>
      </c>
      <c r="Q53" s="47" t="s">
        <v>26</v>
      </c>
      <c r="R53" s="48" t="s">
        <v>12</v>
      </c>
      <c r="S53" s="47" t="s">
        <v>28</v>
      </c>
      <c r="T53" s="48" t="s">
        <v>12</v>
      </c>
    </row>
    <row r="54" spans="1:20" ht="80" customHeight="1" x14ac:dyDescent="0.2">
      <c r="A54" s="85"/>
      <c r="B54" s="171"/>
      <c r="C54" s="11"/>
      <c r="D54" s="146" t="s">
        <v>27</v>
      </c>
      <c r="E54" s="147"/>
      <c r="F54" s="146" t="s">
        <v>27</v>
      </c>
      <c r="G54" s="147"/>
      <c r="H54" s="146" t="s">
        <v>27</v>
      </c>
      <c r="I54" s="146"/>
      <c r="J54" s="146" t="s">
        <v>27</v>
      </c>
      <c r="K54" s="146"/>
      <c r="L54" s="11"/>
      <c r="M54" s="146" t="s">
        <v>27</v>
      </c>
      <c r="N54" s="147"/>
      <c r="O54" s="146" t="s">
        <v>27</v>
      </c>
      <c r="P54" s="147"/>
      <c r="Q54" s="146" t="s">
        <v>27</v>
      </c>
      <c r="R54" s="146"/>
      <c r="S54" s="146" t="s">
        <v>27</v>
      </c>
      <c r="T54" s="146"/>
    </row>
    <row r="55" spans="1:20" ht="15" customHeight="1" x14ac:dyDescent="0.2">
      <c r="A55" s="85"/>
      <c r="B55" s="31"/>
      <c r="C55" s="11"/>
      <c r="D55" s="138" t="s">
        <v>24</v>
      </c>
      <c r="E55" s="139"/>
      <c r="F55" s="139"/>
      <c r="G55" s="139"/>
      <c r="H55" s="138" t="s">
        <v>25</v>
      </c>
      <c r="I55" s="139"/>
      <c r="J55" s="139"/>
      <c r="K55" s="156"/>
      <c r="L55" s="11"/>
      <c r="M55" s="138" t="s">
        <v>24</v>
      </c>
      <c r="N55" s="139"/>
      <c r="O55" s="139"/>
      <c r="P55" s="139"/>
      <c r="Q55" s="138" t="s">
        <v>25</v>
      </c>
      <c r="R55" s="139"/>
      <c r="S55" s="139"/>
      <c r="T55" s="156"/>
    </row>
    <row r="56" spans="1:20" ht="12" customHeight="1" x14ac:dyDescent="0.2">
      <c r="A56" s="85"/>
      <c r="B56" s="144" t="str">
        <f>'Beoordelen proefopdrachten'!B3</f>
        <v>Lichte tinten</v>
      </c>
      <c r="C56" s="11"/>
      <c r="D56" s="47" t="s">
        <v>26</v>
      </c>
      <c r="E56" s="48" t="s">
        <v>12</v>
      </c>
      <c r="F56" s="47" t="s">
        <v>28</v>
      </c>
      <c r="G56" s="51" t="s">
        <v>12</v>
      </c>
      <c r="H56" s="47" t="s">
        <v>26</v>
      </c>
      <c r="I56" s="48" t="s">
        <v>12</v>
      </c>
      <c r="J56" s="47" t="s">
        <v>28</v>
      </c>
      <c r="K56" s="48" t="s">
        <v>12</v>
      </c>
      <c r="L56" s="11"/>
      <c r="M56" s="47" t="s">
        <v>26</v>
      </c>
      <c r="N56" s="48" t="s">
        <v>12</v>
      </c>
      <c r="O56" s="47" t="s">
        <v>28</v>
      </c>
      <c r="P56" s="51" t="s">
        <v>12</v>
      </c>
      <c r="Q56" s="47" t="s">
        <v>26</v>
      </c>
      <c r="R56" s="48" t="s">
        <v>12</v>
      </c>
      <c r="S56" s="47" t="s">
        <v>28</v>
      </c>
      <c r="T56" s="48" t="s">
        <v>12</v>
      </c>
    </row>
    <row r="57" spans="1:20" ht="80" customHeight="1" x14ac:dyDescent="0.2">
      <c r="A57" s="85"/>
      <c r="B57" s="145"/>
      <c r="C57" s="11"/>
      <c r="D57" s="146" t="s">
        <v>27</v>
      </c>
      <c r="E57" s="147"/>
      <c r="F57" s="146" t="s">
        <v>27</v>
      </c>
      <c r="G57" s="147"/>
      <c r="H57" s="146" t="s">
        <v>27</v>
      </c>
      <c r="I57" s="146"/>
      <c r="J57" s="146" t="s">
        <v>27</v>
      </c>
      <c r="K57" s="146"/>
      <c r="L57" s="11"/>
      <c r="M57" s="146" t="s">
        <v>27</v>
      </c>
      <c r="N57" s="147"/>
      <c r="O57" s="146" t="s">
        <v>27</v>
      </c>
      <c r="P57" s="147"/>
      <c r="Q57" s="146" t="s">
        <v>27</v>
      </c>
      <c r="R57" s="146"/>
      <c r="S57" s="146" t="s">
        <v>27</v>
      </c>
      <c r="T57" s="146"/>
    </row>
    <row r="58" spans="1:20" ht="15" customHeight="1" x14ac:dyDescent="0.2">
      <c r="A58" s="85"/>
      <c r="B58" s="31"/>
      <c r="C58" s="11"/>
      <c r="D58" s="138" t="s">
        <v>24</v>
      </c>
      <c r="E58" s="139"/>
      <c r="F58" s="139"/>
      <c r="G58" s="139"/>
      <c r="H58" s="138" t="s">
        <v>25</v>
      </c>
      <c r="I58" s="139"/>
      <c r="J58" s="139"/>
      <c r="K58" s="156"/>
      <c r="L58" s="11"/>
      <c r="M58" s="138" t="s">
        <v>24</v>
      </c>
      <c r="N58" s="139"/>
      <c r="O58" s="139"/>
      <c r="P58" s="139"/>
      <c r="Q58" s="138" t="s">
        <v>25</v>
      </c>
      <c r="R58" s="139"/>
      <c r="S58" s="139"/>
      <c r="T58" s="156"/>
    </row>
    <row r="59" spans="1:20" ht="12" customHeight="1" x14ac:dyDescent="0.2">
      <c r="A59" s="85"/>
      <c r="B59" s="161" t="str">
        <f>'Beoordelen proefopdrachten'!B4</f>
        <v>Felle tinten</v>
      </c>
      <c r="C59" s="11"/>
      <c r="D59" s="47" t="s">
        <v>26</v>
      </c>
      <c r="E59" s="48" t="s">
        <v>12</v>
      </c>
      <c r="F59" s="47" t="s">
        <v>28</v>
      </c>
      <c r="G59" s="51" t="s">
        <v>12</v>
      </c>
      <c r="H59" s="47" t="s">
        <v>26</v>
      </c>
      <c r="I59" s="48" t="s">
        <v>12</v>
      </c>
      <c r="J59" s="47" t="s">
        <v>28</v>
      </c>
      <c r="K59" s="48" t="s">
        <v>12</v>
      </c>
      <c r="L59" s="11"/>
      <c r="M59" s="47" t="s">
        <v>26</v>
      </c>
      <c r="N59" s="48" t="s">
        <v>12</v>
      </c>
      <c r="O59" s="47" t="s">
        <v>28</v>
      </c>
      <c r="P59" s="51" t="s">
        <v>12</v>
      </c>
      <c r="Q59" s="47" t="s">
        <v>26</v>
      </c>
      <c r="R59" s="48" t="s">
        <v>12</v>
      </c>
      <c r="S59" s="47" t="s">
        <v>28</v>
      </c>
      <c r="T59" s="48" t="s">
        <v>12</v>
      </c>
    </row>
    <row r="60" spans="1:20" ht="80" customHeight="1" x14ac:dyDescent="0.2">
      <c r="A60" s="85"/>
      <c r="B60" s="171"/>
      <c r="C60" s="11"/>
      <c r="D60" s="146" t="s">
        <v>27</v>
      </c>
      <c r="E60" s="147"/>
      <c r="F60" s="146" t="s">
        <v>27</v>
      </c>
      <c r="G60" s="147"/>
      <c r="H60" s="146" t="s">
        <v>27</v>
      </c>
      <c r="I60" s="146"/>
      <c r="J60" s="146" t="s">
        <v>27</v>
      </c>
      <c r="K60" s="146"/>
      <c r="L60" s="11"/>
      <c r="M60" s="146" t="s">
        <v>27</v>
      </c>
      <c r="N60" s="147"/>
      <c r="O60" s="146" t="s">
        <v>27</v>
      </c>
      <c r="P60" s="147"/>
      <c r="Q60" s="146" t="s">
        <v>27</v>
      </c>
      <c r="R60" s="146"/>
      <c r="S60" s="146" t="s">
        <v>27</v>
      </c>
      <c r="T60" s="146"/>
    </row>
    <row r="61" spans="1:20" ht="15" customHeight="1" x14ac:dyDescent="0.2">
      <c r="A61" s="85"/>
      <c r="B61" s="31" t="s">
        <v>29</v>
      </c>
      <c r="C61" s="11"/>
      <c r="D61" s="138" t="s">
        <v>24</v>
      </c>
      <c r="E61" s="139"/>
      <c r="F61" s="139"/>
      <c r="G61" s="139"/>
      <c r="H61" s="138" t="s">
        <v>25</v>
      </c>
      <c r="I61" s="139"/>
      <c r="J61" s="139"/>
      <c r="K61" s="156"/>
      <c r="L61" s="11"/>
      <c r="M61" s="138" t="s">
        <v>24</v>
      </c>
      <c r="N61" s="139"/>
      <c r="O61" s="139"/>
      <c r="P61" s="139"/>
      <c r="Q61" s="138" t="s">
        <v>25</v>
      </c>
      <c r="R61" s="139"/>
      <c r="S61" s="139"/>
      <c r="T61" s="156"/>
    </row>
    <row r="62" spans="1:20" ht="12" customHeight="1" x14ac:dyDescent="0.2">
      <c r="A62" s="85"/>
      <c r="B62" s="144" t="str">
        <f>'Beoordelen proefopdrachten'!B5</f>
        <v>Teksten in kleur</v>
      </c>
      <c r="C62" s="11"/>
      <c r="D62" s="47" t="s">
        <v>26</v>
      </c>
      <c r="E62" s="48" t="s">
        <v>12</v>
      </c>
      <c r="F62" s="47" t="s">
        <v>28</v>
      </c>
      <c r="G62" s="51" t="s">
        <v>12</v>
      </c>
      <c r="H62" s="47" t="s">
        <v>26</v>
      </c>
      <c r="I62" s="48" t="s">
        <v>12</v>
      </c>
      <c r="J62" s="47" t="s">
        <v>28</v>
      </c>
      <c r="K62" s="48" t="s">
        <v>12</v>
      </c>
      <c r="L62" s="11"/>
      <c r="M62" s="47" t="s">
        <v>26</v>
      </c>
      <c r="N62" s="48" t="s">
        <v>12</v>
      </c>
      <c r="O62" s="47" t="s">
        <v>28</v>
      </c>
      <c r="P62" s="51" t="s">
        <v>12</v>
      </c>
      <c r="Q62" s="47" t="s">
        <v>26</v>
      </c>
      <c r="R62" s="48" t="s">
        <v>12</v>
      </c>
      <c r="S62" s="47" t="s">
        <v>28</v>
      </c>
      <c r="T62" s="48" t="s">
        <v>12</v>
      </c>
    </row>
    <row r="63" spans="1:20" ht="80" customHeight="1" thickBot="1" x14ac:dyDescent="0.25">
      <c r="A63" s="86"/>
      <c r="B63" s="169"/>
      <c r="C63" s="11"/>
      <c r="D63" s="177" t="s">
        <v>27</v>
      </c>
      <c r="E63" s="178"/>
      <c r="F63" s="177" t="s">
        <v>27</v>
      </c>
      <c r="G63" s="178"/>
      <c r="H63" s="177" t="s">
        <v>27</v>
      </c>
      <c r="I63" s="177"/>
      <c r="J63" s="177" t="s">
        <v>27</v>
      </c>
      <c r="K63" s="177"/>
      <c r="L63" s="11"/>
      <c r="M63" s="177" t="s">
        <v>27</v>
      </c>
      <c r="N63" s="178"/>
      <c r="O63" s="177" t="s">
        <v>27</v>
      </c>
      <c r="P63" s="178"/>
      <c r="Q63" s="177" t="s">
        <v>27</v>
      </c>
      <c r="R63" s="177"/>
      <c r="S63" s="177" t="s">
        <v>27</v>
      </c>
      <c r="T63" s="177"/>
    </row>
    <row r="64" spans="1:20" ht="15" customHeight="1" x14ac:dyDescent="0.2">
      <c r="A64" s="135" t="str">
        <f>'Beoordelen proefopdrachten'!A6</f>
        <v>Logo</v>
      </c>
      <c r="B64" s="31" t="s">
        <v>29</v>
      </c>
      <c r="C64" s="11"/>
      <c r="D64" s="138" t="s">
        <v>24</v>
      </c>
      <c r="E64" s="139"/>
      <c r="F64" s="139"/>
      <c r="G64" s="139"/>
      <c r="H64" s="138" t="s">
        <v>25</v>
      </c>
      <c r="I64" s="139"/>
      <c r="J64" s="139"/>
      <c r="K64" s="156"/>
      <c r="L64" s="11"/>
      <c r="M64" s="138" t="s">
        <v>24</v>
      </c>
      <c r="N64" s="139"/>
      <c r="O64" s="139"/>
      <c r="P64" s="139"/>
      <c r="Q64" s="138" t="s">
        <v>25</v>
      </c>
      <c r="R64" s="139"/>
      <c r="S64" s="139"/>
      <c r="T64" s="156"/>
    </row>
    <row r="65" spans="1:20" ht="15" customHeight="1" x14ac:dyDescent="0.2">
      <c r="A65" s="136"/>
      <c r="B65" s="140" t="str">
        <f>'Beoordelen proefopdrachten'!B6</f>
        <v>Kleur/contrast</v>
      </c>
      <c r="C65" s="11"/>
      <c r="D65" s="47" t="s">
        <v>26</v>
      </c>
      <c r="E65" s="48" t="s">
        <v>12</v>
      </c>
      <c r="F65" s="47" t="s">
        <v>28</v>
      </c>
      <c r="G65" s="51" t="s">
        <v>12</v>
      </c>
      <c r="H65" s="47" t="s">
        <v>26</v>
      </c>
      <c r="I65" s="48" t="s">
        <v>12</v>
      </c>
      <c r="J65" s="47" t="s">
        <v>28</v>
      </c>
      <c r="K65" s="48" t="s">
        <v>12</v>
      </c>
      <c r="L65" s="11"/>
      <c r="M65" s="174"/>
      <c r="N65" s="175"/>
      <c r="O65" s="174"/>
      <c r="P65" s="175"/>
      <c r="Q65" s="174"/>
      <c r="R65" s="175"/>
      <c r="S65" s="174"/>
      <c r="T65" s="175"/>
    </row>
    <row r="66" spans="1:20" ht="80" customHeight="1" thickBot="1" x14ac:dyDescent="0.25">
      <c r="A66" s="137"/>
      <c r="B66" s="141"/>
      <c r="C66" s="11"/>
      <c r="D66" s="177" t="s">
        <v>27</v>
      </c>
      <c r="E66" s="178"/>
      <c r="F66" s="177" t="s">
        <v>27</v>
      </c>
      <c r="G66" s="178"/>
      <c r="H66" s="177" t="s">
        <v>27</v>
      </c>
      <c r="I66" s="177"/>
      <c r="J66" s="177" t="s">
        <v>27</v>
      </c>
      <c r="K66" s="177"/>
      <c r="L66" s="11"/>
      <c r="M66" s="154"/>
      <c r="N66" s="172"/>
      <c r="O66" s="154"/>
      <c r="P66" s="172"/>
      <c r="Q66" s="154"/>
      <c r="R66" s="172"/>
      <c r="S66" s="154"/>
      <c r="T66" s="172"/>
    </row>
    <row r="67" spans="1:20" ht="15" customHeight="1" x14ac:dyDescent="0.2">
      <c r="A67" s="113" t="str">
        <f>'Beoordelen proefopdrachten'!A7</f>
        <v>Algemeen</v>
      </c>
      <c r="B67" s="31" t="s">
        <v>29</v>
      </c>
      <c r="C67" s="11"/>
      <c r="D67" s="154" t="s">
        <v>24</v>
      </c>
      <c r="E67" s="155"/>
      <c r="F67" s="155"/>
      <c r="G67" s="155"/>
      <c r="H67" s="154" t="s">
        <v>25</v>
      </c>
      <c r="I67" s="155"/>
      <c r="J67" s="155"/>
      <c r="K67" s="172"/>
      <c r="L67" s="11"/>
      <c r="M67" s="154" t="s">
        <v>24</v>
      </c>
      <c r="N67" s="155"/>
      <c r="O67" s="155"/>
      <c r="P67" s="155"/>
      <c r="Q67" s="154" t="s">
        <v>25</v>
      </c>
      <c r="R67" s="155"/>
      <c r="S67" s="155"/>
      <c r="T67" s="172"/>
    </row>
    <row r="68" spans="1:20" ht="15" customHeight="1" x14ac:dyDescent="0.2">
      <c r="A68" s="85"/>
      <c r="B68" s="140" t="str">
        <f>'Beoordelen proefopdrachten'!B7</f>
        <v>Strepen</v>
      </c>
      <c r="C68" s="11"/>
      <c r="D68" s="47" t="s">
        <v>26</v>
      </c>
      <c r="E68" s="48" t="s">
        <v>12</v>
      </c>
      <c r="F68" s="47" t="s">
        <v>28</v>
      </c>
      <c r="G68" s="51" t="s">
        <v>12</v>
      </c>
      <c r="H68" s="47" t="s">
        <v>26</v>
      </c>
      <c r="I68" s="48" t="s">
        <v>12</v>
      </c>
      <c r="J68" s="47" t="s">
        <v>28</v>
      </c>
      <c r="K68" s="48" t="s">
        <v>12</v>
      </c>
      <c r="L68" s="11"/>
      <c r="M68" s="47" t="s">
        <v>26</v>
      </c>
      <c r="N68" s="48" t="s">
        <v>12</v>
      </c>
      <c r="O68" s="47" t="s">
        <v>28</v>
      </c>
      <c r="P68" s="51" t="s">
        <v>12</v>
      </c>
      <c r="Q68" s="47" t="s">
        <v>26</v>
      </c>
      <c r="R68" s="48" t="s">
        <v>12</v>
      </c>
      <c r="S68" s="47" t="s">
        <v>28</v>
      </c>
      <c r="T68" s="48" t="s">
        <v>12</v>
      </c>
    </row>
    <row r="69" spans="1:20" ht="80" customHeight="1" x14ac:dyDescent="0.2">
      <c r="A69" s="85"/>
      <c r="B69" s="140"/>
      <c r="C69" s="11"/>
      <c r="D69" s="146" t="s">
        <v>27</v>
      </c>
      <c r="E69" s="147"/>
      <c r="F69" s="146" t="s">
        <v>27</v>
      </c>
      <c r="G69" s="147"/>
      <c r="H69" s="180" t="s">
        <v>27</v>
      </c>
      <c r="I69" s="146"/>
      <c r="J69" s="180" t="s">
        <v>27</v>
      </c>
      <c r="K69" s="146"/>
      <c r="L69" s="11"/>
      <c r="M69" s="146" t="s">
        <v>27</v>
      </c>
      <c r="N69" s="147"/>
      <c r="O69" s="146" t="s">
        <v>27</v>
      </c>
      <c r="P69" s="147"/>
      <c r="Q69" s="180" t="s">
        <v>27</v>
      </c>
      <c r="R69" s="146"/>
      <c r="S69" s="180" t="s">
        <v>27</v>
      </c>
      <c r="T69" s="146"/>
    </row>
    <row r="70" spans="1:20" ht="15" customHeight="1" x14ac:dyDescent="0.2">
      <c r="A70" s="85"/>
      <c r="B70" s="31" t="s">
        <v>29</v>
      </c>
      <c r="C70" s="11"/>
      <c r="D70" s="138" t="s">
        <v>24</v>
      </c>
      <c r="E70" s="139"/>
      <c r="F70" s="139"/>
      <c r="G70" s="139"/>
      <c r="H70" s="138" t="s">
        <v>25</v>
      </c>
      <c r="I70" s="139"/>
      <c r="J70" s="139"/>
      <c r="K70" s="156"/>
      <c r="L70" s="11"/>
      <c r="M70" s="138" t="s">
        <v>24</v>
      </c>
      <c r="N70" s="139"/>
      <c r="O70" s="139"/>
      <c r="P70" s="139"/>
      <c r="Q70" s="138" t="s">
        <v>25</v>
      </c>
      <c r="R70" s="139"/>
      <c r="S70" s="139"/>
      <c r="T70" s="156"/>
    </row>
    <row r="71" spans="1:20" ht="15" customHeight="1" x14ac:dyDescent="0.2">
      <c r="A71" s="85"/>
      <c r="B71" s="140" t="str">
        <f>'Beoordelen proefopdrachten'!B8</f>
        <v>Recht</v>
      </c>
      <c r="C71" s="11"/>
      <c r="D71" s="47" t="s">
        <v>26</v>
      </c>
      <c r="E71" s="48" t="s">
        <v>12</v>
      </c>
      <c r="F71" s="47" t="s">
        <v>28</v>
      </c>
      <c r="G71" s="51" t="s">
        <v>12</v>
      </c>
      <c r="H71" s="47" t="s">
        <v>26</v>
      </c>
      <c r="I71" s="48" t="s">
        <v>12</v>
      </c>
      <c r="J71" s="47" t="s">
        <v>28</v>
      </c>
      <c r="K71" s="48" t="s">
        <v>12</v>
      </c>
      <c r="L71" s="11"/>
      <c r="M71" s="47" t="s">
        <v>26</v>
      </c>
      <c r="N71" s="48" t="s">
        <v>12</v>
      </c>
      <c r="O71" s="47" t="s">
        <v>28</v>
      </c>
      <c r="P71" s="51" t="s">
        <v>12</v>
      </c>
      <c r="Q71" s="47" t="s">
        <v>26</v>
      </c>
      <c r="R71" s="48" t="s">
        <v>12</v>
      </c>
      <c r="S71" s="47" t="s">
        <v>28</v>
      </c>
      <c r="T71" s="48" t="s">
        <v>12</v>
      </c>
    </row>
    <row r="72" spans="1:20" ht="80" customHeight="1" thickBot="1" x14ac:dyDescent="0.25">
      <c r="A72" s="86"/>
      <c r="B72" s="141"/>
      <c r="C72" s="11"/>
      <c r="D72" s="177" t="s">
        <v>27</v>
      </c>
      <c r="E72" s="178"/>
      <c r="F72" s="177" t="s">
        <v>27</v>
      </c>
      <c r="G72" s="178"/>
      <c r="H72" s="177" t="s">
        <v>27</v>
      </c>
      <c r="I72" s="177"/>
      <c r="J72" s="177" t="s">
        <v>27</v>
      </c>
      <c r="K72" s="177"/>
      <c r="L72" s="11"/>
      <c r="M72" s="177" t="s">
        <v>27</v>
      </c>
      <c r="N72" s="178"/>
      <c r="O72" s="177" t="s">
        <v>27</v>
      </c>
      <c r="P72" s="178"/>
      <c r="Q72" s="177" t="s">
        <v>27</v>
      </c>
      <c r="R72" s="177"/>
      <c r="S72" s="177" t="s">
        <v>27</v>
      </c>
      <c r="T72" s="177"/>
    </row>
    <row r="73" spans="1:20" ht="15" customHeight="1" x14ac:dyDescent="0.2">
      <c r="A73" s="149"/>
      <c r="B73" s="150"/>
      <c r="C73" s="11"/>
      <c r="D73" s="151"/>
      <c r="E73" s="152"/>
      <c r="F73" s="152"/>
      <c r="G73" s="152"/>
      <c r="H73" s="152"/>
      <c r="I73" s="152"/>
      <c r="J73" s="152"/>
      <c r="K73" s="153"/>
      <c r="L73" s="11"/>
      <c r="M73" s="151"/>
      <c r="N73" s="152"/>
      <c r="O73" s="152"/>
      <c r="P73" s="152"/>
      <c r="Q73" s="152"/>
      <c r="R73" s="152"/>
      <c r="S73" s="152"/>
      <c r="T73" s="153"/>
    </row>
    <row r="74" spans="1:20" ht="15" customHeight="1" x14ac:dyDescent="0.2">
      <c r="H74" s="12"/>
      <c r="Q74" s="12"/>
    </row>
    <row r="75" spans="1:20" ht="38" customHeight="1" x14ac:dyDescent="0.2">
      <c r="A75" s="49"/>
      <c r="B75" s="46" t="str">
        <f>'Beoordelen proefopdrachten'!A19</f>
        <v>Type 4: Full color MFP 
minimaal 65 PPM</v>
      </c>
      <c r="C75" s="3"/>
      <c r="D75" s="165" t="str">
        <f>'Beoordelen proefopdrachten'!B1</f>
        <v>Afdrukkwaliteit testdocument 1</v>
      </c>
      <c r="E75" s="166"/>
      <c r="F75" s="166"/>
      <c r="G75" s="166"/>
      <c r="H75" s="166"/>
      <c r="I75" s="166"/>
      <c r="J75" s="166"/>
      <c r="K75" s="167"/>
      <c r="L75" s="3"/>
      <c r="M75" s="165" t="str">
        <f>'Beoordelen proefopdrachten'!C1</f>
        <v>Afdrukkwaliteit testdocument 2</v>
      </c>
      <c r="N75" s="166"/>
      <c r="O75" s="166"/>
      <c r="P75" s="166"/>
      <c r="Q75" s="166"/>
      <c r="R75" s="166"/>
      <c r="S75" s="166"/>
      <c r="T75" s="167"/>
    </row>
    <row r="76" spans="1:20" ht="15" customHeight="1" x14ac:dyDescent="0.2">
      <c r="A76" s="160" t="str">
        <f>'Beoordelen proefopdrachten'!A2</f>
        <v>Balken en teksten</v>
      </c>
      <c r="B76" s="31"/>
      <c r="C76" s="11"/>
      <c r="D76" s="138" t="s">
        <v>24</v>
      </c>
      <c r="E76" s="139"/>
      <c r="F76" s="139"/>
      <c r="G76" s="139"/>
      <c r="H76" s="138" t="s">
        <v>25</v>
      </c>
      <c r="I76" s="139"/>
      <c r="J76" s="139"/>
      <c r="K76" s="156"/>
      <c r="L76" s="11"/>
      <c r="M76" s="138" t="s">
        <v>24</v>
      </c>
      <c r="N76" s="139"/>
      <c r="O76" s="139"/>
      <c r="P76" s="139"/>
      <c r="Q76" s="138" t="s">
        <v>25</v>
      </c>
      <c r="R76" s="139"/>
      <c r="S76" s="139"/>
      <c r="T76" s="156"/>
    </row>
    <row r="77" spans="1:20" ht="12" customHeight="1" x14ac:dyDescent="0.2">
      <c r="A77" s="85"/>
      <c r="B77" s="170" t="str">
        <f>'Beoordelen proefopdrachten'!B2</f>
        <v>Grijswaarden</v>
      </c>
      <c r="C77" s="11"/>
      <c r="D77" s="47" t="s">
        <v>26</v>
      </c>
      <c r="E77" s="48" t="s">
        <v>12</v>
      </c>
      <c r="F77" s="47" t="s">
        <v>28</v>
      </c>
      <c r="G77" s="50" t="s">
        <v>12</v>
      </c>
      <c r="H77" s="47" t="s">
        <v>26</v>
      </c>
      <c r="I77" s="48" t="s">
        <v>12</v>
      </c>
      <c r="J77" s="47" t="s">
        <v>28</v>
      </c>
      <c r="K77" s="48" t="s">
        <v>12</v>
      </c>
      <c r="L77" s="11"/>
      <c r="M77" s="47" t="s">
        <v>26</v>
      </c>
      <c r="N77" s="48" t="s">
        <v>12</v>
      </c>
      <c r="O77" s="47" t="s">
        <v>28</v>
      </c>
      <c r="P77" s="50" t="s">
        <v>12</v>
      </c>
      <c r="Q77" s="47" t="s">
        <v>26</v>
      </c>
      <c r="R77" s="48" t="s">
        <v>12</v>
      </c>
      <c r="S77" s="47" t="s">
        <v>28</v>
      </c>
      <c r="T77" s="48" t="s">
        <v>12</v>
      </c>
    </row>
    <row r="78" spans="1:20" ht="80" customHeight="1" x14ac:dyDescent="0.2">
      <c r="A78" s="85"/>
      <c r="B78" s="171"/>
      <c r="C78" s="11"/>
      <c r="D78" s="146" t="s">
        <v>27</v>
      </c>
      <c r="E78" s="147"/>
      <c r="F78" s="146" t="s">
        <v>27</v>
      </c>
      <c r="G78" s="148"/>
      <c r="H78" s="146" t="s">
        <v>27</v>
      </c>
      <c r="I78" s="146"/>
      <c r="J78" s="146" t="s">
        <v>27</v>
      </c>
      <c r="K78" s="146"/>
      <c r="L78" s="11"/>
      <c r="M78" s="146" t="s">
        <v>27</v>
      </c>
      <c r="N78" s="147"/>
      <c r="O78" s="146" t="s">
        <v>27</v>
      </c>
      <c r="P78" s="148"/>
      <c r="Q78" s="146" t="s">
        <v>27</v>
      </c>
      <c r="R78" s="146"/>
      <c r="S78" s="146" t="s">
        <v>27</v>
      </c>
      <c r="T78" s="146"/>
    </row>
    <row r="79" spans="1:20" ht="15" customHeight="1" x14ac:dyDescent="0.2">
      <c r="A79" s="85"/>
      <c r="B79" s="31"/>
      <c r="C79" s="11"/>
      <c r="D79" s="138" t="s">
        <v>24</v>
      </c>
      <c r="E79" s="139"/>
      <c r="F79" s="139"/>
      <c r="G79" s="139"/>
      <c r="H79" s="138" t="s">
        <v>25</v>
      </c>
      <c r="I79" s="139"/>
      <c r="J79" s="139"/>
      <c r="K79" s="156"/>
      <c r="L79" s="11"/>
      <c r="M79" s="138" t="s">
        <v>24</v>
      </c>
      <c r="N79" s="139"/>
      <c r="O79" s="139"/>
      <c r="P79" s="139"/>
      <c r="Q79" s="138" t="s">
        <v>25</v>
      </c>
      <c r="R79" s="139"/>
      <c r="S79" s="139"/>
      <c r="T79" s="156"/>
    </row>
    <row r="80" spans="1:20" ht="12" customHeight="1" x14ac:dyDescent="0.2">
      <c r="A80" s="85"/>
      <c r="B80" s="144" t="str">
        <f>'Beoordelen proefopdrachten'!B3</f>
        <v>Lichte tinten</v>
      </c>
      <c r="C80" s="11"/>
      <c r="D80" s="47" t="s">
        <v>26</v>
      </c>
      <c r="E80" s="48" t="s">
        <v>12</v>
      </c>
      <c r="F80" s="47" t="s">
        <v>28</v>
      </c>
      <c r="G80" s="50" t="s">
        <v>12</v>
      </c>
      <c r="H80" s="47" t="s">
        <v>26</v>
      </c>
      <c r="I80" s="48" t="s">
        <v>12</v>
      </c>
      <c r="J80" s="47" t="s">
        <v>28</v>
      </c>
      <c r="K80" s="48" t="s">
        <v>12</v>
      </c>
      <c r="L80" s="11"/>
      <c r="M80" s="47" t="s">
        <v>26</v>
      </c>
      <c r="N80" s="48" t="s">
        <v>12</v>
      </c>
      <c r="O80" s="47" t="s">
        <v>28</v>
      </c>
      <c r="P80" s="50" t="s">
        <v>12</v>
      </c>
      <c r="Q80" s="47" t="s">
        <v>26</v>
      </c>
      <c r="R80" s="48" t="s">
        <v>12</v>
      </c>
      <c r="S80" s="47" t="s">
        <v>28</v>
      </c>
      <c r="T80" s="48" t="s">
        <v>12</v>
      </c>
    </row>
    <row r="81" spans="1:20" ht="80" customHeight="1" x14ac:dyDescent="0.2">
      <c r="A81" s="85"/>
      <c r="B81" s="145"/>
      <c r="C81" s="11"/>
      <c r="D81" s="146" t="s">
        <v>27</v>
      </c>
      <c r="E81" s="147"/>
      <c r="F81" s="146" t="s">
        <v>27</v>
      </c>
      <c r="G81" s="148"/>
      <c r="H81" s="146" t="s">
        <v>27</v>
      </c>
      <c r="I81" s="146"/>
      <c r="J81" s="146" t="s">
        <v>27</v>
      </c>
      <c r="K81" s="146"/>
      <c r="L81" s="11"/>
      <c r="M81" s="146" t="s">
        <v>27</v>
      </c>
      <c r="N81" s="147"/>
      <c r="O81" s="146" t="s">
        <v>27</v>
      </c>
      <c r="P81" s="148"/>
      <c r="Q81" s="146" t="s">
        <v>27</v>
      </c>
      <c r="R81" s="146"/>
      <c r="S81" s="146" t="s">
        <v>27</v>
      </c>
      <c r="T81" s="146"/>
    </row>
    <row r="82" spans="1:20" ht="15" customHeight="1" x14ac:dyDescent="0.2">
      <c r="A82" s="85"/>
      <c r="B82" s="31"/>
      <c r="C82" s="11"/>
      <c r="D82" s="138" t="s">
        <v>24</v>
      </c>
      <c r="E82" s="139"/>
      <c r="F82" s="139"/>
      <c r="G82" s="139"/>
      <c r="H82" s="138" t="s">
        <v>25</v>
      </c>
      <c r="I82" s="139"/>
      <c r="J82" s="139"/>
      <c r="K82" s="156"/>
      <c r="L82" s="11"/>
      <c r="M82" s="138" t="s">
        <v>24</v>
      </c>
      <c r="N82" s="139"/>
      <c r="O82" s="139"/>
      <c r="P82" s="139"/>
      <c r="Q82" s="138" t="s">
        <v>25</v>
      </c>
      <c r="R82" s="139"/>
      <c r="S82" s="139"/>
      <c r="T82" s="156"/>
    </row>
    <row r="83" spans="1:20" ht="12" customHeight="1" x14ac:dyDescent="0.2">
      <c r="A83" s="85"/>
      <c r="B83" s="170" t="str">
        <f>'Beoordelen proefopdrachten'!B4</f>
        <v>Felle tinten</v>
      </c>
      <c r="C83" s="11"/>
      <c r="D83" s="47" t="s">
        <v>26</v>
      </c>
      <c r="E83" s="48" t="s">
        <v>12</v>
      </c>
      <c r="F83" s="47" t="s">
        <v>28</v>
      </c>
      <c r="G83" s="50" t="s">
        <v>12</v>
      </c>
      <c r="H83" s="47" t="s">
        <v>26</v>
      </c>
      <c r="I83" s="48" t="s">
        <v>12</v>
      </c>
      <c r="J83" s="47" t="s">
        <v>28</v>
      </c>
      <c r="K83" s="48" t="s">
        <v>12</v>
      </c>
      <c r="L83" s="11"/>
      <c r="M83" s="47" t="s">
        <v>26</v>
      </c>
      <c r="N83" s="48" t="s">
        <v>12</v>
      </c>
      <c r="O83" s="47" t="s">
        <v>28</v>
      </c>
      <c r="P83" s="50" t="s">
        <v>12</v>
      </c>
      <c r="Q83" s="47" t="s">
        <v>26</v>
      </c>
      <c r="R83" s="48" t="s">
        <v>12</v>
      </c>
      <c r="S83" s="47" t="s">
        <v>28</v>
      </c>
      <c r="T83" s="48" t="s">
        <v>12</v>
      </c>
    </row>
    <row r="84" spans="1:20" ht="80" customHeight="1" x14ac:dyDescent="0.2">
      <c r="A84" s="85"/>
      <c r="B84" s="171"/>
      <c r="C84" s="11"/>
      <c r="D84" s="146" t="s">
        <v>27</v>
      </c>
      <c r="E84" s="147"/>
      <c r="F84" s="146" t="s">
        <v>27</v>
      </c>
      <c r="G84" s="148"/>
      <c r="H84" s="146" t="s">
        <v>27</v>
      </c>
      <c r="I84" s="146"/>
      <c r="J84" s="146" t="s">
        <v>27</v>
      </c>
      <c r="K84" s="146"/>
      <c r="L84" s="11"/>
      <c r="M84" s="146" t="s">
        <v>27</v>
      </c>
      <c r="N84" s="147"/>
      <c r="O84" s="146" t="s">
        <v>27</v>
      </c>
      <c r="P84" s="148"/>
      <c r="Q84" s="146" t="s">
        <v>27</v>
      </c>
      <c r="R84" s="146"/>
      <c r="S84" s="146" t="s">
        <v>27</v>
      </c>
      <c r="T84" s="146"/>
    </row>
    <row r="85" spans="1:20" ht="15" customHeight="1" x14ac:dyDescent="0.2">
      <c r="A85" s="85"/>
      <c r="B85" s="31" t="s">
        <v>29</v>
      </c>
      <c r="C85" s="11"/>
      <c r="D85" s="138" t="s">
        <v>24</v>
      </c>
      <c r="E85" s="139"/>
      <c r="F85" s="139"/>
      <c r="G85" s="139"/>
      <c r="H85" s="138" t="s">
        <v>25</v>
      </c>
      <c r="I85" s="139"/>
      <c r="J85" s="139"/>
      <c r="K85" s="156"/>
      <c r="L85" s="11"/>
      <c r="M85" s="138" t="s">
        <v>24</v>
      </c>
      <c r="N85" s="139"/>
      <c r="O85" s="139"/>
      <c r="P85" s="139"/>
      <c r="Q85" s="138" t="s">
        <v>25</v>
      </c>
      <c r="R85" s="139"/>
      <c r="S85" s="139"/>
      <c r="T85" s="156"/>
    </row>
    <row r="86" spans="1:20" ht="12" customHeight="1" x14ac:dyDescent="0.2">
      <c r="A86" s="85"/>
      <c r="B86" s="168" t="str">
        <f>'Beoordelen proefopdrachten'!B5</f>
        <v>Teksten in kleur</v>
      </c>
      <c r="C86" s="11"/>
      <c r="D86" s="47" t="s">
        <v>26</v>
      </c>
      <c r="E86" s="48" t="s">
        <v>12</v>
      </c>
      <c r="F86" s="47" t="s">
        <v>28</v>
      </c>
      <c r="G86" s="50" t="s">
        <v>12</v>
      </c>
      <c r="H86" s="47" t="s">
        <v>26</v>
      </c>
      <c r="I86" s="48" t="s">
        <v>12</v>
      </c>
      <c r="J86" s="47" t="s">
        <v>28</v>
      </c>
      <c r="K86" s="48" t="s">
        <v>12</v>
      </c>
      <c r="L86" s="11"/>
      <c r="M86" s="47" t="s">
        <v>26</v>
      </c>
      <c r="N86" s="48" t="s">
        <v>12</v>
      </c>
      <c r="O86" s="47" t="s">
        <v>28</v>
      </c>
      <c r="P86" s="50" t="s">
        <v>12</v>
      </c>
      <c r="Q86" s="47" t="s">
        <v>26</v>
      </c>
      <c r="R86" s="48" t="s">
        <v>12</v>
      </c>
      <c r="S86" s="47" t="s">
        <v>28</v>
      </c>
      <c r="T86" s="48" t="s">
        <v>12</v>
      </c>
    </row>
    <row r="87" spans="1:20" ht="80" customHeight="1" thickBot="1" x14ac:dyDescent="0.25">
      <c r="A87" s="86"/>
      <c r="B87" s="169"/>
      <c r="C87" s="11"/>
      <c r="D87" s="142" t="s">
        <v>27</v>
      </c>
      <c r="E87" s="143"/>
      <c r="F87" s="142" t="s">
        <v>27</v>
      </c>
      <c r="G87" s="143"/>
      <c r="H87" s="142" t="s">
        <v>27</v>
      </c>
      <c r="I87" s="142"/>
      <c r="J87" s="142" t="s">
        <v>27</v>
      </c>
      <c r="K87" s="142"/>
      <c r="L87" s="11"/>
      <c r="M87" s="142" t="s">
        <v>27</v>
      </c>
      <c r="N87" s="143"/>
      <c r="O87" s="142" t="s">
        <v>27</v>
      </c>
      <c r="P87" s="143"/>
      <c r="Q87" s="142" t="s">
        <v>27</v>
      </c>
      <c r="R87" s="142"/>
      <c r="S87" s="142" t="s">
        <v>27</v>
      </c>
      <c r="T87" s="142"/>
    </row>
    <row r="88" spans="1:20" ht="15" customHeight="1" x14ac:dyDescent="0.2">
      <c r="A88" s="135" t="str">
        <f>'Beoordelen proefopdrachten'!A6</f>
        <v>Logo</v>
      </c>
      <c r="B88" s="31" t="s">
        <v>29</v>
      </c>
      <c r="C88" s="11"/>
      <c r="D88" s="138" t="s">
        <v>24</v>
      </c>
      <c r="E88" s="139"/>
      <c r="F88" s="139"/>
      <c r="G88" s="139"/>
      <c r="H88" s="138" t="s">
        <v>25</v>
      </c>
      <c r="I88" s="139"/>
      <c r="J88" s="139"/>
      <c r="K88" s="156"/>
      <c r="L88" s="11"/>
      <c r="M88" s="138" t="s">
        <v>24</v>
      </c>
      <c r="N88" s="139"/>
      <c r="O88" s="139"/>
      <c r="P88" s="139"/>
      <c r="Q88" s="138" t="s">
        <v>25</v>
      </c>
      <c r="R88" s="139"/>
      <c r="S88" s="139"/>
      <c r="T88" s="156"/>
    </row>
    <row r="89" spans="1:20" ht="15" customHeight="1" x14ac:dyDescent="0.2">
      <c r="A89" s="136"/>
      <c r="B89" s="140" t="str">
        <f>'Beoordelen proefopdrachten'!B6</f>
        <v>Kleur/contrast</v>
      </c>
      <c r="C89" s="11"/>
      <c r="D89" s="47" t="s">
        <v>26</v>
      </c>
      <c r="E89" s="48" t="s">
        <v>12</v>
      </c>
      <c r="F89" s="47" t="s">
        <v>28</v>
      </c>
      <c r="G89" s="50" t="s">
        <v>12</v>
      </c>
      <c r="H89" s="47" t="s">
        <v>26</v>
      </c>
      <c r="I89" s="48" t="s">
        <v>12</v>
      </c>
      <c r="J89" s="47" t="s">
        <v>28</v>
      </c>
      <c r="K89" s="48" t="s">
        <v>12</v>
      </c>
      <c r="L89" s="11"/>
      <c r="M89" s="174"/>
      <c r="N89" s="175"/>
      <c r="O89" s="174"/>
      <c r="P89" s="175"/>
      <c r="Q89" s="174"/>
      <c r="R89" s="175"/>
      <c r="S89" s="174"/>
      <c r="T89" s="175"/>
    </row>
    <row r="90" spans="1:20" ht="80" customHeight="1" thickBot="1" x14ac:dyDescent="0.25">
      <c r="A90" s="137"/>
      <c r="B90" s="141"/>
      <c r="C90" s="11"/>
      <c r="D90" s="142" t="s">
        <v>27</v>
      </c>
      <c r="E90" s="143"/>
      <c r="F90" s="142" t="s">
        <v>27</v>
      </c>
      <c r="G90" s="143"/>
      <c r="H90" s="142" t="s">
        <v>27</v>
      </c>
      <c r="I90" s="142"/>
      <c r="J90" s="142" t="s">
        <v>27</v>
      </c>
      <c r="K90" s="142"/>
      <c r="L90" s="11"/>
      <c r="M90" s="154"/>
      <c r="N90" s="172"/>
      <c r="O90" s="154"/>
      <c r="P90" s="172"/>
      <c r="Q90" s="154"/>
      <c r="R90" s="172"/>
      <c r="S90" s="154"/>
      <c r="T90" s="172"/>
    </row>
    <row r="91" spans="1:20" ht="15" customHeight="1" x14ac:dyDescent="0.2">
      <c r="A91" s="113" t="str">
        <f>'Beoordelen proefopdrachten'!A7</f>
        <v>Algemeen</v>
      </c>
      <c r="B91" s="31" t="s">
        <v>29</v>
      </c>
      <c r="C91" s="11"/>
      <c r="D91" s="154" t="s">
        <v>24</v>
      </c>
      <c r="E91" s="155"/>
      <c r="F91" s="155"/>
      <c r="G91" s="155"/>
      <c r="H91" s="154" t="s">
        <v>25</v>
      </c>
      <c r="I91" s="155"/>
      <c r="J91" s="155"/>
      <c r="K91" s="172"/>
      <c r="L91" s="11"/>
      <c r="M91" s="154" t="s">
        <v>24</v>
      </c>
      <c r="N91" s="155"/>
      <c r="O91" s="155"/>
      <c r="P91" s="155"/>
      <c r="Q91" s="154" t="s">
        <v>25</v>
      </c>
      <c r="R91" s="155"/>
      <c r="S91" s="155"/>
      <c r="T91" s="172"/>
    </row>
    <row r="92" spans="1:20" ht="15" customHeight="1" x14ac:dyDescent="0.2">
      <c r="A92" s="85"/>
      <c r="B92" s="140" t="str">
        <f>'Beoordelen proefopdrachten'!B7</f>
        <v>Strepen</v>
      </c>
      <c r="C92" s="11"/>
      <c r="D92" s="47" t="s">
        <v>26</v>
      </c>
      <c r="E92" s="48" t="s">
        <v>12</v>
      </c>
      <c r="F92" s="47" t="s">
        <v>28</v>
      </c>
      <c r="G92" s="50" t="s">
        <v>12</v>
      </c>
      <c r="H92" s="47" t="s">
        <v>26</v>
      </c>
      <c r="I92" s="48" t="s">
        <v>12</v>
      </c>
      <c r="J92" s="47" t="s">
        <v>28</v>
      </c>
      <c r="K92" s="48" t="s">
        <v>12</v>
      </c>
      <c r="L92" s="11"/>
      <c r="M92" s="47" t="s">
        <v>26</v>
      </c>
      <c r="N92" s="48" t="s">
        <v>12</v>
      </c>
      <c r="O92" s="47" t="s">
        <v>28</v>
      </c>
      <c r="P92" s="50" t="s">
        <v>12</v>
      </c>
      <c r="Q92" s="47" t="s">
        <v>26</v>
      </c>
      <c r="R92" s="48" t="s">
        <v>12</v>
      </c>
      <c r="S92" s="47" t="s">
        <v>28</v>
      </c>
      <c r="T92" s="48" t="s">
        <v>12</v>
      </c>
    </row>
    <row r="93" spans="1:20" ht="80" customHeight="1" x14ac:dyDescent="0.2">
      <c r="A93" s="85"/>
      <c r="B93" s="140"/>
      <c r="C93" s="11"/>
      <c r="D93" s="146" t="s">
        <v>27</v>
      </c>
      <c r="E93" s="147"/>
      <c r="F93" s="146" t="s">
        <v>27</v>
      </c>
      <c r="G93" s="148"/>
      <c r="H93" s="164" t="s">
        <v>27</v>
      </c>
      <c r="I93" s="146"/>
      <c r="J93" s="164" t="s">
        <v>27</v>
      </c>
      <c r="K93" s="146"/>
      <c r="L93" s="11"/>
      <c r="M93" s="146" t="s">
        <v>27</v>
      </c>
      <c r="N93" s="147"/>
      <c r="O93" s="146" t="s">
        <v>27</v>
      </c>
      <c r="P93" s="148"/>
      <c r="Q93" s="164" t="s">
        <v>27</v>
      </c>
      <c r="R93" s="146"/>
      <c r="S93" s="164" t="s">
        <v>27</v>
      </c>
      <c r="T93" s="146"/>
    </row>
    <row r="94" spans="1:20" ht="15" customHeight="1" x14ac:dyDescent="0.2">
      <c r="A94" s="85"/>
      <c r="B94" s="31" t="s">
        <v>29</v>
      </c>
      <c r="C94" s="11"/>
      <c r="D94" s="138" t="s">
        <v>24</v>
      </c>
      <c r="E94" s="139"/>
      <c r="F94" s="139"/>
      <c r="G94" s="139"/>
      <c r="H94" s="138" t="s">
        <v>25</v>
      </c>
      <c r="I94" s="139"/>
      <c r="J94" s="139"/>
      <c r="K94" s="156"/>
      <c r="L94" s="11"/>
      <c r="M94" s="138" t="s">
        <v>24</v>
      </c>
      <c r="N94" s="139"/>
      <c r="O94" s="139"/>
      <c r="P94" s="139"/>
      <c r="Q94" s="138" t="s">
        <v>25</v>
      </c>
      <c r="R94" s="139"/>
      <c r="S94" s="139"/>
      <c r="T94" s="156"/>
    </row>
    <row r="95" spans="1:20" ht="15" customHeight="1" x14ac:dyDescent="0.2">
      <c r="A95" s="85"/>
      <c r="B95" s="140" t="str">
        <f>'Beoordelen proefopdrachten'!B8</f>
        <v>Recht</v>
      </c>
      <c r="C95" s="11"/>
      <c r="D95" s="47" t="s">
        <v>26</v>
      </c>
      <c r="E95" s="48" t="s">
        <v>12</v>
      </c>
      <c r="F95" s="47" t="s">
        <v>28</v>
      </c>
      <c r="G95" s="50" t="s">
        <v>12</v>
      </c>
      <c r="H95" s="47" t="s">
        <v>26</v>
      </c>
      <c r="I95" s="48" t="s">
        <v>12</v>
      </c>
      <c r="J95" s="47" t="s">
        <v>28</v>
      </c>
      <c r="K95" s="48" t="s">
        <v>12</v>
      </c>
      <c r="L95" s="11"/>
      <c r="M95" s="47" t="s">
        <v>26</v>
      </c>
      <c r="N95" s="48" t="s">
        <v>12</v>
      </c>
      <c r="O95" s="47" t="s">
        <v>28</v>
      </c>
      <c r="P95" s="50" t="s">
        <v>12</v>
      </c>
      <c r="Q95" s="47" t="s">
        <v>26</v>
      </c>
      <c r="R95" s="48" t="s">
        <v>12</v>
      </c>
      <c r="S95" s="47" t="s">
        <v>28</v>
      </c>
      <c r="T95" s="48" t="s">
        <v>12</v>
      </c>
    </row>
    <row r="96" spans="1:20" ht="80" customHeight="1" thickBot="1" x14ac:dyDescent="0.25">
      <c r="A96" s="86"/>
      <c r="B96" s="141"/>
      <c r="C96" s="11"/>
      <c r="D96" s="142" t="s">
        <v>27</v>
      </c>
      <c r="E96" s="143"/>
      <c r="F96" s="142" t="s">
        <v>27</v>
      </c>
      <c r="G96" s="143"/>
      <c r="H96" s="142" t="s">
        <v>27</v>
      </c>
      <c r="I96" s="142"/>
      <c r="J96" s="142" t="s">
        <v>27</v>
      </c>
      <c r="K96" s="142"/>
      <c r="L96" s="11"/>
      <c r="M96" s="142" t="s">
        <v>27</v>
      </c>
      <c r="N96" s="143"/>
      <c r="O96" s="142" t="s">
        <v>27</v>
      </c>
      <c r="P96" s="143"/>
      <c r="Q96" s="142" t="s">
        <v>27</v>
      </c>
      <c r="R96" s="142"/>
      <c r="S96" s="142" t="s">
        <v>27</v>
      </c>
      <c r="T96" s="142"/>
    </row>
    <row r="97" spans="1:20" ht="15" customHeight="1" x14ac:dyDescent="0.2">
      <c r="A97" s="149"/>
      <c r="B97" s="150"/>
      <c r="C97" s="11"/>
      <c r="D97" s="151"/>
      <c r="E97" s="152"/>
      <c r="F97" s="152"/>
      <c r="G97" s="152"/>
      <c r="H97" s="152"/>
      <c r="I97" s="152"/>
      <c r="J97" s="152"/>
      <c r="K97" s="153"/>
      <c r="L97" s="11"/>
      <c r="M97" s="151"/>
      <c r="N97" s="152"/>
      <c r="O97" s="152"/>
      <c r="P97" s="152"/>
      <c r="Q97" s="152"/>
      <c r="R97" s="152"/>
      <c r="S97" s="152"/>
      <c r="T97" s="153"/>
    </row>
  </sheetData>
  <sheetProtection algorithmName="SHA-512" hashValue="xjANOACyC5e2b9Hsr7a/K5Xg85IQUDnCgoNWwG1BVG6qzxsRuwZQeMdOTtKMI8o38bmWtC7JBwL+T7JgADxoeQ==" saltValue="UjP3RG/l2Xh6AvARLjm9KA==" spinCount="100000" sheet="1" objects="1" scenarios="1"/>
  <mergeCells count="397">
    <mergeCell ref="Q96:R96"/>
    <mergeCell ref="S96:T96"/>
    <mergeCell ref="A97:B97"/>
    <mergeCell ref="D97:K97"/>
    <mergeCell ref="M97:T97"/>
    <mergeCell ref="A91:A96"/>
    <mergeCell ref="D91:G91"/>
    <mergeCell ref="H91:K91"/>
    <mergeCell ref="M91:P91"/>
    <mergeCell ref="Q91:T91"/>
    <mergeCell ref="B92:B93"/>
    <mergeCell ref="D93:E93"/>
    <mergeCell ref="F93:G93"/>
    <mergeCell ref="H93:I93"/>
    <mergeCell ref="J93:K93"/>
    <mergeCell ref="M93:N93"/>
    <mergeCell ref="O93:P93"/>
    <mergeCell ref="Q93:R93"/>
    <mergeCell ref="S93:T93"/>
    <mergeCell ref="D94:G94"/>
    <mergeCell ref="H94:K94"/>
    <mergeCell ref="M94:P94"/>
    <mergeCell ref="Q94:T94"/>
    <mergeCell ref="B95:B96"/>
    <mergeCell ref="D96:E96"/>
    <mergeCell ref="F96:G96"/>
    <mergeCell ref="H96:I96"/>
    <mergeCell ref="J96:K96"/>
    <mergeCell ref="M96:N96"/>
    <mergeCell ref="A88:A90"/>
    <mergeCell ref="D88:G88"/>
    <mergeCell ref="H88:K88"/>
    <mergeCell ref="M88:P88"/>
    <mergeCell ref="O96:P96"/>
    <mergeCell ref="Q88:T88"/>
    <mergeCell ref="B89:B90"/>
    <mergeCell ref="M89:N90"/>
    <mergeCell ref="O89:P90"/>
    <mergeCell ref="Q89:R90"/>
    <mergeCell ref="S89:T90"/>
    <mergeCell ref="D90:E90"/>
    <mergeCell ref="F90:G90"/>
    <mergeCell ref="H90:I90"/>
    <mergeCell ref="J90:K90"/>
    <mergeCell ref="D85:G85"/>
    <mergeCell ref="H85:K85"/>
    <mergeCell ref="M85:P85"/>
    <mergeCell ref="Q85:T85"/>
    <mergeCell ref="B86:B87"/>
    <mergeCell ref="D87:E87"/>
    <mergeCell ref="F87:G87"/>
    <mergeCell ref="H87:I87"/>
    <mergeCell ref="J87:K87"/>
    <mergeCell ref="M87:N87"/>
    <mergeCell ref="O87:P87"/>
    <mergeCell ref="Q87:R87"/>
    <mergeCell ref="S87:T87"/>
    <mergeCell ref="B83:B84"/>
    <mergeCell ref="D84:E84"/>
    <mergeCell ref="F84:G84"/>
    <mergeCell ref="H84:I84"/>
    <mergeCell ref="J84:K84"/>
    <mergeCell ref="M84:N84"/>
    <mergeCell ref="O84:P84"/>
    <mergeCell ref="Q84:R84"/>
    <mergeCell ref="S84:T84"/>
    <mergeCell ref="J81:K81"/>
    <mergeCell ref="M81:N81"/>
    <mergeCell ref="O81:P81"/>
    <mergeCell ref="Q81:R81"/>
    <mergeCell ref="S81:T81"/>
    <mergeCell ref="D82:G82"/>
    <mergeCell ref="H82:K82"/>
    <mergeCell ref="M82:P82"/>
    <mergeCell ref="Q82:T82"/>
    <mergeCell ref="D75:K75"/>
    <mergeCell ref="M75:T75"/>
    <mergeCell ref="A76:A87"/>
    <mergeCell ref="D76:G76"/>
    <mergeCell ref="H76:K76"/>
    <mergeCell ref="M76:P76"/>
    <mergeCell ref="Q76:T76"/>
    <mergeCell ref="B77:B78"/>
    <mergeCell ref="D78:E78"/>
    <mergeCell ref="F78:G78"/>
    <mergeCell ref="H78:I78"/>
    <mergeCell ref="J78:K78"/>
    <mergeCell ref="M78:N78"/>
    <mergeCell ref="O78:P78"/>
    <mergeCell ref="Q78:R78"/>
    <mergeCell ref="S78:T78"/>
    <mergeCell ref="D79:G79"/>
    <mergeCell ref="H79:K79"/>
    <mergeCell ref="M79:P79"/>
    <mergeCell ref="Q79:T79"/>
    <mergeCell ref="B80:B81"/>
    <mergeCell ref="D81:E81"/>
    <mergeCell ref="F81:G81"/>
    <mergeCell ref="H81:I81"/>
    <mergeCell ref="M73:T73"/>
    <mergeCell ref="M17:N18"/>
    <mergeCell ref="Q17:R18"/>
    <mergeCell ref="M41:N42"/>
    <mergeCell ref="O41:P42"/>
    <mergeCell ref="Q41:R42"/>
    <mergeCell ref="S41:T42"/>
    <mergeCell ref="M65:N66"/>
    <mergeCell ref="O65:P66"/>
    <mergeCell ref="Q65:R66"/>
    <mergeCell ref="S65:T66"/>
    <mergeCell ref="M70:P70"/>
    <mergeCell ref="Q70:T70"/>
    <mergeCell ref="M72:N72"/>
    <mergeCell ref="O72:P72"/>
    <mergeCell ref="Q72:R72"/>
    <mergeCell ref="S72:T72"/>
    <mergeCell ref="M67:P67"/>
    <mergeCell ref="Q67:T67"/>
    <mergeCell ref="M69:N69"/>
    <mergeCell ref="O69:P69"/>
    <mergeCell ref="Q69:R69"/>
    <mergeCell ref="S69:T69"/>
    <mergeCell ref="M64:P64"/>
    <mergeCell ref="Q64:T64"/>
    <mergeCell ref="M61:P61"/>
    <mergeCell ref="Q61:T61"/>
    <mergeCell ref="M63:N63"/>
    <mergeCell ref="O63:P63"/>
    <mergeCell ref="Q63:R63"/>
    <mergeCell ref="S63:T63"/>
    <mergeCell ref="M58:P58"/>
    <mergeCell ref="Q58:T58"/>
    <mergeCell ref="M60:N60"/>
    <mergeCell ref="O60:P60"/>
    <mergeCell ref="Q60:R60"/>
    <mergeCell ref="S60:T60"/>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M46:P46"/>
    <mergeCell ref="Q46:T46"/>
    <mergeCell ref="M48:N48"/>
    <mergeCell ref="O48:P48"/>
    <mergeCell ref="Q48:R48"/>
    <mergeCell ref="S48:T48"/>
    <mergeCell ref="M43:P43"/>
    <mergeCell ref="Q43:T43"/>
    <mergeCell ref="M45:N45"/>
    <mergeCell ref="O45:P45"/>
    <mergeCell ref="Q45:R45"/>
    <mergeCell ref="S45:T45"/>
    <mergeCell ref="M40:P40"/>
    <mergeCell ref="Q40:T40"/>
    <mergeCell ref="M37:P37"/>
    <mergeCell ref="Q37:T37"/>
    <mergeCell ref="M39:N39"/>
    <mergeCell ref="O39:P39"/>
    <mergeCell ref="Q39:R39"/>
    <mergeCell ref="S39:T39"/>
    <mergeCell ref="M34:P34"/>
    <mergeCell ref="Q34:T34"/>
    <mergeCell ref="M36:N36"/>
    <mergeCell ref="O36:P36"/>
    <mergeCell ref="Q36:R36"/>
    <mergeCell ref="S36:T36"/>
    <mergeCell ref="M31:P31"/>
    <mergeCell ref="Q31:T31"/>
    <mergeCell ref="M33:N33"/>
    <mergeCell ref="O33:P33"/>
    <mergeCell ref="Q33:R33"/>
    <mergeCell ref="S33:T33"/>
    <mergeCell ref="M25:T25"/>
    <mergeCell ref="M27:T27"/>
    <mergeCell ref="M28:P28"/>
    <mergeCell ref="Q28:T28"/>
    <mergeCell ref="M30:N30"/>
    <mergeCell ref="O30:P30"/>
    <mergeCell ref="Q30:R30"/>
    <mergeCell ref="S30:T30"/>
    <mergeCell ref="M22:P22"/>
    <mergeCell ref="Q22:T22"/>
    <mergeCell ref="F23:G24"/>
    <mergeCell ref="J23:K24"/>
    <mergeCell ref="O23:P24"/>
    <mergeCell ref="S23:T24"/>
    <mergeCell ref="M24:N24"/>
    <mergeCell ref="Q24:R24"/>
    <mergeCell ref="M19:P19"/>
    <mergeCell ref="Q19:T19"/>
    <mergeCell ref="F20:G21"/>
    <mergeCell ref="J20:K21"/>
    <mergeCell ref="O20:P21"/>
    <mergeCell ref="S20:T21"/>
    <mergeCell ref="M21:N21"/>
    <mergeCell ref="Q21:R21"/>
    <mergeCell ref="M16:P16"/>
    <mergeCell ref="Q16:T16"/>
    <mergeCell ref="F17:G18"/>
    <mergeCell ref="J17:K18"/>
    <mergeCell ref="O17:P18"/>
    <mergeCell ref="S17:T18"/>
    <mergeCell ref="J14:K15"/>
    <mergeCell ref="O14:P15"/>
    <mergeCell ref="S14:T15"/>
    <mergeCell ref="M15:N15"/>
    <mergeCell ref="Q15:R15"/>
    <mergeCell ref="M7:P7"/>
    <mergeCell ref="Q7:T7"/>
    <mergeCell ref="F8:G9"/>
    <mergeCell ref="J8:K9"/>
    <mergeCell ref="A67:A72"/>
    <mergeCell ref="D67:G67"/>
    <mergeCell ref="H67:K67"/>
    <mergeCell ref="B68:B69"/>
    <mergeCell ref="D69:E69"/>
    <mergeCell ref="F69:G69"/>
    <mergeCell ref="H69:I69"/>
    <mergeCell ref="J69:K69"/>
    <mergeCell ref="O11:P12"/>
    <mergeCell ref="S11:T12"/>
    <mergeCell ref="M12:N12"/>
    <mergeCell ref="Q12:R12"/>
    <mergeCell ref="M13:P13"/>
    <mergeCell ref="Q13:T13"/>
    <mergeCell ref="O8:P9"/>
    <mergeCell ref="S8:T9"/>
    <mergeCell ref="M9:N9"/>
    <mergeCell ref="Q9:R9"/>
    <mergeCell ref="M10:P10"/>
    <mergeCell ref="Q10:T10"/>
    <mergeCell ref="D1:T1"/>
    <mergeCell ref="M3:T3"/>
    <mergeCell ref="M4:P4"/>
    <mergeCell ref="Q4:T4"/>
    <mergeCell ref="F5:G6"/>
    <mergeCell ref="J5:K6"/>
    <mergeCell ref="O5:P6"/>
    <mergeCell ref="S5:T6"/>
    <mergeCell ref="M6:N6"/>
    <mergeCell ref="Q6:R6"/>
    <mergeCell ref="H4:K4"/>
    <mergeCell ref="D3:K3"/>
    <mergeCell ref="A64:A66"/>
    <mergeCell ref="D64:G64"/>
    <mergeCell ref="H64:K64"/>
    <mergeCell ref="B65:B66"/>
    <mergeCell ref="D66:E66"/>
    <mergeCell ref="F66:G66"/>
    <mergeCell ref="H66:I66"/>
    <mergeCell ref="J66:K66"/>
    <mergeCell ref="A73:B73"/>
    <mergeCell ref="D73:K73"/>
    <mergeCell ref="H58:K58"/>
    <mergeCell ref="B59:B60"/>
    <mergeCell ref="D60:E60"/>
    <mergeCell ref="F60:G60"/>
    <mergeCell ref="H60:I60"/>
    <mergeCell ref="J60:K60"/>
    <mergeCell ref="D70:G70"/>
    <mergeCell ref="H70:K70"/>
    <mergeCell ref="B71:B72"/>
    <mergeCell ref="D72:E72"/>
    <mergeCell ref="F72:G72"/>
    <mergeCell ref="H72:I72"/>
    <mergeCell ref="J72:K72"/>
    <mergeCell ref="D51:K51"/>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61:G61"/>
    <mergeCell ref="H61:K61"/>
    <mergeCell ref="B62:B63"/>
    <mergeCell ref="D63:E63"/>
    <mergeCell ref="F63:G63"/>
    <mergeCell ref="H63:I63"/>
    <mergeCell ref="J63:K63"/>
    <mergeCell ref="D58:G58"/>
    <mergeCell ref="H40:K40"/>
    <mergeCell ref="H45:I45"/>
    <mergeCell ref="J45:K45"/>
    <mergeCell ref="H34:K34"/>
    <mergeCell ref="H36:I36"/>
    <mergeCell ref="J36:K36"/>
    <mergeCell ref="H37:K37"/>
    <mergeCell ref="H39:I39"/>
    <mergeCell ref="J39:K39"/>
    <mergeCell ref="H43:K43"/>
    <mergeCell ref="A4:A15"/>
    <mergeCell ref="A28:A39"/>
    <mergeCell ref="A43:A48"/>
    <mergeCell ref="D43:G43"/>
    <mergeCell ref="B44:B45"/>
    <mergeCell ref="D45:E45"/>
    <mergeCell ref="F45:G45"/>
    <mergeCell ref="B32:B33"/>
    <mergeCell ref="B38:B39"/>
    <mergeCell ref="D39:E39"/>
    <mergeCell ref="F39:G39"/>
    <mergeCell ref="D28:G28"/>
    <mergeCell ref="B29:B30"/>
    <mergeCell ref="D30:E30"/>
    <mergeCell ref="F30:G30"/>
    <mergeCell ref="D31:G31"/>
    <mergeCell ref="D4:G4"/>
    <mergeCell ref="D13:G13"/>
    <mergeCell ref="F14:G15"/>
    <mergeCell ref="B5:B6"/>
    <mergeCell ref="B8:B9"/>
    <mergeCell ref="B14:B15"/>
    <mergeCell ref="A25:B25"/>
    <mergeCell ref="A19:A24"/>
    <mergeCell ref="H28:K28"/>
    <mergeCell ref="D27:K27"/>
    <mergeCell ref="H10:K10"/>
    <mergeCell ref="H30:I30"/>
    <mergeCell ref="J30:K30"/>
    <mergeCell ref="H31:K31"/>
    <mergeCell ref="H33:I33"/>
    <mergeCell ref="J33:K33"/>
    <mergeCell ref="D6:E6"/>
    <mergeCell ref="H12:I12"/>
    <mergeCell ref="H6:I6"/>
    <mergeCell ref="H7:K7"/>
    <mergeCell ref="H9:I9"/>
    <mergeCell ref="D7:G7"/>
    <mergeCell ref="H13:K13"/>
    <mergeCell ref="D9:E9"/>
    <mergeCell ref="D12:E12"/>
    <mergeCell ref="F11:G12"/>
    <mergeCell ref="J11:K12"/>
    <mergeCell ref="H15:I15"/>
    <mergeCell ref="D25:K25"/>
    <mergeCell ref="D15:E15"/>
    <mergeCell ref="D10:G10"/>
    <mergeCell ref="A16:A18"/>
    <mergeCell ref="D16:G16"/>
    <mergeCell ref="H16:K16"/>
    <mergeCell ref="B17:B18"/>
    <mergeCell ref="D18:E18"/>
    <mergeCell ref="H18:I18"/>
    <mergeCell ref="B23:B24"/>
    <mergeCell ref="D24:E24"/>
    <mergeCell ref="H24:I24"/>
    <mergeCell ref="D19:G19"/>
    <mergeCell ref="H19:K19"/>
    <mergeCell ref="B20:B21"/>
    <mergeCell ref="D21:E21"/>
    <mergeCell ref="H21:I21"/>
    <mergeCell ref="D22:G22"/>
    <mergeCell ref="H22:K22"/>
    <mergeCell ref="B11:B12"/>
    <mergeCell ref="A49:B49"/>
    <mergeCell ref="D49:K49"/>
    <mergeCell ref="D33:E33"/>
    <mergeCell ref="F33:G33"/>
    <mergeCell ref="D34:G34"/>
    <mergeCell ref="B35:B36"/>
    <mergeCell ref="D36:E36"/>
    <mergeCell ref="F36:G36"/>
    <mergeCell ref="A40:A42"/>
    <mergeCell ref="D40:G40"/>
    <mergeCell ref="B41:B42"/>
    <mergeCell ref="D42:E42"/>
    <mergeCell ref="F42:G42"/>
    <mergeCell ref="D37:G37"/>
    <mergeCell ref="D46:G46"/>
    <mergeCell ref="B47:B48"/>
    <mergeCell ref="D48:E48"/>
    <mergeCell ref="F48:G48"/>
    <mergeCell ref="H46:K46"/>
    <mergeCell ref="H48:I48"/>
    <mergeCell ref="J48:K48"/>
    <mergeCell ref="H42:I42"/>
    <mergeCell ref="J42:K42"/>
  </mergeCells>
  <conditionalFormatting sqref="D6">
    <cfRule type="containsText" dxfId="857" priority="192" operator="containsText" text="onvoldoende">
      <formula>NOT(ISERROR(SEARCH("onvoldoende",D6)))</formula>
    </cfRule>
  </conditionalFormatting>
  <conditionalFormatting sqref="D9">
    <cfRule type="containsText" dxfId="856" priority="190" operator="containsText" text="onvoldoende">
      <formula>NOT(ISERROR(SEARCH("onvoldoende",D9)))</formula>
    </cfRule>
  </conditionalFormatting>
  <conditionalFormatting sqref="D12">
    <cfRule type="containsText" dxfId="855" priority="188" operator="containsText" text="onvoldoende">
      <formula>NOT(ISERROR(SEARCH("onvoldoende",D12)))</formula>
    </cfRule>
  </conditionalFormatting>
  <conditionalFormatting sqref="D15">
    <cfRule type="containsText" dxfId="854" priority="186" operator="containsText" text="onvoldoende">
      <formula>NOT(ISERROR(SEARCH("onvoldoende",D15)))</formula>
    </cfRule>
  </conditionalFormatting>
  <conditionalFormatting sqref="D18">
    <cfRule type="containsText" dxfId="853" priority="184" operator="containsText" text="onvoldoende">
      <formula>NOT(ISERROR(SEARCH("onvoldoende",D18)))</formula>
    </cfRule>
  </conditionalFormatting>
  <conditionalFormatting sqref="D21">
    <cfRule type="containsText" dxfId="852" priority="182" operator="containsText" text="onvoldoende">
      <formula>NOT(ISERROR(SEARCH("onvoldoende",D21)))</formula>
    </cfRule>
  </conditionalFormatting>
  <conditionalFormatting sqref="D24">
    <cfRule type="containsText" dxfId="851" priority="180" operator="containsText" text="onvoldoende">
      <formula>NOT(ISERROR(SEARCH("onvoldoende",D24)))</formula>
    </cfRule>
  </conditionalFormatting>
  <conditionalFormatting sqref="D30">
    <cfRule type="containsText" dxfId="850" priority="177" operator="containsText" text="onvoldoende">
      <formula>NOT(ISERROR(SEARCH("onvoldoende",D30)))</formula>
    </cfRule>
  </conditionalFormatting>
  <conditionalFormatting sqref="D33">
    <cfRule type="containsText" dxfId="849" priority="173" operator="containsText" text="onvoldoende">
      <formula>NOT(ISERROR(SEARCH("onvoldoende",D33)))</formula>
    </cfRule>
  </conditionalFormatting>
  <conditionalFormatting sqref="D36">
    <cfRule type="containsText" dxfId="848" priority="169" operator="containsText" text="onvoldoende">
      <formula>NOT(ISERROR(SEARCH("onvoldoende",D36)))</formula>
    </cfRule>
  </conditionalFormatting>
  <conditionalFormatting sqref="D39">
    <cfRule type="containsText" dxfId="847" priority="165" operator="containsText" text="onvoldoende">
      <formula>NOT(ISERROR(SEARCH("onvoldoende",D39)))</formula>
    </cfRule>
  </conditionalFormatting>
  <conditionalFormatting sqref="D42">
    <cfRule type="containsText" dxfId="846" priority="161" operator="containsText" text="onvoldoende">
      <formula>NOT(ISERROR(SEARCH("onvoldoende",D42)))</formula>
    </cfRule>
  </conditionalFormatting>
  <conditionalFormatting sqref="D45">
    <cfRule type="containsText" dxfId="845" priority="157" operator="containsText" text="onvoldoende">
      <formula>NOT(ISERROR(SEARCH("onvoldoende",D45)))</formula>
    </cfRule>
  </conditionalFormatting>
  <conditionalFormatting sqref="D48">
    <cfRule type="containsText" dxfId="844" priority="153" operator="containsText" text="onvoldoende">
      <formula>NOT(ISERROR(SEARCH("onvoldoende",D48)))</formula>
    </cfRule>
  </conditionalFormatting>
  <conditionalFormatting sqref="D54">
    <cfRule type="containsText" dxfId="843" priority="149" operator="containsText" text="onvoldoende">
      <formula>NOT(ISERROR(SEARCH("onvoldoende",D54)))</formula>
    </cfRule>
  </conditionalFormatting>
  <conditionalFormatting sqref="D57">
    <cfRule type="containsText" dxfId="842" priority="145" operator="containsText" text="onvoldoende">
      <formula>NOT(ISERROR(SEARCH("onvoldoende",D57)))</formula>
    </cfRule>
  </conditionalFormatting>
  <conditionalFormatting sqref="D60">
    <cfRule type="containsText" dxfId="841" priority="141" operator="containsText" text="onvoldoende">
      <formula>NOT(ISERROR(SEARCH("onvoldoende",D60)))</formula>
    </cfRule>
  </conditionalFormatting>
  <conditionalFormatting sqref="D63">
    <cfRule type="containsText" dxfId="840" priority="137" operator="containsText" text="onvoldoende">
      <formula>NOT(ISERROR(SEARCH("onvoldoende",D63)))</formula>
    </cfRule>
  </conditionalFormatting>
  <conditionalFormatting sqref="D66">
    <cfRule type="containsText" dxfId="839" priority="133" operator="containsText" text="onvoldoende">
      <formula>NOT(ISERROR(SEARCH("onvoldoende",D66)))</formula>
    </cfRule>
  </conditionalFormatting>
  <conditionalFormatting sqref="D69">
    <cfRule type="containsText" dxfId="838" priority="129" operator="containsText" text="onvoldoende">
      <formula>NOT(ISERROR(SEARCH("onvoldoende",D69)))</formula>
    </cfRule>
  </conditionalFormatting>
  <conditionalFormatting sqref="D72">
    <cfRule type="containsText" dxfId="837" priority="125" operator="containsText" text="onvoldoende">
      <formula>NOT(ISERROR(SEARCH("onvoldoende",D72)))</formula>
    </cfRule>
  </conditionalFormatting>
  <conditionalFormatting sqref="D78">
    <cfRule type="containsText" dxfId="836" priority="51" operator="containsText" text="onvoldoende">
      <formula>NOT(ISERROR(SEARCH("onvoldoende",D78)))</formula>
    </cfRule>
  </conditionalFormatting>
  <conditionalFormatting sqref="D81">
    <cfRule type="containsText" dxfId="835" priority="47" operator="containsText" text="onvoldoende">
      <formula>NOT(ISERROR(SEARCH("onvoldoende",D81)))</formula>
    </cfRule>
  </conditionalFormatting>
  <conditionalFormatting sqref="D84">
    <cfRule type="containsText" dxfId="834" priority="43" operator="containsText" text="onvoldoende">
      <formula>NOT(ISERROR(SEARCH("onvoldoende",D84)))</formula>
    </cfRule>
  </conditionalFormatting>
  <conditionalFormatting sqref="D87">
    <cfRule type="containsText" dxfId="833" priority="39" operator="containsText" text="onvoldoende">
      <formula>NOT(ISERROR(SEARCH("onvoldoende",D87)))</formula>
    </cfRule>
  </conditionalFormatting>
  <conditionalFormatting sqref="D90">
    <cfRule type="containsText" dxfId="832" priority="35" operator="containsText" text="onvoldoende">
      <formula>NOT(ISERROR(SEARCH("onvoldoende",D90)))</formula>
    </cfRule>
  </conditionalFormatting>
  <conditionalFormatting sqref="D93">
    <cfRule type="containsText" dxfId="831" priority="31" operator="containsText" text="onvoldoende">
      <formula>NOT(ISERROR(SEARCH("onvoldoende",D93)))</formula>
    </cfRule>
  </conditionalFormatting>
  <conditionalFormatting sqref="D96">
    <cfRule type="containsText" dxfId="830" priority="27" operator="containsText" text="onvoldoende">
      <formula>NOT(ISERROR(SEARCH("onvoldoende",D96)))</formula>
    </cfRule>
  </conditionalFormatting>
  <conditionalFormatting sqref="F30">
    <cfRule type="containsText" dxfId="829" priority="178" operator="containsText" text="onvoldoende">
      <formula>NOT(ISERROR(SEARCH("onvoldoende",F30)))</formula>
    </cfRule>
  </conditionalFormatting>
  <conditionalFormatting sqref="F33">
    <cfRule type="containsText" dxfId="828" priority="174" operator="containsText" text="onvoldoende">
      <formula>NOT(ISERROR(SEARCH("onvoldoende",F33)))</formula>
    </cfRule>
  </conditionalFormatting>
  <conditionalFormatting sqref="F36">
    <cfRule type="containsText" dxfId="827" priority="170" operator="containsText" text="onvoldoende">
      <formula>NOT(ISERROR(SEARCH("onvoldoende",F36)))</formula>
    </cfRule>
  </conditionalFormatting>
  <conditionalFormatting sqref="F39">
    <cfRule type="containsText" dxfId="826" priority="166" operator="containsText" text="onvoldoende">
      <formula>NOT(ISERROR(SEARCH("onvoldoende",F39)))</formula>
    </cfRule>
  </conditionalFormatting>
  <conditionalFormatting sqref="F42">
    <cfRule type="containsText" dxfId="825" priority="162" operator="containsText" text="onvoldoende">
      <formula>NOT(ISERROR(SEARCH("onvoldoende",F42)))</formula>
    </cfRule>
  </conditionalFormatting>
  <conditionalFormatting sqref="F45">
    <cfRule type="containsText" dxfId="824" priority="158" operator="containsText" text="onvoldoende">
      <formula>NOT(ISERROR(SEARCH("onvoldoende",F45)))</formula>
    </cfRule>
  </conditionalFormatting>
  <conditionalFormatting sqref="F48">
    <cfRule type="containsText" dxfId="823" priority="154" operator="containsText" text="onvoldoende">
      <formula>NOT(ISERROR(SEARCH("onvoldoende",F48)))</formula>
    </cfRule>
  </conditionalFormatting>
  <conditionalFormatting sqref="F54">
    <cfRule type="containsText" dxfId="822" priority="150" operator="containsText" text="onvoldoende">
      <formula>NOT(ISERROR(SEARCH("onvoldoende",F54)))</formula>
    </cfRule>
  </conditionalFormatting>
  <conditionalFormatting sqref="F57">
    <cfRule type="containsText" dxfId="821" priority="146" operator="containsText" text="onvoldoende">
      <formula>NOT(ISERROR(SEARCH("onvoldoende",F57)))</formula>
    </cfRule>
  </conditionalFormatting>
  <conditionalFormatting sqref="F60">
    <cfRule type="containsText" dxfId="820" priority="142" operator="containsText" text="onvoldoende">
      <formula>NOT(ISERROR(SEARCH("onvoldoende",F60)))</formula>
    </cfRule>
  </conditionalFormatting>
  <conditionalFormatting sqref="F63">
    <cfRule type="containsText" dxfId="819" priority="138" operator="containsText" text="onvoldoende">
      <formula>NOT(ISERROR(SEARCH("onvoldoende",F63)))</formula>
    </cfRule>
  </conditionalFormatting>
  <conditionalFormatting sqref="F66">
    <cfRule type="containsText" dxfId="818" priority="134" operator="containsText" text="onvoldoende">
      <formula>NOT(ISERROR(SEARCH("onvoldoende",F66)))</formula>
    </cfRule>
  </conditionalFormatting>
  <conditionalFormatting sqref="F69">
    <cfRule type="containsText" dxfId="817" priority="130" operator="containsText" text="onvoldoende">
      <formula>NOT(ISERROR(SEARCH("onvoldoende",F69)))</formula>
    </cfRule>
  </conditionalFormatting>
  <conditionalFormatting sqref="F72">
    <cfRule type="containsText" dxfId="816" priority="126" operator="containsText" text="onvoldoende">
      <formula>NOT(ISERROR(SEARCH("onvoldoende",F72)))</formula>
    </cfRule>
  </conditionalFormatting>
  <conditionalFormatting sqref="F78">
    <cfRule type="containsText" dxfId="815" priority="52" operator="containsText" text="onvoldoende">
      <formula>NOT(ISERROR(SEARCH("onvoldoende",F78)))</formula>
    </cfRule>
  </conditionalFormatting>
  <conditionalFormatting sqref="F81">
    <cfRule type="containsText" dxfId="814" priority="48" operator="containsText" text="onvoldoende">
      <formula>NOT(ISERROR(SEARCH("onvoldoende",F81)))</formula>
    </cfRule>
  </conditionalFormatting>
  <conditionalFormatting sqref="F84">
    <cfRule type="containsText" dxfId="813" priority="44" operator="containsText" text="onvoldoende">
      <formula>NOT(ISERROR(SEARCH("onvoldoende",F84)))</formula>
    </cfRule>
  </conditionalFormatting>
  <conditionalFormatting sqref="F87">
    <cfRule type="containsText" dxfId="812" priority="40" operator="containsText" text="onvoldoende">
      <formula>NOT(ISERROR(SEARCH("onvoldoende",F87)))</formula>
    </cfRule>
  </conditionalFormatting>
  <conditionalFormatting sqref="F90">
    <cfRule type="containsText" dxfId="811" priority="36" operator="containsText" text="onvoldoende">
      <formula>NOT(ISERROR(SEARCH("onvoldoende",F90)))</formula>
    </cfRule>
  </conditionalFormatting>
  <conditionalFormatting sqref="F93">
    <cfRule type="containsText" dxfId="810" priority="32" operator="containsText" text="onvoldoende">
      <formula>NOT(ISERROR(SEARCH("onvoldoende",F93)))</formula>
    </cfRule>
  </conditionalFormatting>
  <conditionalFormatting sqref="F96">
    <cfRule type="containsText" dxfId="809" priority="28" operator="containsText" text="onvoldoende">
      <formula>NOT(ISERROR(SEARCH("onvoldoende",F96)))</formula>
    </cfRule>
  </conditionalFormatting>
  <conditionalFormatting sqref="H6">
    <cfRule type="containsText" dxfId="808" priority="191" operator="containsText" text="onvoldoende">
      <formula>NOT(ISERROR(SEARCH("onvoldoende",H6)))</formula>
    </cfRule>
  </conditionalFormatting>
  <conditionalFormatting sqref="H9">
    <cfRule type="containsText" dxfId="807" priority="189" operator="containsText" text="onvoldoende">
      <formula>NOT(ISERROR(SEARCH("onvoldoende",H9)))</formula>
    </cfRule>
  </conditionalFormatting>
  <conditionalFormatting sqref="H12">
    <cfRule type="containsText" dxfId="806" priority="187" operator="containsText" text="onvoldoende">
      <formula>NOT(ISERROR(SEARCH("onvoldoende",H12)))</formula>
    </cfRule>
  </conditionalFormatting>
  <conditionalFormatting sqref="H15">
    <cfRule type="containsText" dxfId="805" priority="185" operator="containsText" text="onvoldoende">
      <formula>NOT(ISERROR(SEARCH("onvoldoende",H15)))</formula>
    </cfRule>
  </conditionalFormatting>
  <conditionalFormatting sqref="H18">
    <cfRule type="containsText" dxfId="804" priority="183" operator="containsText" text="onvoldoende">
      <formula>NOT(ISERROR(SEARCH("onvoldoende",H18)))</formula>
    </cfRule>
  </conditionalFormatting>
  <conditionalFormatting sqref="H21">
    <cfRule type="containsText" dxfId="803" priority="181" operator="containsText" text="onvoldoende">
      <formula>NOT(ISERROR(SEARCH("onvoldoende",H21)))</formula>
    </cfRule>
  </conditionalFormatting>
  <conditionalFormatting sqref="H24">
    <cfRule type="containsText" dxfId="802" priority="179" operator="containsText" text="onvoldoende">
      <formula>NOT(ISERROR(SEARCH("onvoldoende",H24)))</formula>
    </cfRule>
  </conditionalFormatting>
  <conditionalFormatting sqref="H30">
    <cfRule type="containsText" dxfId="801" priority="175" operator="containsText" text="onvoldoende">
      <formula>NOT(ISERROR(SEARCH("onvoldoende",H30)))</formula>
    </cfRule>
  </conditionalFormatting>
  <conditionalFormatting sqref="H33">
    <cfRule type="containsText" dxfId="800" priority="171" operator="containsText" text="onvoldoende">
      <formula>NOT(ISERROR(SEARCH("onvoldoende",H33)))</formula>
    </cfRule>
  </conditionalFormatting>
  <conditionalFormatting sqref="H36">
    <cfRule type="containsText" dxfId="799" priority="167" operator="containsText" text="onvoldoende">
      <formula>NOT(ISERROR(SEARCH("onvoldoende",H36)))</formula>
    </cfRule>
  </conditionalFormatting>
  <conditionalFormatting sqref="H39">
    <cfRule type="containsText" dxfId="798" priority="163" operator="containsText" text="onvoldoende">
      <formula>NOT(ISERROR(SEARCH("onvoldoende",H39)))</formula>
    </cfRule>
  </conditionalFormatting>
  <conditionalFormatting sqref="H42">
    <cfRule type="containsText" dxfId="797" priority="159" operator="containsText" text="onvoldoende">
      <formula>NOT(ISERROR(SEARCH("onvoldoende",H42)))</formula>
    </cfRule>
  </conditionalFormatting>
  <conditionalFormatting sqref="H45">
    <cfRule type="containsText" dxfId="796" priority="155" operator="containsText" text="onvoldoende">
      <formula>NOT(ISERROR(SEARCH("onvoldoende",H45)))</formula>
    </cfRule>
  </conditionalFormatting>
  <conditionalFormatting sqref="H48">
    <cfRule type="containsText" dxfId="795" priority="151" operator="containsText" text="onvoldoende">
      <formula>NOT(ISERROR(SEARCH("onvoldoende",H48)))</formula>
    </cfRule>
  </conditionalFormatting>
  <conditionalFormatting sqref="H54">
    <cfRule type="containsText" dxfId="794" priority="147" operator="containsText" text="onvoldoende">
      <formula>NOT(ISERROR(SEARCH("onvoldoende",H54)))</formula>
    </cfRule>
  </conditionalFormatting>
  <conditionalFormatting sqref="H57">
    <cfRule type="containsText" dxfId="793" priority="143" operator="containsText" text="onvoldoende">
      <formula>NOT(ISERROR(SEARCH("onvoldoende",H57)))</formula>
    </cfRule>
  </conditionalFormatting>
  <conditionalFormatting sqref="H60">
    <cfRule type="containsText" dxfId="792" priority="139" operator="containsText" text="onvoldoende">
      <formula>NOT(ISERROR(SEARCH("onvoldoende",H60)))</formula>
    </cfRule>
  </conditionalFormatting>
  <conditionalFormatting sqref="H63">
    <cfRule type="containsText" dxfId="791" priority="135" operator="containsText" text="onvoldoende">
      <formula>NOT(ISERROR(SEARCH("onvoldoende",H63)))</formula>
    </cfRule>
  </conditionalFormatting>
  <conditionalFormatting sqref="H66">
    <cfRule type="containsText" dxfId="790" priority="131" operator="containsText" text="onvoldoende">
      <formula>NOT(ISERROR(SEARCH("onvoldoende",H66)))</formula>
    </cfRule>
  </conditionalFormatting>
  <conditionalFormatting sqref="H69">
    <cfRule type="containsText" dxfId="789" priority="127" operator="containsText" text="onvoldoende">
      <formula>NOT(ISERROR(SEARCH("onvoldoende",H69)))</formula>
    </cfRule>
  </conditionalFormatting>
  <conditionalFormatting sqref="H72">
    <cfRule type="containsText" dxfId="788" priority="123" operator="containsText" text="onvoldoende">
      <formula>NOT(ISERROR(SEARCH("onvoldoende",H72)))</formula>
    </cfRule>
  </conditionalFormatting>
  <conditionalFormatting sqref="H78">
    <cfRule type="containsText" dxfId="787" priority="49" operator="containsText" text="onvoldoende">
      <formula>NOT(ISERROR(SEARCH("onvoldoende",H78)))</formula>
    </cfRule>
  </conditionalFormatting>
  <conditionalFormatting sqref="H81">
    <cfRule type="containsText" dxfId="786" priority="45" operator="containsText" text="onvoldoende">
      <formula>NOT(ISERROR(SEARCH("onvoldoende",H81)))</formula>
    </cfRule>
  </conditionalFormatting>
  <conditionalFormatting sqref="H84">
    <cfRule type="containsText" dxfId="785" priority="41" operator="containsText" text="onvoldoende">
      <formula>NOT(ISERROR(SEARCH("onvoldoende",H84)))</formula>
    </cfRule>
  </conditionalFormatting>
  <conditionalFormatting sqref="H87">
    <cfRule type="containsText" dxfId="784" priority="37" operator="containsText" text="onvoldoende">
      <formula>NOT(ISERROR(SEARCH("onvoldoende",H87)))</formula>
    </cfRule>
  </conditionalFormatting>
  <conditionalFormatting sqref="H90">
    <cfRule type="containsText" dxfId="783" priority="33" operator="containsText" text="onvoldoende">
      <formula>NOT(ISERROR(SEARCH("onvoldoende",H90)))</formula>
    </cfRule>
  </conditionalFormatting>
  <conditionalFormatting sqref="H93">
    <cfRule type="containsText" dxfId="782" priority="29" operator="containsText" text="onvoldoende">
      <formula>NOT(ISERROR(SEARCH("onvoldoende",H93)))</formula>
    </cfRule>
  </conditionalFormatting>
  <conditionalFormatting sqref="H96">
    <cfRule type="containsText" dxfId="781" priority="25" operator="containsText" text="onvoldoende">
      <formula>NOT(ISERROR(SEARCH("onvoldoende",H96)))</formula>
    </cfRule>
  </conditionalFormatting>
  <conditionalFormatting sqref="J30">
    <cfRule type="containsText" dxfId="780" priority="176" operator="containsText" text="onvoldoende">
      <formula>NOT(ISERROR(SEARCH("onvoldoende",J30)))</formula>
    </cfRule>
  </conditionalFormatting>
  <conditionalFormatting sqref="J33">
    <cfRule type="containsText" dxfId="779" priority="172" operator="containsText" text="onvoldoende">
      <formula>NOT(ISERROR(SEARCH("onvoldoende",J33)))</formula>
    </cfRule>
  </conditionalFormatting>
  <conditionalFormatting sqref="J36">
    <cfRule type="containsText" dxfId="778" priority="168" operator="containsText" text="onvoldoende">
      <formula>NOT(ISERROR(SEARCH("onvoldoende",J36)))</formula>
    </cfRule>
  </conditionalFormatting>
  <conditionalFormatting sqref="J39">
    <cfRule type="containsText" dxfId="777" priority="164" operator="containsText" text="onvoldoende">
      <formula>NOT(ISERROR(SEARCH("onvoldoende",J39)))</formula>
    </cfRule>
  </conditionalFormatting>
  <conditionalFormatting sqref="J42">
    <cfRule type="containsText" dxfId="776" priority="160" operator="containsText" text="onvoldoende">
      <formula>NOT(ISERROR(SEARCH("onvoldoende",J42)))</formula>
    </cfRule>
  </conditionalFormatting>
  <conditionalFormatting sqref="J45">
    <cfRule type="containsText" dxfId="775" priority="156" operator="containsText" text="onvoldoende">
      <formula>NOT(ISERROR(SEARCH("onvoldoende",J45)))</formula>
    </cfRule>
  </conditionalFormatting>
  <conditionalFormatting sqref="J48">
    <cfRule type="containsText" dxfId="774" priority="152" operator="containsText" text="onvoldoende">
      <formula>NOT(ISERROR(SEARCH("onvoldoende",J48)))</formula>
    </cfRule>
  </conditionalFormatting>
  <conditionalFormatting sqref="J54">
    <cfRule type="containsText" dxfId="773" priority="148" operator="containsText" text="onvoldoende">
      <formula>NOT(ISERROR(SEARCH("onvoldoende",J54)))</formula>
    </cfRule>
  </conditionalFormatting>
  <conditionalFormatting sqref="J57">
    <cfRule type="containsText" dxfId="772" priority="144" operator="containsText" text="onvoldoende">
      <formula>NOT(ISERROR(SEARCH("onvoldoende",J57)))</formula>
    </cfRule>
  </conditionalFormatting>
  <conditionalFormatting sqref="J60">
    <cfRule type="containsText" dxfId="771" priority="140" operator="containsText" text="onvoldoende">
      <formula>NOT(ISERROR(SEARCH("onvoldoende",J60)))</formula>
    </cfRule>
  </conditionalFormatting>
  <conditionalFormatting sqref="J63">
    <cfRule type="containsText" dxfId="770" priority="136" operator="containsText" text="onvoldoende">
      <formula>NOT(ISERROR(SEARCH("onvoldoende",J63)))</formula>
    </cfRule>
  </conditionalFormatting>
  <conditionalFormatting sqref="J66">
    <cfRule type="containsText" dxfId="769" priority="132" operator="containsText" text="onvoldoende">
      <formula>NOT(ISERROR(SEARCH("onvoldoende",J66)))</formula>
    </cfRule>
  </conditionalFormatting>
  <conditionalFormatting sqref="J69">
    <cfRule type="containsText" dxfId="768" priority="128" operator="containsText" text="onvoldoende">
      <formula>NOT(ISERROR(SEARCH("onvoldoende",J69)))</formula>
    </cfRule>
  </conditionalFormatting>
  <conditionalFormatting sqref="J72">
    <cfRule type="containsText" dxfId="767" priority="124" operator="containsText" text="onvoldoende">
      <formula>NOT(ISERROR(SEARCH("onvoldoende",J72)))</formula>
    </cfRule>
  </conditionalFormatting>
  <conditionalFormatting sqref="J78">
    <cfRule type="containsText" dxfId="766" priority="50" operator="containsText" text="onvoldoende">
      <formula>NOT(ISERROR(SEARCH("onvoldoende",J78)))</formula>
    </cfRule>
  </conditionalFormatting>
  <conditionalFormatting sqref="J81">
    <cfRule type="containsText" dxfId="765" priority="46" operator="containsText" text="onvoldoende">
      <formula>NOT(ISERROR(SEARCH("onvoldoende",J81)))</formula>
    </cfRule>
  </conditionalFormatting>
  <conditionalFormatting sqref="J84">
    <cfRule type="containsText" dxfId="764" priority="42" operator="containsText" text="onvoldoende">
      <formula>NOT(ISERROR(SEARCH("onvoldoende",J84)))</formula>
    </cfRule>
  </conditionalFormatting>
  <conditionalFormatting sqref="J87">
    <cfRule type="containsText" dxfId="763" priority="38" operator="containsText" text="onvoldoende">
      <formula>NOT(ISERROR(SEARCH("onvoldoende",J87)))</formula>
    </cfRule>
  </conditionalFormatting>
  <conditionalFormatting sqref="J90">
    <cfRule type="containsText" dxfId="762" priority="34" operator="containsText" text="onvoldoende">
      <formula>NOT(ISERROR(SEARCH("onvoldoende",J90)))</formula>
    </cfRule>
  </conditionalFormatting>
  <conditionalFormatting sqref="J93">
    <cfRule type="containsText" dxfId="761" priority="30" operator="containsText" text="onvoldoende">
      <formula>NOT(ISERROR(SEARCH("onvoldoende",J93)))</formula>
    </cfRule>
  </conditionalFormatting>
  <conditionalFormatting sqref="J96">
    <cfRule type="containsText" dxfId="760" priority="26" operator="containsText" text="onvoldoende">
      <formula>NOT(ISERROR(SEARCH("onvoldoende",J96)))</formula>
    </cfRule>
  </conditionalFormatting>
  <conditionalFormatting sqref="M6">
    <cfRule type="containsText" dxfId="759" priority="122" operator="containsText" text="onvoldoende">
      <formula>NOT(ISERROR(SEARCH("onvoldoende",M6)))</formula>
    </cfRule>
  </conditionalFormatting>
  <conditionalFormatting sqref="M9">
    <cfRule type="containsText" dxfId="758" priority="120" operator="containsText" text="onvoldoende">
      <formula>NOT(ISERROR(SEARCH("onvoldoende",M9)))</formula>
    </cfRule>
  </conditionalFormatting>
  <conditionalFormatting sqref="M12">
    <cfRule type="containsText" dxfId="757" priority="118" operator="containsText" text="onvoldoende">
      <formula>NOT(ISERROR(SEARCH("onvoldoende",M12)))</formula>
    </cfRule>
  </conditionalFormatting>
  <conditionalFormatting sqref="M15">
    <cfRule type="containsText" dxfId="756" priority="116" operator="containsText" text="onvoldoende">
      <formula>NOT(ISERROR(SEARCH("onvoldoende",M15)))</formula>
    </cfRule>
  </conditionalFormatting>
  <conditionalFormatting sqref="M21">
    <cfRule type="containsText" dxfId="755" priority="112" operator="containsText" text="onvoldoende">
      <formula>NOT(ISERROR(SEARCH("onvoldoende",M21)))</formula>
    </cfRule>
  </conditionalFormatting>
  <conditionalFormatting sqref="M24">
    <cfRule type="containsText" dxfId="754" priority="110" operator="containsText" text="onvoldoende">
      <formula>NOT(ISERROR(SEARCH("onvoldoende",M24)))</formula>
    </cfRule>
  </conditionalFormatting>
  <conditionalFormatting sqref="M30">
    <cfRule type="containsText" dxfId="753" priority="107" operator="containsText" text="onvoldoende">
      <formula>NOT(ISERROR(SEARCH("onvoldoende",M30)))</formula>
    </cfRule>
  </conditionalFormatting>
  <conditionalFormatting sqref="M33">
    <cfRule type="containsText" dxfId="752" priority="103" operator="containsText" text="onvoldoende">
      <formula>NOT(ISERROR(SEARCH("onvoldoende",M33)))</formula>
    </cfRule>
  </conditionalFormatting>
  <conditionalFormatting sqref="M36">
    <cfRule type="containsText" dxfId="751" priority="99" operator="containsText" text="onvoldoende">
      <formula>NOT(ISERROR(SEARCH("onvoldoende",M36)))</formula>
    </cfRule>
  </conditionalFormatting>
  <conditionalFormatting sqref="M39">
    <cfRule type="containsText" dxfId="750" priority="95" operator="containsText" text="onvoldoende">
      <formula>NOT(ISERROR(SEARCH("onvoldoende",M39)))</formula>
    </cfRule>
  </conditionalFormatting>
  <conditionalFormatting sqref="M45">
    <cfRule type="containsText" dxfId="749" priority="87" operator="containsText" text="onvoldoende">
      <formula>NOT(ISERROR(SEARCH("onvoldoende",M45)))</formula>
    </cfRule>
  </conditionalFormatting>
  <conditionalFormatting sqref="M48">
    <cfRule type="containsText" dxfId="748" priority="83" operator="containsText" text="onvoldoende">
      <formula>NOT(ISERROR(SEARCH("onvoldoende",M48)))</formula>
    </cfRule>
  </conditionalFormatting>
  <conditionalFormatting sqref="M54">
    <cfRule type="containsText" dxfId="747" priority="79" operator="containsText" text="onvoldoende">
      <formula>NOT(ISERROR(SEARCH("onvoldoende",M54)))</formula>
    </cfRule>
  </conditionalFormatting>
  <conditionalFormatting sqref="M57">
    <cfRule type="containsText" dxfId="746" priority="75" operator="containsText" text="onvoldoende">
      <formula>NOT(ISERROR(SEARCH("onvoldoende",M57)))</formula>
    </cfRule>
  </conditionalFormatting>
  <conditionalFormatting sqref="M60">
    <cfRule type="containsText" dxfId="745" priority="71" operator="containsText" text="onvoldoende">
      <formula>NOT(ISERROR(SEARCH("onvoldoende",M60)))</formula>
    </cfRule>
  </conditionalFormatting>
  <conditionalFormatting sqref="M63">
    <cfRule type="containsText" dxfId="744" priority="67" operator="containsText" text="onvoldoende">
      <formula>NOT(ISERROR(SEARCH("onvoldoende",M63)))</formula>
    </cfRule>
  </conditionalFormatting>
  <conditionalFormatting sqref="M69">
    <cfRule type="containsText" dxfId="743" priority="59" operator="containsText" text="onvoldoende">
      <formula>NOT(ISERROR(SEARCH("onvoldoende",M69)))</formula>
    </cfRule>
  </conditionalFormatting>
  <conditionalFormatting sqref="M72">
    <cfRule type="containsText" dxfId="742" priority="55" operator="containsText" text="onvoldoende">
      <formula>NOT(ISERROR(SEARCH("onvoldoende",M72)))</formula>
    </cfRule>
  </conditionalFormatting>
  <conditionalFormatting sqref="M78">
    <cfRule type="containsText" dxfId="741" priority="23" operator="containsText" text="onvoldoende">
      <formula>NOT(ISERROR(SEARCH("onvoldoende",M78)))</formula>
    </cfRule>
  </conditionalFormatting>
  <conditionalFormatting sqref="M81">
    <cfRule type="containsText" dxfId="740" priority="19" operator="containsText" text="onvoldoende">
      <formula>NOT(ISERROR(SEARCH("onvoldoende",M81)))</formula>
    </cfRule>
  </conditionalFormatting>
  <conditionalFormatting sqref="M84">
    <cfRule type="containsText" dxfId="739" priority="15" operator="containsText" text="onvoldoende">
      <formula>NOT(ISERROR(SEARCH("onvoldoende",M84)))</formula>
    </cfRule>
  </conditionalFormatting>
  <conditionalFormatting sqref="M87">
    <cfRule type="containsText" dxfId="738" priority="11" operator="containsText" text="onvoldoende">
      <formula>NOT(ISERROR(SEARCH("onvoldoende",M87)))</formula>
    </cfRule>
  </conditionalFormatting>
  <conditionalFormatting sqref="M93">
    <cfRule type="containsText" dxfId="737" priority="7" operator="containsText" text="onvoldoende">
      <formula>NOT(ISERROR(SEARCH("onvoldoende",M93)))</formula>
    </cfRule>
  </conditionalFormatting>
  <conditionalFormatting sqref="M96">
    <cfRule type="containsText" dxfId="736" priority="3" operator="containsText" text="onvoldoende">
      <formula>NOT(ISERROR(SEARCH("onvoldoende",M96)))</formula>
    </cfRule>
  </conditionalFormatting>
  <conditionalFormatting sqref="O30">
    <cfRule type="containsText" dxfId="735" priority="108" operator="containsText" text="onvoldoende">
      <formula>NOT(ISERROR(SEARCH("onvoldoende",O30)))</formula>
    </cfRule>
  </conditionalFormatting>
  <conditionalFormatting sqref="O33">
    <cfRule type="containsText" dxfId="734" priority="104" operator="containsText" text="onvoldoende">
      <formula>NOT(ISERROR(SEARCH("onvoldoende",O33)))</formula>
    </cfRule>
  </conditionalFormatting>
  <conditionalFormatting sqref="O36">
    <cfRule type="containsText" dxfId="733" priority="100" operator="containsText" text="onvoldoende">
      <formula>NOT(ISERROR(SEARCH("onvoldoende",O36)))</formula>
    </cfRule>
  </conditionalFormatting>
  <conditionalFormatting sqref="O39">
    <cfRule type="containsText" dxfId="732" priority="96" operator="containsText" text="onvoldoende">
      <formula>NOT(ISERROR(SEARCH("onvoldoende",O39)))</formula>
    </cfRule>
  </conditionalFormatting>
  <conditionalFormatting sqref="O45">
    <cfRule type="containsText" dxfId="731" priority="88" operator="containsText" text="onvoldoende">
      <formula>NOT(ISERROR(SEARCH("onvoldoende",O45)))</formula>
    </cfRule>
  </conditionalFormatting>
  <conditionalFormatting sqref="O48">
    <cfRule type="containsText" dxfId="730" priority="84" operator="containsText" text="onvoldoende">
      <formula>NOT(ISERROR(SEARCH("onvoldoende",O48)))</formula>
    </cfRule>
  </conditionalFormatting>
  <conditionalFormatting sqref="O54">
    <cfRule type="containsText" dxfId="729" priority="80" operator="containsText" text="onvoldoende">
      <formula>NOT(ISERROR(SEARCH("onvoldoende",O54)))</formula>
    </cfRule>
  </conditionalFormatting>
  <conditionalFormatting sqref="O57">
    <cfRule type="containsText" dxfId="728" priority="76" operator="containsText" text="onvoldoende">
      <formula>NOT(ISERROR(SEARCH("onvoldoende",O57)))</formula>
    </cfRule>
  </conditionalFormatting>
  <conditionalFormatting sqref="O60">
    <cfRule type="containsText" dxfId="727" priority="72" operator="containsText" text="onvoldoende">
      <formula>NOT(ISERROR(SEARCH("onvoldoende",O60)))</formula>
    </cfRule>
  </conditionalFormatting>
  <conditionalFormatting sqref="O63">
    <cfRule type="containsText" dxfId="726" priority="68" operator="containsText" text="onvoldoende">
      <formula>NOT(ISERROR(SEARCH("onvoldoende",O63)))</formula>
    </cfRule>
  </conditionalFormatting>
  <conditionalFormatting sqref="O69">
    <cfRule type="containsText" dxfId="725" priority="60" operator="containsText" text="onvoldoende">
      <formula>NOT(ISERROR(SEARCH("onvoldoende",O69)))</formula>
    </cfRule>
  </conditionalFormatting>
  <conditionalFormatting sqref="O72">
    <cfRule type="containsText" dxfId="724" priority="56" operator="containsText" text="onvoldoende">
      <formula>NOT(ISERROR(SEARCH("onvoldoende",O72)))</formula>
    </cfRule>
  </conditionalFormatting>
  <conditionalFormatting sqref="O78">
    <cfRule type="containsText" dxfId="723" priority="24" operator="containsText" text="onvoldoende">
      <formula>NOT(ISERROR(SEARCH("onvoldoende",O78)))</formula>
    </cfRule>
  </conditionalFormatting>
  <conditionalFormatting sqref="O81">
    <cfRule type="containsText" dxfId="722" priority="20" operator="containsText" text="onvoldoende">
      <formula>NOT(ISERROR(SEARCH("onvoldoende",O81)))</formula>
    </cfRule>
  </conditionalFormatting>
  <conditionalFormatting sqref="O84">
    <cfRule type="containsText" dxfId="721" priority="16" operator="containsText" text="onvoldoende">
      <formula>NOT(ISERROR(SEARCH("onvoldoende",O84)))</formula>
    </cfRule>
  </conditionalFormatting>
  <conditionalFormatting sqref="O87">
    <cfRule type="containsText" dxfId="720" priority="12" operator="containsText" text="onvoldoende">
      <formula>NOT(ISERROR(SEARCH("onvoldoende",O87)))</formula>
    </cfRule>
  </conditionalFormatting>
  <conditionalFormatting sqref="O93">
    <cfRule type="containsText" dxfId="719" priority="8" operator="containsText" text="onvoldoende">
      <formula>NOT(ISERROR(SEARCH("onvoldoende",O93)))</formula>
    </cfRule>
  </conditionalFormatting>
  <conditionalFormatting sqref="O96">
    <cfRule type="containsText" dxfId="718" priority="4" operator="containsText" text="onvoldoende">
      <formula>NOT(ISERROR(SEARCH("onvoldoende",O96)))</formula>
    </cfRule>
  </conditionalFormatting>
  <conditionalFormatting sqref="Q6">
    <cfRule type="containsText" dxfId="717" priority="121" operator="containsText" text="onvoldoende">
      <formula>NOT(ISERROR(SEARCH("onvoldoende",Q6)))</formula>
    </cfRule>
  </conditionalFormatting>
  <conditionalFormatting sqref="Q9">
    <cfRule type="containsText" dxfId="716" priority="119" operator="containsText" text="onvoldoende">
      <formula>NOT(ISERROR(SEARCH("onvoldoende",Q9)))</formula>
    </cfRule>
  </conditionalFormatting>
  <conditionalFormatting sqref="Q12">
    <cfRule type="containsText" dxfId="715" priority="117" operator="containsText" text="onvoldoende">
      <formula>NOT(ISERROR(SEARCH("onvoldoende",Q12)))</formula>
    </cfRule>
  </conditionalFormatting>
  <conditionalFormatting sqref="Q15">
    <cfRule type="containsText" dxfId="714" priority="115" operator="containsText" text="onvoldoende">
      <formula>NOT(ISERROR(SEARCH("onvoldoende",Q15)))</formula>
    </cfRule>
  </conditionalFormatting>
  <conditionalFormatting sqref="Q21">
    <cfRule type="containsText" dxfId="713" priority="111" operator="containsText" text="onvoldoende">
      <formula>NOT(ISERROR(SEARCH("onvoldoende",Q21)))</formula>
    </cfRule>
  </conditionalFormatting>
  <conditionalFormatting sqref="Q24">
    <cfRule type="containsText" dxfId="712" priority="109" operator="containsText" text="onvoldoende">
      <formula>NOT(ISERROR(SEARCH("onvoldoende",Q24)))</formula>
    </cfRule>
  </conditionalFormatting>
  <conditionalFormatting sqref="Q30">
    <cfRule type="containsText" dxfId="711" priority="105" operator="containsText" text="onvoldoende">
      <formula>NOT(ISERROR(SEARCH("onvoldoende",Q30)))</formula>
    </cfRule>
  </conditionalFormatting>
  <conditionalFormatting sqref="Q33">
    <cfRule type="containsText" dxfId="710" priority="101" operator="containsText" text="onvoldoende">
      <formula>NOT(ISERROR(SEARCH("onvoldoende",Q33)))</formula>
    </cfRule>
  </conditionalFormatting>
  <conditionalFormatting sqref="Q36">
    <cfRule type="containsText" dxfId="709" priority="97" operator="containsText" text="onvoldoende">
      <formula>NOT(ISERROR(SEARCH("onvoldoende",Q36)))</formula>
    </cfRule>
  </conditionalFormatting>
  <conditionalFormatting sqref="Q39">
    <cfRule type="containsText" dxfId="708" priority="93" operator="containsText" text="onvoldoende">
      <formula>NOT(ISERROR(SEARCH("onvoldoende",Q39)))</formula>
    </cfRule>
  </conditionalFormatting>
  <conditionalFormatting sqref="Q45">
    <cfRule type="containsText" dxfId="707" priority="85" operator="containsText" text="onvoldoende">
      <formula>NOT(ISERROR(SEARCH("onvoldoende",Q45)))</formula>
    </cfRule>
  </conditionalFormatting>
  <conditionalFormatting sqref="Q48">
    <cfRule type="containsText" dxfId="706" priority="81" operator="containsText" text="onvoldoende">
      <formula>NOT(ISERROR(SEARCH("onvoldoende",Q48)))</formula>
    </cfRule>
  </conditionalFormatting>
  <conditionalFormatting sqref="Q54">
    <cfRule type="containsText" dxfId="705" priority="77" operator="containsText" text="onvoldoende">
      <formula>NOT(ISERROR(SEARCH("onvoldoende",Q54)))</formula>
    </cfRule>
  </conditionalFormatting>
  <conditionalFormatting sqref="Q57">
    <cfRule type="containsText" dxfId="704" priority="73" operator="containsText" text="onvoldoende">
      <formula>NOT(ISERROR(SEARCH("onvoldoende",Q57)))</formula>
    </cfRule>
  </conditionalFormatting>
  <conditionalFormatting sqref="Q60">
    <cfRule type="containsText" dxfId="703" priority="69" operator="containsText" text="onvoldoende">
      <formula>NOT(ISERROR(SEARCH("onvoldoende",Q60)))</formula>
    </cfRule>
  </conditionalFormatting>
  <conditionalFormatting sqref="Q63">
    <cfRule type="containsText" dxfId="702" priority="65" operator="containsText" text="onvoldoende">
      <formula>NOT(ISERROR(SEARCH("onvoldoende",Q63)))</formula>
    </cfRule>
  </conditionalFormatting>
  <conditionalFormatting sqref="Q69">
    <cfRule type="containsText" dxfId="701" priority="57" operator="containsText" text="onvoldoende">
      <formula>NOT(ISERROR(SEARCH("onvoldoende",Q69)))</formula>
    </cfRule>
  </conditionalFormatting>
  <conditionalFormatting sqref="Q72">
    <cfRule type="containsText" dxfId="700" priority="53" operator="containsText" text="onvoldoende">
      <formula>NOT(ISERROR(SEARCH("onvoldoende",Q72)))</formula>
    </cfRule>
  </conditionalFormatting>
  <conditionalFormatting sqref="Q78">
    <cfRule type="containsText" dxfId="699" priority="21" operator="containsText" text="onvoldoende">
      <formula>NOT(ISERROR(SEARCH("onvoldoende",Q78)))</formula>
    </cfRule>
  </conditionalFormatting>
  <conditionalFormatting sqref="Q81">
    <cfRule type="containsText" dxfId="698" priority="17" operator="containsText" text="onvoldoende">
      <formula>NOT(ISERROR(SEARCH("onvoldoende",Q81)))</formula>
    </cfRule>
  </conditionalFormatting>
  <conditionalFormatting sqref="Q84">
    <cfRule type="containsText" dxfId="697" priority="13" operator="containsText" text="onvoldoende">
      <formula>NOT(ISERROR(SEARCH("onvoldoende",Q84)))</formula>
    </cfRule>
  </conditionalFormatting>
  <conditionalFormatting sqref="Q87">
    <cfRule type="containsText" dxfId="696" priority="9" operator="containsText" text="onvoldoende">
      <formula>NOT(ISERROR(SEARCH("onvoldoende",Q87)))</formula>
    </cfRule>
  </conditionalFormatting>
  <conditionalFormatting sqref="Q93">
    <cfRule type="containsText" dxfId="695" priority="5" operator="containsText" text="onvoldoende">
      <formula>NOT(ISERROR(SEARCH("onvoldoende",Q93)))</formula>
    </cfRule>
  </conditionalFormatting>
  <conditionalFormatting sqref="Q96">
    <cfRule type="containsText" dxfId="694" priority="1" operator="containsText" text="onvoldoende">
      <formula>NOT(ISERROR(SEARCH("onvoldoende",Q96)))</formula>
    </cfRule>
  </conditionalFormatting>
  <conditionalFormatting sqref="S30">
    <cfRule type="containsText" dxfId="693" priority="106" operator="containsText" text="onvoldoende">
      <formula>NOT(ISERROR(SEARCH("onvoldoende",S30)))</formula>
    </cfRule>
  </conditionalFormatting>
  <conditionalFormatting sqref="S33">
    <cfRule type="containsText" dxfId="692" priority="102" operator="containsText" text="onvoldoende">
      <formula>NOT(ISERROR(SEARCH("onvoldoende",S33)))</formula>
    </cfRule>
  </conditionalFormatting>
  <conditionalFormatting sqref="S36">
    <cfRule type="containsText" dxfId="691" priority="98" operator="containsText" text="onvoldoende">
      <formula>NOT(ISERROR(SEARCH("onvoldoende",S36)))</formula>
    </cfRule>
  </conditionalFormatting>
  <conditionalFormatting sqref="S39">
    <cfRule type="containsText" dxfId="690" priority="94" operator="containsText" text="onvoldoende">
      <formula>NOT(ISERROR(SEARCH("onvoldoende",S39)))</formula>
    </cfRule>
  </conditionalFormatting>
  <conditionalFormatting sqref="S45">
    <cfRule type="containsText" dxfId="689" priority="86" operator="containsText" text="onvoldoende">
      <formula>NOT(ISERROR(SEARCH("onvoldoende",S45)))</formula>
    </cfRule>
  </conditionalFormatting>
  <conditionalFormatting sqref="S48">
    <cfRule type="containsText" dxfId="688" priority="82" operator="containsText" text="onvoldoende">
      <formula>NOT(ISERROR(SEARCH("onvoldoende",S48)))</formula>
    </cfRule>
  </conditionalFormatting>
  <conditionalFormatting sqref="S54">
    <cfRule type="containsText" dxfId="687" priority="78" operator="containsText" text="onvoldoende">
      <formula>NOT(ISERROR(SEARCH("onvoldoende",S54)))</formula>
    </cfRule>
  </conditionalFormatting>
  <conditionalFormatting sqref="S57">
    <cfRule type="containsText" dxfId="686" priority="74" operator="containsText" text="onvoldoende">
      <formula>NOT(ISERROR(SEARCH("onvoldoende",S57)))</formula>
    </cfRule>
  </conditionalFormatting>
  <conditionalFormatting sqref="S60">
    <cfRule type="containsText" dxfId="685" priority="70" operator="containsText" text="onvoldoende">
      <formula>NOT(ISERROR(SEARCH("onvoldoende",S60)))</formula>
    </cfRule>
  </conditionalFormatting>
  <conditionalFormatting sqref="S63">
    <cfRule type="containsText" dxfId="684" priority="66" operator="containsText" text="onvoldoende">
      <formula>NOT(ISERROR(SEARCH("onvoldoende",S63)))</formula>
    </cfRule>
  </conditionalFormatting>
  <conditionalFormatting sqref="S69">
    <cfRule type="containsText" dxfId="683" priority="58" operator="containsText" text="onvoldoende">
      <formula>NOT(ISERROR(SEARCH("onvoldoende",S69)))</formula>
    </cfRule>
  </conditionalFormatting>
  <conditionalFormatting sqref="S72">
    <cfRule type="containsText" dxfId="682" priority="54" operator="containsText" text="onvoldoende">
      <formula>NOT(ISERROR(SEARCH("onvoldoende",S72)))</formula>
    </cfRule>
  </conditionalFormatting>
  <conditionalFormatting sqref="S78">
    <cfRule type="containsText" dxfId="681" priority="22" operator="containsText" text="onvoldoende">
      <formula>NOT(ISERROR(SEARCH("onvoldoende",S78)))</formula>
    </cfRule>
  </conditionalFormatting>
  <conditionalFormatting sqref="S81">
    <cfRule type="containsText" dxfId="680" priority="18" operator="containsText" text="onvoldoende">
      <formula>NOT(ISERROR(SEARCH("onvoldoende",S81)))</formula>
    </cfRule>
  </conditionalFormatting>
  <conditionalFormatting sqref="S84">
    <cfRule type="containsText" dxfId="679" priority="14" operator="containsText" text="onvoldoende">
      <formula>NOT(ISERROR(SEARCH("onvoldoende",S84)))</formula>
    </cfRule>
  </conditionalFormatting>
  <conditionalFormatting sqref="S87">
    <cfRule type="containsText" dxfId="678" priority="10" operator="containsText" text="onvoldoende">
      <formula>NOT(ISERROR(SEARCH("onvoldoende",S87)))</formula>
    </cfRule>
  </conditionalFormatting>
  <conditionalFormatting sqref="S93">
    <cfRule type="containsText" dxfId="677" priority="6" operator="containsText" text="onvoldoende">
      <formula>NOT(ISERROR(SEARCH("onvoldoende",S93)))</formula>
    </cfRule>
  </conditionalFormatting>
  <conditionalFormatting sqref="S96">
    <cfRule type="containsText" dxfId="676" priority="2" operator="containsText" text="onvoldoende">
      <formula>NOT(ISERROR(SEARCH("onvoldoende",S96)))</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N86 R80 N80 R95 P95 N77 R86 R77 T83 T95 P92 K89 E95 K92 G95 E89 I92 K77 E92 G86 I83 E83 G77 K86 K80 G80 K83 E86 G83 E77 I77 I86 E80 I80 K95 G92 I95 I89 G89 P83 T92 P86 N92 P77 P80 T77 T80 R92 T86 N95 R83 N83" xr:uid="{EE89455F-4A0F-894D-81DE-789D6686934A}">
      <formula1>SCORE</formula1>
    </dataValidation>
  </dataValidations>
  <pageMargins left="0.7" right="0.7" top="0.75" bottom="0.75" header="0.3" footer="0.3"/>
  <pageSetup paperSize="8" scale="7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T97"/>
  <sheetViews>
    <sheetView showGridLines="0" zoomScale="140" zoomScaleNormal="140" workbookViewId="0">
      <pane xSplit="2" ySplit="1" topLeftCell="C93" activePane="bottomRight" state="frozen"/>
      <selection pane="topRight" activeCell="B1" sqref="B1"/>
      <selection pane="bottomLeft" activeCell="A2" sqref="A2"/>
      <selection pane="bottomRight" activeCell="A74" sqref="A74:XFD97"/>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52" t="s">
        <v>22</v>
      </c>
      <c r="C1" s="9"/>
      <c r="D1" s="182" t="str">
        <f>'Beoordelaar 1'!D1</f>
        <v>Naam inschrijver: &lt;&lt;&gt;&gt;</v>
      </c>
      <c r="E1" s="182"/>
      <c r="F1" s="182"/>
      <c r="G1" s="182"/>
      <c r="H1" s="182"/>
      <c r="I1" s="182"/>
      <c r="J1" s="182"/>
      <c r="K1" s="182"/>
      <c r="L1" s="182"/>
      <c r="M1" s="182"/>
      <c r="N1" s="182"/>
      <c r="O1" s="182"/>
      <c r="P1" s="182"/>
      <c r="Q1" s="182"/>
      <c r="R1" s="182"/>
      <c r="S1" s="182"/>
      <c r="T1" s="182"/>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53" t="str">
        <f>'Beoordelen proefopdrachten'!A16</f>
        <v>Type 1: Full color printer 
minimaal 30 PPM</v>
      </c>
      <c r="C3" s="3"/>
      <c r="D3" s="165" t="str">
        <f>'Beoordelen proefopdrachten'!B1</f>
        <v>Afdrukkwaliteit testdocument 1</v>
      </c>
      <c r="E3" s="166"/>
      <c r="F3" s="166"/>
      <c r="G3" s="166"/>
      <c r="H3" s="166"/>
      <c r="I3" s="166"/>
      <c r="J3" s="166"/>
      <c r="K3" s="167"/>
      <c r="L3" s="3"/>
      <c r="M3" s="165" t="str">
        <f>'Beoordelen proefopdrachten'!C1</f>
        <v>Afdrukkwaliteit testdocument 2</v>
      </c>
      <c r="N3" s="166"/>
      <c r="O3" s="166"/>
      <c r="P3" s="166"/>
      <c r="Q3" s="166"/>
      <c r="R3" s="166"/>
      <c r="S3" s="166"/>
      <c r="T3" s="167"/>
    </row>
    <row r="4" spans="1:20" ht="15" customHeight="1" x14ac:dyDescent="0.2">
      <c r="A4" s="157" t="str">
        <f>'Beoordelen proefopdrachten'!A2</f>
        <v>Balken en teksten</v>
      </c>
      <c r="B4" s="30"/>
      <c r="C4" s="11"/>
      <c r="D4" s="138" t="s">
        <v>24</v>
      </c>
      <c r="E4" s="139"/>
      <c r="F4" s="139"/>
      <c r="G4" s="139"/>
      <c r="H4" s="138" t="s">
        <v>25</v>
      </c>
      <c r="I4" s="139"/>
      <c r="J4" s="139"/>
      <c r="K4" s="156"/>
      <c r="L4" s="11"/>
      <c r="M4" s="138" t="s">
        <v>24</v>
      </c>
      <c r="N4" s="139"/>
      <c r="O4" s="139"/>
      <c r="P4" s="139"/>
      <c r="Q4" s="138" t="s">
        <v>25</v>
      </c>
      <c r="R4" s="139"/>
      <c r="S4" s="139"/>
      <c r="T4" s="156"/>
    </row>
    <row r="5" spans="1:20" ht="12" customHeight="1" x14ac:dyDescent="0.2">
      <c r="A5" s="85"/>
      <c r="B5" s="161" t="str">
        <f>'Beoordelen proefopdrachten'!B2</f>
        <v>Grijswaarden</v>
      </c>
      <c r="C5" s="11"/>
      <c r="D5" s="47" t="s">
        <v>26</v>
      </c>
      <c r="E5" s="48" t="s">
        <v>12</v>
      </c>
      <c r="F5" s="174"/>
      <c r="G5" s="175"/>
      <c r="H5" s="47" t="s">
        <v>26</v>
      </c>
      <c r="I5" s="48" t="s">
        <v>12</v>
      </c>
      <c r="J5" s="174"/>
      <c r="K5" s="175"/>
      <c r="L5" s="11"/>
      <c r="M5" s="47" t="s">
        <v>26</v>
      </c>
      <c r="N5" s="48" t="s">
        <v>12</v>
      </c>
      <c r="O5" s="174"/>
      <c r="P5" s="175"/>
      <c r="Q5" s="47" t="s">
        <v>26</v>
      </c>
      <c r="R5" s="48" t="s">
        <v>12</v>
      </c>
      <c r="S5" s="174"/>
      <c r="T5" s="175"/>
    </row>
    <row r="6" spans="1:20" ht="80" customHeight="1" x14ac:dyDescent="0.2">
      <c r="A6" s="85"/>
      <c r="B6" s="145"/>
      <c r="C6" s="11"/>
      <c r="D6" s="146" t="s">
        <v>27</v>
      </c>
      <c r="E6" s="147"/>
      <c r="F6" s="154"/>
      <c r="G6" s="172"/>
      <c r="H6" s="146" t="s">
        <v>27</v>
      </c>
      <c r="I6" s="146"/>
      <c r="J6" s="154"/>
      <c r="K6" s="172"/>
      <c r="L6" s="11"/>
      <c r="M6" s="146" t="s">
        <v>27</v>
      </c>
      <c r="N6" s="147"/>
      <c r="O6" s="154"/>
      <c r="P6" s="172"/>
      <c r="Q6" s="146" t="s">
        <v>27</v>
      </c>
      <c r="R6" s="146"/>
      <c r="S6" s="154"/>
      <c r="T6" s="172"/>
    </row>
    <row r="7" spans="1:20" ht="15" customHeight="1" x14ac:dyDescent="0.2">
      <c r="A7" s="85"/>
      <c r="B7" s="30"/>
      <c r="C7" s="11"/>
      <c r="D7" s="138" t="s">
        <v>24</v>
      </c>
      <c r="E7" s="139"/>
      <c r="F7" s="139"/>
      <c r="G7" s="139"/>
      <c r="H7" s="138" t="s">
        <v>25</v>
      </c>
      <c r="I7" s="139"/>
      <c r="J7" s="139"/>
      <c r="K7" s="156"/>
      <c r="L7" s="11"/>
      <c r="M7" s="138" t="s">
        <v>24</v>
      </c>
      <c r="N7" s="139"/>
      <c r="O7" s="139"/>
      <c r="P7" s="139"/>
      <c r="Q7" s="138" t="s">
        <v>25</v>
      </c>
      <c r="R7" s="139"/>
      <c r="S7" s="139"/>
      <c r="T7" s="156"/>
    </row>
    <row r="8" spans="1:20" ht="12" customHeight="1" x14ac:dyDescent="0.2">
      <c r="A8" s="85"/>
      <c r="B8" s="144" t="str">
        <f>'Beoordelen proefopdrachten'!B3</f>
        <v>Lichte tinten</v>
      </c>
      <c r="C8" s="11"/>
      <c r="D8" s="47" t="s">
        <v>26</v>
      </c>
      <c r="E8" s="48" t="s">
        <v>12</v>
      </c>
      <c r="F8" s="174"/>
      <c r="G8" s="175"/>
      <c r="H8" s="47" t="s">
        <v>26</v>
      </c>
      <c r="I8" s="48" t="s">
        <v>12</v>
      </c>
      <c r="J8" s="174"/>
      <c r="K8" s="175"/>
      <c r="L8" s="11"/>
      <c r="M8" s="47" t="s">
        <v>26</v>
      </c>
      <c r="N8" s="48" t="s">
        <v>12</v>
      </c>
      <c r="O8" s="174"/>
      <c r="P8" s="175"/>
      <c r="Q8" s="47" t="s">
        <v>26</v>
      </c>
      <c r="R8" s="48" t="s">
        <v>12</v>
      </c>
      <c r="S8" s="174"/>
      <c r="T8" s="175"/>
    </row>
    <row r="9" spans="1:20" ht="80" customHeight="1" x14ac:dyDescent="0.2">
      <c r="A9" s="85"/>
      <c r="B9" s="145"/>
      <c r="C9" s="11"/>
      <c r="D9" s="146" t="s">
        <v>27</v>
      </c>
      <c r="E9" s="147"/>
      <c r="F9" s="154"/>
      <c r="G9" s="172"/>
      <c r="H9" s="146" t="s">
        <v>27</v>
      </c>
      <c r="I9" s="146"/>
      <c r="J9" s="154"/>
      <c r="K9" s="172"/>
      <c r="L9" s="11"/>
      <c r="M9" s="146" t="s">
        <v>27</v>
      </c>
      <c r="N9" s="147"/>
      <c r="O9" s="154"/>
      <c r="P9" s="172"/>
      <c r="Q9" s="146" t="s">
        <v>27</v>
      </c>
      <c r="R9" s="146"/>
      <c r="S9" s="154"/>
      <c r="T9" s="172"/>
    </row>
    <row r="10" spans="1:20" ht="15" customHeight="1" x14ac:dyDescent="0.2">
      <c r="A10" s="85"/>
      <c r="B10" s="30"/>
      <c r="C10" s="11"/>
      <c r="D10" s="138" t="s">
        <v>24</v>
      </c>
      <c r="E10" s="139"/>
      <c r="F10" s="139"/>
      <c r="G10" s="139"/>
      <c r="H10" s="138" t="s">
        <v>25</v>
      </c>
      <c r="I10" s="139"/>
      <c r="J10" s="139"/>
      <c r="K10" s="156"/>
      <c r="L10" s="11"/>
      <c r="M10" s="138" t="s">
        <v>24</v>
      </c>
      <c r="N10" s="139"/>
      <c r="O10" s="139"/>
      <c r="P10" s="139"/>
      <c r="Q10" s="138" t="s">
        <v>25</v>
      </c>
      <c r="R10" s="139"/>
      <c r="S10" s="139"/>
      <c r="T10" s="156"/>
    </row>
    <row r="11" spans="1:20" ht="12" customHeight="1" x14ac:dyDescent="0.2">
      <c r="A11" s="85"/>
      <c r="B11" s="161" t="str">
        <f>'Beoordelen proefopdrachten'!B4</f>
        <v>Felle tinten</v>
      </c>
      <c r="C11" s="11"/>
      <c r="D11" s="47" t="s">
        <v>26</v>
      </c>
      <c r="E11" s="48" t="s">
        <v>12</v>
      </c>
      <c r="F11" s="174"/>
      <c r="G11" s="175"/>
      <c r="H11" s="47" t="s">
        <v>26</v>
      </c>
      <c r="I11" s="48" t="s">
        <v>12</v>
      </c>
      <c r="J11" s="174"/>
      <c r="K11" s="175"/>
      <c r="L11" s="11"/>
      <c r="M11" s="47" t="s">
        <v>26</v>
      </c>
      <c r="N11" s="48" t="s">
        <v>12</v>
      </c>
      <c r="O11" s="174"/>
      <c r="P11" s="175"/>
      <c r="Q11" s="47" t="s">
        <v>26</v>
      </c>
      <c r="R11" s="48" t="s">
        <v>12</v>
      </c>
      <c r="S11" s="174"/>
      <c r="T11" s="175"/>
    </row>
    <row r="12" spans="1:20" ht="80" customHeight="1" x14ac:dyDescent="0.2">
      <c r="A12" s="85"/>
      <c r="B12" s="145"/>
      <c r="C12" s="11"/>
      <c r="D12" s="146" t="s">
        <v>27</v>
      </c>
      <c r="E12" s="147"/>
      <c r="F12" s="154"/>
      <c r="G12" s="172"/>
      <c r="H12" s="146" t="s">
        <v>27</v>
      </c>
      <c r="I12" s="146"/>
      <c r="J12" s="154"/>
      <c r="K12" s="172"/>
      <c r="L12" s="11"/>
      <c r="M12" s="146" t="s">
        <v>27</v>
      </c>
      <c r="N12" s="147"/>
      <c r="O12" s="154"/>
      <c r="P12" s="172"/>
      <c r="Q12" s="146" t="s">
        <v>27</v>
      </c>
      <c r="R12" s="146"/>
      <c r="S12" s="154"/>
      <c r="T12" s="172"/>
    </row>
    <row r="13" spans="1:20" ht="15" customHeight="1" x14ac:dyDescent="0.2">
      <c r="A13" s="85"/>
      <c r="B13" s="31"/>
      <c r="C13" s="11"/>
      <c r="D13" s="138" t="s">
        <v>24</v>
      </c>
      <c r="E13" s="139"/>
      <c r="F13" s="139"/>
      <c r="G13" s="139"/>
      <c r="H13" s="138" t="s">
        <v>25</v>
      </c>
      <c r="I13" s="139"/>
      <c r="J13" s="139"/>
      <c r="K13" s="156"/>
      <c r="L13" s="11"/>
      <c r="M13" s="138" t="s">
        <v>24</v>
      </c>
      <c r="N13" s="139"/>
      <c r="O13" s="139"/>
      <c r="P13" s="139"/>
      <c r="Q13" s="138" t="s">
        <v>25</v>
      </c>
      <c r="R13" s="139"/>
      <c r="S13" s="139"/>
      <c r="T13" s="156"/>
    </row>
    <row r="14" spans="1:20" ht="12" customHeight="1" x14ac:dyDescent="0.2">
      <c r="A14" s="85"/>
      <c r="B14" s="181" t="str">
        <f>'Beoordelen proefopdrachten'!B5</f>
        <v>Teksten in kleur</v>
      </c>
      <c r="C14" s="11"/>
      <c r="D14" s="47" t="s">
        <v>26</v>
      </c>
      <c r="E14" s="48" t="s">
        <v>12</v>
      </c>
      <c r="F14" s="174"/>
      <c r="G14" s="175"/>
      <c r="H14" s="47" t="s">
        <v>26</v>
      </c>
      <c r="I14" s="48" t="s">
        <v>12</v>
      </c>
      <c r="J14" s="174"/>
      <c r="K14" s="175"/>
      <c r="L14" s="11"/>
      <c r="M14" s="47" t="s">
        <v>26</v>
      </c>
      <c r="N14" s="48" t="s">
        <v>12</v>
      </c>
      <c r="O14" s="174"/>
      <c r="P14" s="175"/>
      <c r="Q14" s="47" t="s">
        <v>26</v>
      </c>
      <c r="R14" s="48" t="s">
        <v>12</v>
      </c>
      <c r="S14" s="174"/>
      <c r="T14" s="175"/>
    </row>
    <row r="15" spans="1:20" ht="80" customHeight="1" thickBot="1" x14ac:dyDescent="0.25">
      <c r="A15" s="86"/>
      <c r="B15" s="169"/>
      <c r="C15" s="11"/>
      <c r="D15" s="142" t="s">
        <v>27</v>
      </c>
      <c r="E15" s="143"/>
      <c r="F15" s="154"/>
      <c r="G15" s="172"/>
      <c r="H15" s="142" t="s">
        <v>27</v>
      </c>
      <c r="I15" s="142"/>
      <c r="J15" s="154"/>
      <c r="K15" s="172"/>
      <c r="L15" s="11"/>
      <c r="M15" s="142" t="s">
        <v>27</v>
      </c>
      <c r="N15" s="143"/>
      <c r="O15" s="154"/>
      <c r="P15" s="172"/>
      <c r="Q15" s="142" t="s">
        <v>27</v>
      </c>
      <c r="R15" s="142"/>
      <c r="S15" s="154"/>
      <c r="T15" s="172"/>
    </row>
    <row r="16" spans="1:20" ht="15" customHeight="1" x14ac:dyDescent="0.2">
      <c r="A16" s="113" t="str">
        <f>'Beoordelen proefopdrachten'!A6</f>
        <v>Logo</v>
      </c>
      <c r="B16" s="31"/>
      <c r="C16" s="11"/>
      <c r="D16" s="138" t="s">
        <v>24</v>
      </c>
      <c r="E16" s="139"/>
      <c r="F16" s="139"/>
      <c r="G16" s="139"/>
      <c r="H16" s="138" t="s">
        <v>25</v>
      </c>
      <c r="I16" s="139"/>
      <c r="J16" s="139"/>
      <c r="K16" s="156"/>
      <c r="L16" s="11"/>
      <c r="M16" s="138" t="s">
        <v>24</v>
      </c>
      <c r="N16" s="139"/>
      <c r="O16" s="139"/>
      <c r="P16" s="139"/>
      <c r="Q16" s="138" t="s">
        <v>25</v>
      </c>
      <c r="R16" s="139"/>
      <c r="S16" s="139"/>
      <c r="T16" s="156"/>
    </row>
    <row r="17" spans="1:20" ht="15" customHeight="1" x14ac:dyDescent="0.2">
      <c r="A17" s="85"/>
      <c r="B17" s="186" t="str">
        <f>'Beoordelen proefopdrachten'!B6</f>
        <v>Kleur/contrast</v>
      </c>
      <c r="C17" s="11"/>
      <c r="D17" s="47" t="s">
        <v>26</v>
      </c>
      <c r="E17" s="48" t="s">
        <v>12</v>
      </c>
      <c r="F17" s="174"/>
      <c r="G17" s="175"/>
      <c r="H17" s="47" t="s">
        <v>26</v>
      </c>
      <c r="I17" s="48" t="s">
        <v>12</v>
      </c>
      <c r="J17" s="174"/>
      <c r="K17" s="175"/>
      <c r="L17" s="11"/>
      <c r="M17" s="174"/>
      <c r="N17" s="175"/>
      <c r="O17" s="174"/>
      <c r="P17" s="175"/>
      <c r="Q17" s="174"/>
      <c r="R17" s="175"/>
      <c r="S17" s="174"/>
      <c r="T17" s="175"/>
    </row>
    <row r="18" spans="1:20" ht="80" customHeight="1" thickBot="1" x14ac:dyDescent="0.25">
      <c r="A18" s="86"/>
      <c r="B18" s="163"/>
      <c r="C18" s="11"/>
      <c r="D18" s="142" t="s">
        <v>27</v>
      </c>
      <c r="E18" s="143"/>
      <c r="F18" s="154"/>
      <c r="G18" s="172"/>
      <c r="H18" s="142" t="s">
        <v>27</v>
      </c>
      <c r="I18" s="142"/>
      <c r="J18" s="154"/>
      <c r="K18" s="172"/>
      <c r="L18" s="11"/>
      <c r="M18" s="154"/>
      <c r="N18" s="172"/>
      <c r="O18" s="154"/>
      <c r="P18" s="172"/>
      <c r="Q18" s="154"/>
      <c r="R18" s="172"/>
      <c r="S18" s="154"/>
      <c r="T18" s="172"/>
    </row>
    <row r="19" spans="1:20" ht="15" customHeight="1" x14ac:dyDescent="0.2">
      <c r="A19" s="113" t="str">
        <f>'Beoordelen proefopdrachten'!A7</f>
        <v>Algemeen</v>
      </c>
      <c r="B19" s="31"/>
      <c r="C19" s="11"/>
      <c r="D19" s="154" t="s">
        <v>24</v>
      </c>
      <c r="E19" s="155"/>
      <c r="F19" s="155"/>
      <c r="G19" s="155"/>
      <c r="H19" s="154" t="s">
        <v>25</v>
      </c>
      <c r="I19" s="155"/>
      <c r="J19" s="155"/>
      <c r="K19" s="172"/>
      <c r="L19" s="11"/>
      <c r="M19" s="154" t="s">
        <v>24</v>
      </c>
      <c r="N19" s="155"/>
      <c r="O19" s="155"/>
      <c r="P19" s="155"/>
      <c r="Q19" s="154" t="s">
        <v>25</v>
      </c>
      <c r="R19" s="155"/>
      <c r="S19" s="155"/>
      <c r="T19" s="172"/>
    </row>
    <row r="20" spans="1:20" ht="15" customHeight="1" x14ac:dyDescent="0.2">
      <c r="A20" s="85"/>
      <c r="B20" s="186" t="str">
        <f>'Beoordelen proefopdrachten'!B7</f>
        <v>Strepen</v>
      </c>
      <c r="C20" s="11"/>
      <c r="D20" s="47" t="s">
        <v>26</v>
      </c>
      <c r="E20" s="48" t="s">
        <v>12</v>
      </c>
      <c r="F20" s="174"/>
      <c r="G20" s="175"/>
      <c r="H20" s="47" t="s">
        <v>26</v>
      </c>
      <c r="I20" s="48" t="s">
        <v>12</v>
      </c>
      <c r="J20" s="174"/>
      <c r="K20" s="175"/>
      <c r="L20" s="11"/>
      <c r="M20" s="47" t="s">
        <v>26</v>
      </c>
      <c r="N20" s="48" t="s">
        <v>12</v>
      </c>
      <c r="O20" s="174"/>
      <c r="P20" s="175"/>
      <c r="Q20" s="47" t="s">
        <v>26</v>
      </c>
      <c r="R20" s="48" t="s">
        <v>12</v>
      </c>
      <c r="S20" s="174"/>
      <c r="T20" s="175"/>
    </row>
    <row r="21" spans="1:20" ht="80" customHeight="1" x14ac:dyDescent="0.2">
      <c r="A21" s="85"/>
      <c r="B21" s="173"/>
      <c r="C21" s="11"/>
      <c r="D21" s="146" t="s">
        <v>27</v>
      </c>
      <c r="E21" s="147"/>
      <c r="F21" s="154"/>
      <c r="G21" s="172"/>
      <c r="H21" s="184" t="s">
        <v>27</v>
      </c>
      <c r="I21" s="146"/>
      <c r="J21" s="154"/>
      <c r="K21" s="172"/>
      <c r="L21" s="11"/>
      <c r="M21" s="146" t="s">
        <v>27</v>
      </c>
      <c r="N21" s="147"/>
      <c r="O21" s="154"/>
      <c r="P21" s="172"/>
      <c r="Q21" s="184" t="s">
        <v>27</v>
      </c>
      <c r="R21" s="146"/>
      <c r="S21" s="154"/>
      <c r="T21" s="172"/>
    </row>
    <row r="22" spans="1:20" ht="15" customHeight="1" x14ac:dyDescent="0.2">
      <c r="A22" s="85"/>
      <c r="B22" s="31"/>
      <c r="C22" s="11"/>
      <c r="D22" s="138" t="s">
        <v>24</v>
      </c>
      <c r="E22" s="139"/>
      <c r="F22" s="139"/>
      <c r="G22" s="139"/>
      <c r="H22" s="138" t="s">
        <v>25</v>
      </c>
      <c r="I22" s="139"/>
      <c r="J22" s="139"/>
      <c r="K22" s="156"/>
      <c r="L22" s="11"/>
      <c r="M22" s="138" t="s">
        <v>24</v>
      </c>
      <c r="N22" s="139"/>
      <c r="O22" s="139"/>
      <c r="P22" s="139"/>
      <c r="Q22" s="138" t="s">
        <v>25</v>
      </c>
      <c r="R22" s="139"/>
      <c r="S22" s="139"/>
      <c r="T22" s="156"/>
    </row>
    <row r="23" spans="1:20" ht="15" customHeight="1" x14ac:dyDescent="0.2">
      <c r="A23" s="85"/>
      <c r="B23" s="186" t="str">
        <f>'Beoordelen proefopdrachten'!B8</f>
        <v>Recht</v>
      </c>
      <c r="C23" s="11"/>
      <c r="D23" s="47" t="s">
        <v>26</v>
      </c>
      <c r="E23" s="48" t="s">
        <v>12</v>
      </c>
      <c r="F23" s="174"/>
      <c r="G23" s="175"/>
      <c r="H23" s="47" t="s">
        <v>26</v>
      </c>
      <c r="I23" s="48" t="s">
        <v>12</v>
      </c>
      <c r="J23" s="174"/>
      <c r="K23" s="175"/>
      <c r="L23" s="11"/>
      <c r="M23" s="47" t="s">
        <v>26</v>
      </c>
      <c r="N23" s="48" t="s">
        <v>12</v>
      </c>
      <c r="O23" s="174"/>
      <c r="P23" s="175"/>
      <c r="Q23" s="47" t="s">
        <v>26</v>
      </c>
      <c r="R23" s="48" t="s">
        <v>12</v>
      </c>
      <c r="S23" s="174"/>
      <c r="T23" s="175"/>
    </row>
    <row r="24" spans="1:20" ht="80" customHeight="1" thickBot="1" x14ac:dyDescent="0.25">
      <c r="A24" s="86"/>
      <c r="B24" s="163"/>
      <c r="C24" s="11"/>
      <c r="D24" s="142" t="s">
        <v>27</v>
      </c>
      <c r="E24" s="143"/>
      <c r="F24" s="154"/>
      <c r="G24" s="172"/>
      <c r="H24" s="142" t="s">
        <v>27</v>
      </c>
      <c r="I24" s="142"/>
      <c r="J24" s="154"/>
      <c r="K24" s="172"/>
      <c r="L24" s="11"/>
      <c r="M24" s="142" t="s">
        <v>27</v>
      </c>
      <c r="N24" s="143"/>
      <c r="O24" s="154"/>
      <c r="P24" s="172"/>
      <c r="Q24" s="142" t="s">
        <v>27</v>
      </c>
      <c r="R24" s="142"/>
      <c r="S24" s="154"/>
      <c r="T24" s="172"/>
    </row>
    <row r="25" spans="1:20" ht="15" customHeight="1" x14ac:dyDescent="0.2">
      <c r="A25" s="158"/>
      <c r="B25" s="159"/>
      <c r="C25" s="11"/>
      <c r="D25" s="151"/>
      <c r="E25" s="152"/>
      <c r="F25" s="152"/>
      <c r="G25" s="152"/>
      <c r="H25" s="152"/>
      <c r="I25" s="152"/>
      <c r="J25" s="152"/>
      <c r="K25" s="153"/>
      <c r="L25" s="11"/>
      <c r="M25" s="151"/>
      <c r="N25" s="152"/>
      <c r="O25" s="152"/>
      <c r="P25" s="152"/>
      <c r="Q25" s="152"/>
      <c r="R25" s="152"/>
      <c r="S25" s="152"/>
      <c r="T25" s="153"/>
    </row>
    <row r="26" spans="1:20" ht="15" customHeight="1" x14ac:dyDescent="0.2">
      <c r="H26" s="12"/>
      <c r="Q26" s="12"/>
    </row>
    <row r="27" spans="1:20" ht="38" customHeight="1" x14ac:dyDescent="0.2">
      <c r="A27" s="49"/>
      <c r="B27" s="53" t="str">
        <f>'Beoordelen proefopdrachten'!A17</f>
        <v>Type 2: Full color MFP 
minimaal 40 PPM</v>
      </c>
      <c r="C27" s="3"/>
      <c r="D27" s="165" t="str">
        <f>'Beoordelen proefopdrachten'!B1</f>
        <v>Afdrukkwaliteit testdocument 1</v>
      </c>
      <c r="E27" s="166"/>
      <c r="F27" s="166"/>
      <c r="G27" s="166"/>
      <c r="H27" s="166"/>
      <c r="I27" s="166"/>
      <c r="J27" s="166"/>
      <c r="K27" s="167"/>
      <c r="L27" s="3"/>
      <c r="M27" s="165" t="str">
        <f>'Beoordelen proefopdrachten'!C1</f>
        <v>Afdrukkwaliteit testdocument 2</v>
      </c>
      <c r="N27" s="166"/>
      <c r="O27" s="166"/>
      <c r="P27" s="166"/>
      <c r="Q27" s="166"/>
      <c r="R27" s="166"/>
      <c r="S27" s="166"/>
      <c r="T27" s="167"/>
    </row>
    <row r="28" spans="1:20" ht="15" customHeight="1" x14ac:dyDescent="0.2">
      <c r="A28" s="84" t="str">
        <f>'Beoordelen proefopdrachten'!A2</f>
        <v>Balken en teksten</v>
      </c>
      <c r="B28" s="31"/>
      <c r="C28" s="11"/>
      <c r="D28" s="138" t="s">
        <v>24</v>
      </c>
      <c r="E28" s="139"/>
      <c r="F28" s="139"/>
      <c r="G28" s="139"/>
      <c r="H28" s="138" t="s">
        <v>25</v>
      </c>
      <c r="I28" s="139"/>
      <c r="J28" s="139"/>
      <c r="K28" s="156"/>
      <c r="L28" s="11"/>
      <c r="M28" s="138" t="s">
        <v>24</v>
      </c>
      <c r="N28" s="139"/>
      <c r="O28" s="139"/>
      <c r="P28" s="139"/>
      <c r="Q28" s="138" t="s">
        <v>25</v>
      </c>
      <c r="R28" s="139"/>
      <c r="S28" s="139"/>
      <c r="T28" s="156"/>
    </row>
    <row r="29" spans="1:20" ht="12" customHeight="1" x14ac:dyDescent="0.2">
      <c r="A29" s="85"/>
      <c r="B29" s="185" t="str">
        <f>'Beoordelen proefopdrachten'!B2</f>
        <v>Grijswaarden</v>
      </c>
      <c r="C29" s="11"/>
      <c r="D29" s="47" t="s">
        <v>26</v>
      </c>
      <c r="E29" s="48" t="s">
        <v>12</v>
      </c>
      <c r="F29" s="47" t="s">
        <v>28</v>
      </c>
      <c r="G29" s="54" t="s">
        <v>12</v>
      </c>
      <c r="H29" s="47" t="s">
        <v>26</v>
      </c>
      <c r="I29" s="48" t="s">
        <v>12</v>
      </c>
      <c r="J29" s="47" t="s">
        <v>28</v>
      </c>
      <c r="K29" s="48" t="s">
        <v>12</v>
      </c>
      <c r="L29" s="11"/>
      <c r="M29" s="47" t="s">
        <v>26</v>
      </c>
      <c r="N29" s="48" t="s">
        <v>12</v>
      </c>
      <c r="O29" s="47" t="s">
        <v>28</v>
      </c>
      <c r="P29" s="54" t="s">
        <v>12</v>
      </c>
      <c r="Q29" s="47" t="s">
        <v>26</v>
      </c>
      <c r="R29" s="48" t="s">
        <v>12</v>
      </c>
      <c r="S29" s="47" t="s">
        <v>28</v>
      </c>
      <c r="T29" s="48" t="s">
        <v>12</v>
      </c>
    </row>
    <row r="30" spans="1:20" ht="80" customHeight="1" x14ac:dyDescent="0.2">
      <c r="A30" s="85"/>
      <c r="B30" s="171"/>
      <c r="C30" s="11"/>
      <c r="D30" s="146" t="s">
        <v>27</v>
      </c>
      <c r="E30" s="147"/>
      <c r="F30" s="146" t="s">
        <v>27</v>
      </c>
      <c r="G30" s="183"/>
      <c r="H30" s="146" t="s">
        <v>27</v>
      </c>
      <c r="I30" s="146"/>
      <c r="J30" s="146" t="s">
        <v>27</v>
      </c>
      <c r="K30" s="146"/>
      <c r="L30" s="11"/>
      <c r="M30" s="146" t="s">
        <v>27</v>
      </c>
      <c r="N30" s="147"/>
      <c r="O30" s="146" t="s">
        <v>27</v>
      </c>
      <c r="P30" s="183"/>
      <c r="Q30" s="146" t="s">
        <v>27</v>
      </c>
      <c r="R30" s="146"/>
      <c r="S30" s="146" t="s">
        <v>27</v>
      </c>
      <c r="T30" s="146"/>
    </row>
    <row r="31" spans="1:20" ht="15" customHeight="1" x14ac:dyDescent="0.2">
      <c r="A31" s="85"/>
      <c r="B31" s="31"/>
      <c r="C31" s="11"/>
      <c r="D31" s="138" t="s">
        <v>24</v>
      </c>
      <c r="E31" s="139"/>
      <c r="F31" s="139"/>
      <c r="G31" s="139"/>
      <c r="H31" s="138" t="s">
        <v>25</v>
      </c>
      <c r="I31" s="139"/>
      <c r="J31" s="139"/>
      <c r="K31" s="156"/>
      <c r="L31" s="11"/>
      <c r="M31" s="138" t="s">
        <v>24</v>
      </c>
      <c r="N31" s="139"/>
      <c r="O31" s="139"/>
      <c r="P31" s="139"/>
      <c r="Q31" s="138" t="s">
        <v>25</v>
      </c>
      <c r="R31" s="139"/>
      <c r="S31" s="139"/>
      <c r="T31" s="156"/>
    </row>
    <row r="32" spans="1:20" ht="12" customHeight="1" x14ac:dyDescent="0.2">
      <c r="A32" s="85"/>
      <c r="B32" s="144" t="str">
        <f>'Beoordelen proefopdrachten'!B3</f>
        <v>Lichte tinten</v>
      </c>
      <c r="C32" s="11"/>
      <c r="D32" s="47" t="s">
        <v>26</v>
      </c>
      <c r="E32" s="48" t="s">
        <v>12</v>
      </c>
      <c r="F32" s="47" t="s">
        <v>28</v>
      </c>
      <c r="G32" s="54" t="s">
        <v>12</v>
      </c>
      <c r="H32" s="47" t="s">
        <v>26</v>
      </c>
      <c r="I32" s="48" t="s">
        <v>12</v>
      </c>
      <c r="J32" s="47" t="s">
        <v>28</v>
      </c>
      <c r="K32" s="48" t="s">
        <v>12</v>
      </c>
      <c r="L32" s="11"/>
      <c r="M32" s="47" t="s">
        <v>26</v>
      </c>
      <c r="N32" s="48" t="s">
        <v>12</v>
      </c>
      <c r="O32" s="47" t="s">
        <v>28</v>
      </c>
      <c r="P32" s="54" t="s">
        <v>12</v>
      </c>
      <c r="Q32" s="47" t="s">
        <v>26</v>
      </c>
      <c r="R32" s="48" t="s">
        <v>12</v>
      </c>
      <c r="S32" s="47" t="s">
        <v>28</v>
      </c>
      <c r="T32" s="48" t="s">
        <v>12</v>
      </c>
    </row>
    <row r="33" spans="1:20" ht="80" customHeight="1" x14ac:dyDescent="0.2">
      <c r="A33" s="85"/>
      <c r="B33" s="145"/>
      <c r="C33" s="11"/>
      <c r="D33" s="146" t="s">
        <v>27</v>
      </c>
      <c r="E33" s="147"/>
      <c r="F33" s="146" t="s">
        <v>27</v>
      </c>
      <c r="G33" s="183"/>
      <c r="H33" s="146" t="s">
        <v>27</v>
      </c>
      <c r="I33" s="146"/>
      <c r="J33" s="146" t="s">
        <v>27</v>
      </c>
      <c r="K33" s="146"/>
      <c r="L33" s="11"/>
      <c r="M33" s="146" t="s">
        <v>27</v>
      </c>
      <c r="N33" s="147"/>
      <c r="O33" s="146" t="s">
        <v>27</v>
      </c>
      <c r="P33" s="183"/>
      <c r="Q33" s="146" t="s">
        <v>27</v>
      </c>
      <c r="R33" s="146"/>
      <c r="S33" s="146" t="s">
        <v>27</v>
      </c>
      <c r="T33" s="146"/>
    </row>
    <row r="34" spans="1:20" ht="15" customHeight="1" x14ac:dyDescent="0.2">
      <c r="A34" s="85"/>
      <c r="B34" s="31"/>
      <c r="C34" s="11"/>
      <c r="D34" s="138" t="s">
        <v>24</v>
      </c>
      <c r="E34" s="139"/>
      <c r="F34" s="139"/>
      <c r="G34" s="139"/>
      <c r="H34" s="138" t="s">
        <v>25</v>
      </c>
      <c r="I34" s="139"/>
      <c r="J34" s="139"/>
      <c r="K34" s="156"/>
      <c r="L34" s="11"/>
      <c r="M34" s="138" t="s">
        <v>24</v>
      </c>
      <c r="N34" s="139"/>
      <c r="O34" s="139"/>
      <c r="P34" s="139"/>
      <c r="Q34" s="138" t="s">
        <v>25</v>
      </c>
      <c r="R34" s="139"/>
      <c r="S34" s="139"/>
      <c r="T34" s="156"/>
    </row>
    <row r="35" spans="1:20" ht="12" customHeight="1" x14ac:dyDescent="0.2">
      <c r="A35" s="85"/>
      <c r="B35" s="185" t="str">
        <f>'Beoordelen proefopdrachten'!B4</f>
        <v>Felle tinten</v>
      </c>
      <c r="C35" s="11"/>
      <c r="D35" s="47" t="s">
        <v>26</v>
      </c>
      <c r="E35" s="48" t="s">
        <v>12</v>
      </c>
      <c r="F35" s="47" t="s">
        <v>28</v>
      </c>
      <c r="G35" s="54" t="s">
        <v>12</v>
      </c>
      <c r="H35" s="47" t="s">
        <v>26</v>
      </c>
      <c r="I35" s="48" t="s">
        <v>12</v>
      </c>
      <c r="J35" s="47" t="s">
        <v>28</v>
      </c>
      <c r="K35" s="48" t="s">
        <v>12</v>
      </c>
      <c r="L35" s="11"/>
      <c r="M35" s="47" t="s">
        <v>26</v>
      </c>
      <c r="N35" s="48" t="s">
        <v>12</v>
      </c>
      <c r="O35" s="47" t="s">
        <v>28</v>
      </c>
      <c r="P35" s="54" t="s">
        <v>12</v>
      </c>
      <c r="Q35" s="47" t="s">
        <v>26</v>
      </c>
      <c r="R35" s="48" t="s">
        <v>12</v>
      </c>
      <c r="S35" s="47" t="s">
        <v>28</v>
      </c>
      <c r="T35" s="48" t="s">
        <v>12</v>
      </c>
    </row>
    <row r="36" spans="1:20" ht="80" customHeight="1" x14ac:dyDescent="0.2">
      <c r="A36" s="85"/>
      <c r="B36" s="171"/>
      <c r="C36" s="11"/>
      <c r="D36" s="146" t="s">
        <v>27</v>
      </c>
      <c r="E36" s="147"/>
      <c r="F36" s="146" t="s">
        <v>27</v>
      </c>
      <c r="G36" s="183"/>
      <c r="H36" s="146" t="s">
        <v>27</v>
      </c>
      <c r="I36" s="146"/>
      <c r="J36" s="146" t="s">
        <v>27</v>
      </c>
      <c r="K36" s="146"/>
      <c r="L36" s="11"/>
      <c r="M36" s="146" t="s">
        <v>27</v>
      </c>
      <c r="N36" s="147"/>
      <c r="O36" s="146" t="s">
        <v>27</v>
      </c>
      <c r="P36" s="183"/>
      <c r="Q36" s="146" t="s">
        <v>27</v>
      </c>
      <c r="R36" s="146"/>
      <c r="S36" s="146" t="s">
        <v>27</v>
      </c>
      <c r="T36" s="146"/>
    </row>
    <row r="37" spans="1:20" ht="15" customHeight="1" x14ac:dyDescent="0.2">
      <c r="A37" s="85"/>
      <c r="B37" s="31" t="s">
        <v>29</v>
      </c>
      <c r="C37" s="11"/>
      <c r="D37" s="138" t="s">
        <v>24</v>
      </c>
      <c r="E37" s="139"/>
      <c r="F37" s="139"/>
      <c r="G37" s="139"/>
      <c r="H37" s="138" t="s">
        <v>25</v>
      </c>
      <c r="I37" s="139"/>
      <c r="J37" s="139"/>
      <c r="K37" s="156"/>
      <c r="L37" s="11"/>
      <c r="M37" s="138" t="s">
        <v>24</v>
      </c>
      <c r="N37" s="139"/>
      <c r="O37" s="139"/>
      <c r="P37" s="139"/>
      <c r="Q37" s="138" t="s">
        <v>25</v>
      </c>
      <c r="R37" s="139"/>
      <c r="S37" s="139"/>
      <c r="T37" s="156"/>
    </row>
    <row r="38" spans="1:20" ht="12" customHeight="1" x14ac:dyDescent="0.2">
      <c r="A38" s="85"/>
      <c r="B38" s="181" t="str">
        <f>'Beoordelen proefopdrachten'!B5</f>
        <v>Teksten in kleur</v>
      </c>
      <c r="C38" s="11"/>
      <c r="D38" s="47" t="s">
        <v>26</v>
      </c>
      <c r="E38" s="48" t="s">
        <v>12</v>
      </c>
      <c r="F38" s="47" t="s">
        <v>28</v>
      </c>
      <c r="G38" s="54" t="s">
        <v>12</v>
      </c>
      <c r="H38" s="47" t="s">
        <v>26</v>
      </c>
      <c r="I38" s="48" t="s">
        <v>12</v>
      </c>
      <c r="J38" s="47" t="s">
        <v>28</v>
      </c>
      <c r="K38" s="48" t="s">
        <v>12</v>
      </c>
      <c r="L38" s="11"/>
      <c r="M38" s="47" t="s">
        <v>26</v>
      </c>
      <c r="N38" s="48" t="s">
        <v>12</v>
      </c>
      <c r="O38" s="47" t="s">
        <v>28</v>
      </c>
      <c r="P38" s="54" t="s">
        <v>12</v>
      </c>
      <c r="Q38" s="47" t="s">
        <v>26</v>
      </c>
      <c r="R38" s="48" t="s">
        <v>12</v>
      </c>
      <c r="S38" s="47" t="s">
        <v>28</v>
      </c>
      <c r="T38" s="48" t="s">
        <v>12</v>
      </c>
    </row>
    <row r="39" spans="1:20" ht="80" customHeight="1" thickBot="1" x14ac:dyDescent="0.25">
      <c r="A39" s="86"/>
      <c r="B39" s="169"/>
      <c r="C39" s="11"/>
      <c r="D39" s="142" t="s">
        <v>27</v>
      </c>
      <c r="E39" s="143"/>
      <c r="F39" s="142" t="s">
        <v>27</v>
      </c>
      <c r="G39" s="143"/>
      <c r="H39" s="142" t="s">
        <v>27</v>
      </c>
      <c r="I39" s="142"/>
      <c r="J39" s="142" t="s">
        <v>27</v>
      </c>
      <c r="K39" s="142"/>
      <c r="L39" s="11"/>
      <c r="M39" s="142" t="s">
        <v>27</v>
      </c>
      <c r="N39" s="143"/>
      <c r="O39" s="142" t="s">
        <v>27</v>
      </c>
      <c r="P39" s="143"/>
      <c r="Q39" s="142" t="s">
        <v>27</v>
      </c>
      <c r="R39" s="142"/>
      <c r="S39" s="142" t="s">
        <v>27</v>
      </c>
      <c r="T39" s="142"/>
    </row>
    <row r="40" spans="1:20" ht="15" customHeight="1" x14ac:dyDescent="0.2">
      <c r="A40" s="135" t="str">
        <f>'Beoordelen proefopdrachten'!A6</f>
        <v>Logo</v>
      </c>
      <c r="B40" s="31" t="s">
        <v>29</v>
      </c>
      <c r="C40" s="11"/>
      <c r="D40" s="138" t="s">
        <v>24</v>
      </c>
      <c r="E40" s="139"/>
      <c r="F40" s="139"/>
      <c r="G40" s="139"/>
      <c r="H40" s="138" t="s">
        <v>25</v>
      </c>
      <c r="I40" s="139"/>
      <c r="J40" s="139"/>
      <c r="K40" s="156"/>
      <c r="L40" s="11"/>
      <c r="M40" s="138" t="s">
        <v>24</v>
      </c>
      <c r="N40" s="139"/>
      <c r="O40" s="139"/>
      <c r="P40" s="139"/>
      <c r="Q40" s="138" t="s">
        <v>25</v>
      </c>
      <c r="R40" s="139"/>
      <c r="S40" s="139"/>
      <c r="T40" s="156"/>
    </row>
    <row r="41" spans="1:20" ht="15" customHeight="1" x14ac:dyDescent="0.2">
      <c r="A41" s="136"/>
      <c r="B41" s="140" t="str">
        <f>'Beoordelen proefopdrachten'!B6</f>
        <v>Kleur/contrast</v>
      </c>
      <c r="C41" s="11"/>
      <c r="D41" s="47" t="s">
        <v>26</v>
      </c>
      <c r="E41" s="48" t="s">
        <v>12</v>
      </c>
      <c r="F41" s="47" t="s">
        <v>28</v>
      </c>
      <c r="G41" s="54" t="s">
        <v>12</v>
      </c>
      <c r="H41" s="47" t="s">
        <v>26</v>
      </c>
      <c r="I41" s="48" t="s">
        <v>12</v>
      </c>
      <c r="J41" s="47" t="s">
        <v>28</v>
      </c>
      <c r="K41" s="48" t="s">
        <v>12</v>
      </c>
      <c r="L41" s="11"/>
      <c r="M41" s="174"/>
      <c r="N41" s="175"/>
      <c r="O41" s="174"/>
      <c r="P41" s="175"/>
      <c r="Q41" s="174"/>
      <c r="R41" s="175"/>
      <c r="S41" s="174"/>
      <c r="T41" s="175"/>
    </row>
    <row r="42" spans="1:20" ht="80" customHeight="1" thickBot="1" x14ac:dyDescent="0.25">
      <c r="A42" s="137"/>
      <c r="B42" s="141"/>
      <c r="C42" s="11"/>
      <c r="D42" s="142" t="s">
        <v>27</v>
      </c>
      <c r="E42" s="143"/>
      <c r="F42" s="142" t="s">
        <v>27</v>
      </c>
      <c r="G42" s="143"/>
      <c r="H42" s="142" t="s">
        <v>27</v>
      </c>
      <c r="I42" s="142"/>
      <c r="J42" s="142" t="s">
        <v>27</v>
      </c>
      <c r="K42" s="142"/>
      <c r="L42" s="11"/>
      <c r="M42" s="154"/>
      <c r="N42" s="172"/>
      <c r="O42" s="154"/>
      <c r="P42" s="172"/>
      <c r="Q42" s="154"/>
      <c r="R42" s="172"/>
      <c r="S42" s="154"/>
      <c r="T42" s="172"/>
    </row>
    <row r="43" spans="1:20" ht="15" customHeight="1" x14ac:dyDescent="0.2">
      <c r="A43" s="113" t="str">
        <f>'Beoordelen proefopdrachten'!A7</f>
        <v>Algemeen</v>
      </c>
      <c r="B43" s="31" t="s">
        <v>29</v>
      </c>
      <c r="C43" s="11"/>
      <c r="D43" s="154" t="s">
        <v>24</v>
      </c>
      <c r="E43" s="155"/>
      <c r="F43" s="155"/>
      <c r="G43" s="155"/>
      <c r="H43" s="154" t="s">
        <v>25</v>
      </c>
      <c r="I43" s="155"/>
      <c r="J43" s="155"/>
      <c r="K43" s="172"/>
      <c r="L43" s="11"/>
      <c r="M43" s="154" t="s">
        <v>24</v>
      </c>
      <c r="N43" s="155"/>
      <c r="O43" s="155"/>
      <c r="P43" s="155"/>
      <c r="Q43" s="154" t="s">
        <v>25</v>
      </c>
      <c r="R43" s="155"/>
      <c r="S43" s="155"/>
      <c r="T43" s="172"/>
    </row>
    <row r="44" spans="1:20" ht="15" customHeight="1" x14ac:dyDescent="0.2">
      <c r="A44" s="85"/>
      <c r="B44" s="140" t="str">
        <f>'Beoordelen proefopdrachten'!B7</f>
        <v>Strepen</v>
      </c>
      <c r="C44" s="11"/>
      <c r="D44" s="47" t="s">
        <v>26</v>
      </c>
      <c r="E44" s="48" t="s">
        <v>12</v>
      </c>
      <c r="F44" s="47" t="s">
        <v>28</v>
      </c>
      <c r="G44" s="54" t="s">
        <v>12</v>
      </c>
      <c r="H44" s="47" t="s">
        <v>26</v>
      </c>
      <c r="I44" s="48" t="s">
        <v>12</v>
      </c>
      <c r="J44" s="47" t="s">
        <v>28</v>
      </c>
      <c r="K44" s="48" t="s">
        <v>12</v>
      </c>
      <c r="L44" s="11"/>
      <c r="M44" s="47" t="s">
        <v>26</v>
      </c>
      <c r="N44" s="48" t="s">
        <v>12</v>
      </c>
      <c r="O44" s="47" t="s">
        <v>28</v>
      </c>
      <c r="P44" s="54" t="s">
        <v>12</v>
      </c>
      <c r="Q44" s="47" t="s">
        <v>26</v>
      </c>
      <c r="R44" s="48" t="s">
        <v>12</v>
      </c>
      <c r="S44" s="47" t="s">
        <v>28</v>
      </c>
      <c r="T44" s="48" t="s">
        <v>12</v>
      </c>
    </row>
    <row r="45" spans="1:20" ht="80" customHeight="1" x14ac:dyDescent="0.2">
      <c r="A45" s="85"/>
      <c r="B45" s="140"/>
      <c r="C45" s="11"/>
      <c r="D45" s="146" t="s">
        <v>27</v>
      </c>
      <c r="E45" s="147"/>
      <c r="F45" s="146" t="s">
        <v>27</v>
      </c>
      <c r="G45" s="183"/>
      <c r="H45" s="184" t="s">
        <v>27</v>
      </c>
      <c r="I45" s="146"/>
      <c r="J45" s="184" t="s">
        <v>27</v>
      </c>
      <c r="K45" s="146"/>
      <c r="L45" s="11"/>
      <c r="M45" s="146" t="s">
        <v>27</v>
      </c>
      <c r="N45" s="147"/>
      <c r="O45" s="146" t="s">
        <v>27</v>
      </c>
      <c r="P45" s="183"/>
      <c r="Q45" s="184" t="s">
        <v>27</v>
      </c>
      <c r="R45" s="146"/>
      <c r="S45" s="184" t="s">
        <v>27</v>
      </c>
      <c r="T45" s="146"/>
    </row>
    <row r="46" spans="1:20" ht="15" customHeight="1" x14ac:dyDescent="0.2">
      <c r="A46" s="85"/>
      <c r="B46" s="31" t="s">
        <v>29</v>
      </c>
      <c r="C46" s="11"/>
      <c r="D46" s="138" t="s">
        <v>24</v>
      </c>
      <c r="E46" s="139"/>
      <c r="F46" s="139"/>
      <c r="G46" s="139"/>
      <c r="H46" s="138" t="s">
        <v>25</v>
      </c>
      <c r="I46" s="139"/>
      <c r="J46" s="139"/>
      <c r="K46" s="156"/>
      <c r="L46" s="11"/>
      <c r="M46" s="138" t="s">
        <v>24</v>
      </c>
      <c r="N46" s="139"/>
      <c r="O46" s="139"/>
      <c r="P46" s="139"/>
      <c r="Q46" s="138" t="s">
        <v>25</v>
      </c>
      <c r="R46" s="139"/>
      <c r="S46" s="139"/>
      <c r="T46" s="156"/>
    </row>
    <row r="47" spans="1:20" ht="15" customHeight="1" x14ac:dyDescent="0.2">
      <c r="A47" s="85"/>
      <c r="B47" s="140" t="str">
        <f>'Beoordelen proefopdrachten'!B8</f>
        <v>Recht</v>
      </c>
      <c r="C47" s="11"/>
      <c r="D47" s="47" t="s">
        <v>26</v>
      </c>
      <c r="E47" s="48" t="s">
        <v>12</v>
      </c>
      <c r="F47" s="47" t="s">
        <v>28</v>
      </c>
      <c r="G47" s="54" t="s">
        <v>12</v>
      </c>
      <c r="H47" s="47" t="s">
        <v>26</v>
      </c>
      <c r="I47" s="48" t="s">
        <v>12</v>
      </c>
      <c r="J47" s="47" t="s">
        <v>28</v>
      </c>
      <c r="K47" s="48" t="s">
        <v>12</v>
      </c>
      <c r="L47" s="11"/>
      <c r="M47" s="47" t="s">
        <v>26</v>
      </c>
      <c r="N47" s="48" t="s">
        <v>12</v>
      </c>
      <c r="O47" s="47" t="s">
        <v>28</v>
      </c>
      <c r="P47" s="54" t="s">
        <v>12</v>
      </c>
      <c r="Q47" s="47" t="s">
        <v>26</v>
      </c>
      <c r="R47" s="48" t="s">
        <v>12</v>
      </c>
      <c r="S47" s="47" t="s">
        <v>28</v>
      </c>
      <c r="T47" s="48" t="s">
        <v>12</v>
      </c>
    </row>
    <row r="48" spans="1:20" ht="80" customHeight="1" thickBot="1" x14ac:dyDescent="0.25">
      <c r="A48" s="86"/>
      <c r="B48" s="141"/>
      <c r="C48" s="11"/>
      <c r="D48" s="142" t="s">
        <v>27</v>
      </c>
      <c r="E48" s="143"/>
      <c r="F48" s="142" t="s">
        <v>27</v>
      </c>
      <c r="G48" s="143"/>
      <c r="H48" s="142" t="s">
        <v>27</v>
      </c>
      <c r="I48" s="142"/>
      <c r="J48" s="142" t="s">
        <v>27</v>
      </c>
      <c r="K48" s="142"/>
      <c r="L48" s="11"/>
      <c r="M48" s="142" t="s">
        <v>27</v>
      </c>
      <c r="N48" s="143"/>
      <c r="O48" s="142" t="s">
        <v>27</v>
      </c>
      <c r="P48" s="143"/>
      <c r="Q48" s="142" t="s">
        <v>27</v>
      </c>
      <c r="R48" s="142"/>
      <c r="S48" s="142" t="s">
        <v>27</v>
      </c>
      <c r="T48" s="142"/>
    </row>
    <row r="49" spans="1:20" ht="15" customHeight="1" x14ac:dyDescent="0.2">
      <c r="A49" s="149"/>
      <c r="B49" s="150"/>
      <c r="C49" s="11"/>
      <c r="D49" s="151"/>
      <c r="E49" s="152"/>
      <c r="F49" s="152"/>
      <c r="G49" s="152"/>
      <c r="H49" s="152"/>
      <c r="I49" s="152"/>
      <c r="J49" s="152"/>
      <c r="K49" s="153"/>
      <c r="L49" s="11"/>
      <c r="M49" s="151"/>
      <c r="N49" s="152"/>
      <c r="O49" s="152"/>
      <c r="P49" s="152"/>
      <c r="Q49" s="152"/>
      <c r="R49" s="152"/>
      <c r="S49" s="152"/>
      <c r="T49" s="153"/>
    </row>
    <row r="50" spans="1:20" ht="15" customHeight="1" x14ac:dyDescent="0.2">
      <c r="H50" s="12"/>
      <c r="Q50" s="12"/>
    </row>
    <row r="51" spans="1:20" ht="38" customHeight="1" x14ac:dyDescent="0.2">
      <c r="A51" s="49"/>
      <c r="B51" s="53" t="str">
        <f>'Beoordelen proefopdrachten'!A18</f>
        <v>Type 3: Full color repromachine 
minimaal 65 PPM</v>
      </c>
      <c r="C51" s="3"/>
      <c r="D51" s="165" t="str">
        <f>'Beoordelen proefopdrachten'!B1</f>
        <v>Afdrukkwaliteit testdocument 1</v>
      </c>
      <c r="E51" s="166"/>
      <c r="F51" s="166"/>
      <c r="G51" s="166"/>
      <c r="H51" s="166"/>
      <c r="I51" s="166"/>
      <c r="J51" s="166"/>
      <c r="K51" s="167"/>
      <c r="L51" s="3"/>
      <c r="M51" s="165" t="str">
        <f>'Beoordelen proefopdrachten'!C1</f>
        <v>Afdrukkwaliteit testdocument 2</v>
      </c>
      <c r="N51" s="166"/>
      <c r="O51" s="166"/>
      <c r="P51" s="166"/>
      <c r="Q51" s="166"/>
      <c r="R51" s="166"/>
      <c r="S51" s="166"/>
      <c r="T51" s="167"/>
    </row>
    <row r="52" spans="1:20" ht="15" customHeight="1" x14ac:dyDescent="0.2">
      <c r="A52" s="84" t="str">
        <f>'Beoordelen proefopdrachten'!A2</f>
        <v>Balken en teksten</v>
      </c>
      <c r="B52" s="31"/>
      <c r="C52" s="11"/>
      <c r="D52" s="138" t="s">
        <v>24</v>
      </c>
      <c r="E52" s="139"/>
      <c r="F52" s="139"/>
      <c r="G52" s="139"/>
      <c r="H52" s="138" t="s">
        <v>25</v>
      </c>
      <c r="I52" s="139"/>
      <c r="J52" s="139"/>
      <c r="K52" s="156"/>
      <c r="L52" s="11"/>
      <c r="M52" s="138" t="s">
        <v>24</v>
      </c>
      <c r="N52" s="139"/>
      <c r="O52" s="139"/>
      <c r="P52" s="139"/>
      <c r="Q52" s="138" t="s">
        <v>25</v>
      </c>
      <c r="R52" s="139"/>
      <c r="S52" s="139"/>
      <c r="T52" s="156"/>
    </row>
    <row r="53" spans="1:20" ht="12" customHeight="1" x14ac:dyDescent="0.2">
      <c r="A53" s="85"/>
      <c r="B53" s="185" t="str">
        <f>'Beoordelen proefopdrachten'!B2</f>
        <v>Grijswaarden</v>
      </c>
      <c r="C53" s="11"/>
      <c r="D53" s="47" t="s">
        <v>26</v>
      </c>
      <c r="E53" s="48" t="s">
        <v>12</v>
      </c>
      <c r="F53" s="47" t="s">
        <v>28</v>
      </c>
      <c r="G53" s="54" t="s">
        <v>12</v>
      </c>
      <c r="H53" s="47" t="s">
        <v>26</v>
      </c>
      <c r="I53" s="48" t="s">
        <v>12</v>
      </c>
      <c r="J53" s="47" t="s">
        <v>28</v>
      </c>
      <c r="K53" s="48" t="s">
        <v>12</v>
      </c>
      <c r="L53" s="11"/>
      <c r="M53" s="47" t="s">
        <v>26</v>
      </c>
      <c r="N53" s="48" t="s">
        <v>12</v>
      </c>
      <c r="O53" s="47" t="s">
        <v>28</v>
      </c>
      <c r="P53" s="54" t="s">
        <v>12</v>
      </c>
      <c r="Q53" s="47" t="s">
        <v>26</v>
      </c>
      <c r="R53" s="48" t="s">
        <v>12</v>
      </c>
      <c r="S53" s="47" t="s">
        <v>28</v>
      </c>
      <c r="T53" s="48" t="s">
        <v>12</v>
      </c>
    </row>
    <row r="54" spans="1:20" ht="80" customHeight="1" x14ac:dyDescent="0.2">
      <c r="A54" s="85"/>
      <c r="B54" s="171"/>
      <c r="C54" s="11"/>
      <c r="D54" s="146" t="s">
        <v>27</v>
      </c>
      <c r="E54" s="147"/>
      <c r="F54" s="146" t="s">
        <v>27</v>
      </c>
      <c r="G54" s="183"/>
      <c r="H54" s="146" t="s">
        <v>27</v>
      </c>
      <c r="I54" s="146"/>
      <c r="J54" s="146" t="s">
        <v>27</v>
      </c>
      <c r="K54" s="146"/>
      <c r="L54" s="11"/>
      <c r="M54" s="146" t="s">
        <v>27</v>
      </c>
      <c r="N54" s="147"/>
      <c r="O54" s="146" t="s">
        <v>27</v>
      </c>
      <c r="P54" s="183"/>
      <c r="Q54" s="146" t="s">
        <v>27</v>
      </c>
      <c r="R54" s="146"/>
      <c r="S54" s="146" t="s">
        <v>27</v>
      </c>
      <c r="T54" s="146"/>
    </row>
    <row r="55" spans="1:20" ht="15" customHeight="1" x14ac:dyDescent="0.2">
      <c r="A55" s="85"/>
      <c r="B55" s="31"/>
      <c r="C55" s="11"/>
      <c r="D55" s="138" t="s">
        <v>24</v>
      </c>
      <c r="E55" s="139"/>
      <c r="F55" s="139"/>
      <c r="G55" s="139"/>
      <c r="H55" s="138" t="s">
        <v>25</v>
      </c>
      <c r="I55" s="139"/>
      <c r="J55" s="139"/>
      <c r="K55" s="156"/>
      <c r="L55" s="11"/>
      <c r="M55" s="138" t="s">
        <v>24</v>
      </c>
      <c r="N55" s="139"/>
      <c r="O55" s="139"/>
      <c r="P55" s="139"/>
      <c r="Q55" s="138" t="s">
        <v>25</v>
      </c>
      <c r="R55" s="139"/>
      <c r="S55" s="139"/>
      <c r="T55" s="156"/>
    </row>
    <row r="56" spans="1:20" ht="12" customHeight="1" x14ac:dyDescent="0.2">
      <c r="A56" s="85"/>
      <c r="B56" s="144" t="str">
        <f>'Beoordelen proefopdrachten'!B3</f>
        <v>Lichte tinten</v>
      </c>
      <c r="C56" s="11"/>
      <c r="D56" s="47" t="s">
        <v>26</v>
      </c>
      <c r="E56" s="48" t="s">
        <v>12</v>
      </c>
      <c r="F56" s="47" t="s">
        <v>28</v>
      </c>
      <c r="G56" s="54" t="s">
        <v>12</v>
      </c>
      <c r="H56" s="47" t="s">
        <v>26</v>
      </c>
      <c r="I56" s="48" t="s">
        <v>12</v>
      </c>
      <c r="J56" s="47" t="s">
        <v>28</v>
      </c>
      <c r="K56" s="48" t="s">
        <v>12</v>
      </c>
      <c r="L56" s="11"/>
      <c r="M56" s="47" t="s">
        <v>26</v>
      </c>
      <c r="N56" s="48" t="s">
        <v>12</v>
      </c>
      <c r="O56" s="47" t="s">
        <v>28</v>
      </c>
      <c r="P56" s="54" t="s">
        <v>12</v>
      </c>
      <c r="Q56" s="47" t="s">
        <v>26</v>
      </c>
      <c r="R56" s="48" t="s">
        <v>12</v>
      </c>
      <c r="S56" s="47" t="s">
        <v>28</v>
      </c>
      <c r="T56" s="48" t="s">
        <v>12</v>
      </c>
    </row>
    <row r="57" spans="1:20" ht="80" customHeight="1" x14ac:dyDescent="0.2">
      <c r="A57" s="85"/>
      <c r="B57" s="145"/>
      <c r="C57" s="11"/>
      <c r="D57" s="146" t="s">
        <v>27</v>
      </c>
      <c r="E57" s="147"/>
      <c r="F57" s="146" t="s">
        <v>27</v>
      </c>
      <c r="G57" s="183"/>
      <c r="H57" s="146" t="s">
        <v>27</v>
      </c>
      <c r="I57" s="146"/>
      <c r="J57" s="146" t="s">
        <v>27</v>
      </c>
      <c r="K57" s="146"/>
      <c r="L57" s="11"/>
      <c r="M57" s="146" t="s">
        <v>27</v>
      </c>
      <c r="N57" s="147"/>
      <c r="O57" s="146" t="s">
        <v>27</v>
      </c>
      <c r="P57" s="183"/>
      <c r="Q57" s="146" t="s">
        <v>27</v>
      </c>
      <c r="R57" s="146"/>
      <c r="S57" s="146" t="s">
        <v>27</v>
      </c>
      <c r="T57" s="146"/>
    </row>
    <row r="58" spans="1:20" ht="15" customHeight="1" x14ac:dyDescent="0.2">
      <c r="A58" s="85"/>
      <c r="B58" s="31"/>
      <c r="C58" s="11"/>
      <c r="D58" s="138" t="s">
        <v>24</v>
      </c>
      <c r="E58" s="139"/>
      <c r="F58" s="139"/>
      <c r="G58" s="139"/>
      <c r="H58" s="138" t="s">
        <v>25</v>
      </c>
      <c r="I58" s="139"/>
      <c r="J58" s="139"/>
      <c r="K58" s="156"/>
      <c r="L58" s="11"/>
      <c r="M58" s="138" t="s">
        <v>24</v>
      </c>
      <c r="N58" s="139"/>
      <c r="O58" s="139"/>
      <c r="P58" s="139"/>
      <c r="Q58" s="138" t="s">
        <v>25</v>
      </c>
      <c r="R58" s="139"/>
      <c r="S58" s="139"/>
      <c r="T58" s="156"/>
    </row>
    <row r="59" spans="1:20" ht="12" customHeight="1" x14ac:dyDescent="0.2">
      <c r="A59" s="85"/>
      <c r="B59" s="185" t="str">
        <f>'Beoordelen proefopdrachten'!B4</f>
        <v>Felle tinten</v>
      </c>
      <c r="C59" s="11"/>
      <c r="D59" s="47" t="s">
        <v>26</v>
      </c>
      <c r="E59" s="48" t="s">
        <v>12</v>
      </c>
      <c r="F59" s="47" t="s">
        <v>28</v>
      </c>
      <c r="G59" s="54" t="s">
        <v>12</v>
      </c>
      <c r="H59" s="47" t="s">
        <v>26</v>
      </c>
      <c r="I59" s="48" t="s">
        <v>12</v>
      </c>
      <c r="J59" s="47" t="s">
        <v>28</v>
      </c>
      <c r="K59" s="48" t="s">
        <v>12</v>
      </c>
      <c r="L59" s="11"/>
      <c r="M59" s="47" t="s">
        <v>26</v>
      </c>
      <c r="N59" s="48" t="s">
        <v>12</v>
      </c>
      <c r="O59" s="47" t="s">
        <v>28</v>
      </c>
      <c r="P59" s="54" t="s">
        <v>12</v>
      </c>
      <c r="Q59" s="47" t="s">
        <v>26</v>
      </c>
      <c r="R59" s="48" t="s">
        <v>12</v>
      </c>
      <c r="S59" s="47" t="s">
        <v>28</v>
      </c>
      <c r="T59" s="48" t="s">
        <v>12</v>
      </c>
    </row>
    <row r="60" spans="1:20" ht="80" customHeight="1" x14ac:dyDescent="0.2">
      <c r="A60" s="85"/>
      <c r="B60" s="171"/>
      <c r="C60" s="11"/>
      <c r="D60" s="146" t="s">
        <v>27</v>
      </c>
      <c r="E60" s="147"/>
      <c r="F60" s="146" t="s">
        <v>27</v>
      </c>
      <c r="G60" s="183"/>
      <c r="H60" s="146" t="s">
        <v>27</v>
      </c>
      <c r="I60" s="146"/>
      <c r="J60" s="146" t="s">
        <v>27</v>
      </c>
      <c r="K60" s="146"/>
      <c r="L60" s="11"/>
      <c r="M60" s="146" t="s">
        <v>27</v>
      </c>
      <c r="N60" s="147"/>
      <c r="O60" s="146" t="s">
        <v>27</v>
      </c>
      <c r="P60" s="183"/>
      <c r="Q60" s="146" t="s">
        <v>27</v>
      </c>
      <c r="R60" s="146"/>
      <c r="S60" s="146" t="s">
        <v>27</v>
      </c>
      <c r="T60" s="146"/>
    </row>
    <row r="61" spans="1:20" ht="15" customHeight="1" x14ac:dyDescent="0.2">
      <c r="A61" s="85"/>
      <c r="B61" s="31" t="s">
        <v>29</v>
      </c>
      <c r="C61" s="11"/>
      <c r="D61" s="138" t="s">
        <v>24</v>
      </c>
      <c r="E61" s="139"/>
      <c r="F61" s="139"/>
      <c r="G61" s="139"/>
      <c r="H61" s="138" t="s">
        <v>25</v>
      </c>
      <c r="I61" s="139"/>
      <c r="J61" s="139"/>
      <c r="K61" s="156"/>
      <c r="L61" s="11"/>
      <c r="M61" s="138" t="s">
        <v>24</v>
      </c>
      <c r="N61" s="139"/>
      <c r="O61" s="139"/>
      <c r="P61" s="139"/>
      <c r="Q61" s="138" t="s">
        <v>25</v>
      </c>
      <c r="R61" s="139"/>
      <c r="S61" s="139"/>
      <c r="T61" s="156"/>
    </row>
    <row r="62" spans="1:20" ht="12" customHeight="1" x14ac:dyDescent="0.2">
      <c r="A62" s="85"/>
      <c r="B62" s="181" t="str">
        <f>'Beoordelen proefopdrachten'!B5</f>
        <v>Teksten in kleur</v>
      </c>
      <c r="C62" s="11"/>
      <c r="D62" s="47" t="s">
        <v>26</v>
      </c>
      <c r="E62" s="48" t="s">
        <v>12</v>
      </c>
      <c r="F62" s="47" t="s">
        <v>28</v>
      </c>
      <c r="G62" s="54" t="s">
        <v>12</v>
      </c>
      <c r="H62" s="47" t="s">
        <v>26</v>
      </c>
      <c r="I62" s="48" t="s">
        <v>12</v>
      </c>
      <c r="J62" s="47" t="s">
        <v>28</v>
      </c>
      <c r="K62" s="48" t="s">
        <v>12</v>
      </c>
      <c r="L62" s="11"/>
      <c r="M62" s="47" t="s">
        <v>26</v>
      </c>
      <c r="N62" s="48" t="s">
        <v>12</v>
      </c>
      <c r="O62" s="47" t="s">
        <v>28</v>
      </c>
      <c r="P62" s="54" t="s">
        <v>12</v>
      </c>
      <c r="Q62" s="47" t="s">
        <v>26</v>
      </c>
      <c r="R62" s="48" t="s">
        <v>12</v>
      </c>
      <c r="S62" s="47" t="s">
        <v>28</v>
      </c>
      <c r="T62" s="48" t="s">
        <v>12</v>
      </c>
    </row>
    <row r="63" spans="1:20" ht="80" customHeight="1" thickBot="1" x14ac:dyDescent="0.25">
      <c r="A63" s="86"/>
      <c r="B63" s="169"/>
      <c r="C63" s="11"/>
      <c r="D63" s="142" t="s">
        <v>27</v>
      </c>
      <c r="E63" s="143"/>
      <c r="F63" s="142" t="s">
        <v>27</v>
      </c>
      <c r="G63" s="143"/>
      <c r="H63" s="142" t="s">
        <v>27</v>
      </c>
      <c r="I63" s="142"/>
      <c r="J63" s="142" t="s">
        <v>27</v>
      </c>
      <c r="K63" s="142"/>
      <c r="L63" s="11"/>
      <c r="M63" s="142" t="s">
        <v>27</v>
      </c>
      <c r="N63" s="143"/>
      <c r="O63" s="142" t="s">
        <v>27</v>
      </c>
      <c r="P63" s="143"/>
      <c r="Q63" s="142" t="s">
        <v>27</v>
      </c>
      <c r="R63" s="142"/>
      <c r="S63" s="142" t="s">
        <v>27</v>
      </c>
      <c r="T63" s="142"/>
    </row>
    <row r="64" spans="1:20" ht="15" customHeight="1" x14ac:dyDescent="0.2">
      <c r="A64" s="135" t="str">
        <f>'Beoordelen proefopdrachten'!A6</f>
        <v>Logo</v>
      </c>
      <c r="B64" s="31" t="s">
        <v>29</v>
      </c>
      <c r="C64" s="11"/>
      <c r="D64" s="138" t="s">
        <v>24</v>
      </c>
      <c r="E64" s="139"/>
      <c r="F64" s="139"/>
      <c r="G64" s="139"/>
      <c r="H64" s="138" t="s">
        <v>25</v>
      </c>
      <c r="I64" s="139"/>
      <c r="J64" s="139"/>
      <c r="K64" s="156"/>
      <c r="L64" s="11"/>
      <c r="M64" s="138" t="s">
        <v>24</v>
      </c>
      <c r="N64" s="139"/>
      <c r="O64" s="139"/>
      <c r="P64" s="139"/>
      <c r="Q64" s="138" t="s">
        <v>25</v>
      </c>
      <c r="R64" s="139"/>
      <c r="S64" s="139"/>
      <c r="T64" s="156"/>
    </row>
    <row r="65" spans="1:20" ht="15" customHeight="1" x14ac:dyDescent="0.2">
      <c r="A65" s="136"/>
      <c r="B65" s="140" t="str">
        <f>'Beoordelen proefopdrachten'!B6</f>
        <v>Kleur/contrast</v>
      </c>
      <c r="C65" s="11"/>
      <c r="D65" s="47" t="s">
        <v>26</v>
      </c>
      <c r="E65" s="48" t="s">
        <v>12</v>
      </c>
      <c r="F65" s="47" t="s">
        <v>28</v>
      </c>
      <c r="G65" s="54" t="s">
        <v>12</v>
      </c>
      <c r="H65" s="47" t="s">
        <v>26</v>
      </c>
      <c r="I65" s="48" t="s">
        <v>12</v>
      </c>
      <c r="J65" s="47" t="s">
        <v>28</v>
      </c>
      <c r="K65" s="48" t="s">
        <v>12</v>
      </c>
      <c r="L65" s="11"/>
      <c r="M65" s="174"/>
      <c r="N65" s="175"/>
      <c r="O65" s="174"/>
      <c r="P65" s="175"/>
      <c r="Q65" s="174"/>
      <c r="R65" s="175"/>
      <c r="S65" s="174"/>
      <c r="T65" s="175"/>
    </row>
    <row r="66" spans="1:20" ht="80" customHeight="1" thickBot="1" x14ac:dyDescent="0.25">
      <c r="A66" s="137"/>
      <c r="B66" s="141"/>
      <c r="C66" s="11"/>
      <c r="D66" s="142" t="s">
        <v>27</v>
      </c>
      <c r="E66" s="143"/>
      <c r="F66" s="142" t="s">
        <v>27</v>
      </c>
      <c r="G66" s="143"/>
      <c r="H66" s="142" t="s">
        <v>27</v>
      </c>
      <c r="I66" s="142"/>
      <c r="J66" s="142" t="s">
        <v>27</v>
      </c>
      <c r="K66" s="142"/>
      <c r="L66" s="11"/>
      <c r="M66" s="154"/>
      <c r="N66" s="172"/>
      <c r="O66" s="154"/>
      <c r="P66" s="172"/>
      <c r="Q66" s="154"/>
      <c r="R66" s="172"/>
      <c r="S66" s="154"/>
      <c r="T66" s="172"/>
    </row>
    <row r="67" spans="1:20" ht="15" customHeight="1" x14ac:dyDescent="0.2">
      <c r="A67" s="113" t="str">
        <f>'Beoordelen proefopdrachten'!A7</f>
        <v>Algemeen</v>
      </c>
      <c r="B67" s="31" t="s">
        <v>29</v>
      </c>
      <c r="C67" s="11"/>
      <c r="D67" s="154" t="s">
        <v>24</v>
      </c>
      <c r="E67" s="155"/>
      <c r="F67" s="155"/>
      <c r="G67" s="155"/>
      <c r="H67" s="154" t="s">
        <v>25</v>
      </c>
      <c r="I67" s="155"/>
      <c r="J67" s="155"/>
      <c r="K67" s="172"/>
      <c r="L67" s="11"/>
      <c r="M67" s="154" t="s">
        <v>24</v>
      </c>
      <c r="N67" s="155"/>
      <c r="O67" s="155"/>
      <c r="P67" s="155"/>
      <c r="Q67" s="154" t="s">
        <v>25</v>
      </c>
      <c r="R67" s="155"/>
      <c r="S67" s="155"/>
      <c r="T67" s="172"/>
    </row>
    <row r="68" spans="1:20" ht="15" customHeight="1" x14ac:dyDescent="0.2">
      <c r="A68" s="85"/>
      <c r="B68" s="140" t="str">
        <f>'Beoordelen proefopdrachten'!B7</f>
        <v>Strepen</v>
      </c>
      <c r="C68" s="11"/>
      <c r="D68" s="47" t="s">
        <v>26</v>
      </c>
      <c r="E68" s="48" t="s">
        <v>12</v>
      </c>
      <c r="F68" s="47" t="s">
        <v>28</v>
      </c>
      <c r="G68" s="54" t="s">
        <v>12</v>
      </c>
      <c r="H68" s="47" t="s">
        <v>26</v>
      </c>
      <c r="I68" s="48" t="s">
        <v>12</v>
      </c>
      <c r="J68" s="47" t="s">
        <v>28</v>
      </c>
      <c r="K68" s="48" t="s">
        <v>12</v>
      </c>
      <c r="L68" s="11"/>
      <c r="M68" s="47" t="s">
        <v>26</v>
      </c>
      <c r="N68" s="48" t="s">
        <v>12</v>
      </c>
      <c r="O68" s="47" t="s">
        <v>28</v>
      </c>
      <c r="P68" s="54" t="s">
        <v>12</v>
      </c>
      <c r="Q68" s="47" t="s">
        <v>26</v>
      </c>
      <c r="R68" s="48" t="s">
        <v>12</v>
      </c>
      <c r="S68" s="47" t="s">
        <v>28</v>
      </c>
      <c r="T68" s="48" t="s">
        <v>12</v>
      </c>
    </row>
    <row r="69" spans="1:20" ht="80" customHeight="1" x14ac:dyDescent="0.2">
      <c r="A69" s="85"/>
      <c r="B69" s="140"/>
      <c r="C69" s="11"/>
      <c r="D69" s="146" t="s">
        <v>27</v>
      </c>
      <c r="E69" s="147"/>
      <c r="F69" s="146" t="s">
        <v>27</v>
      </c>
      <c r="G69" s="183"/>
      <c r="H69" s="184" t="s">
        <v>27</v>
      </c>
      <c r="I69" s="146"/>
      <c r="J69" s="184" t="s">
        <v>27</v>
      </c>
      <c r="K69" s="146"/>
      <c r="L69" s="11"/>
      <c r="M69" s="146" t="s">
        <v>27</v>
      </c>
      <c r="N69" s="147"/>
      <c r="O69" s="146" t="s">
        <v>27</v>
      </c>
      <c r="P69" s="183"/>
      <c r="Q69" s="184" t="s">
        <v>27</v>
      </c>
      <c r="R69" s="146"/>
      <c r="S69" s="184" t="s">
        <v>27</v>
      </c>
      <c r="T69" s="146"/>
    </row>
    <row r="70" spans="1:20" ht="15" customHeight="1" x14ac:dyDescent="0.2">
      <c r="A70" s="85"/>
      <c r="B70" s="31" t="s">
        <v>29</v>
      </c>
      <c r="C70" s="11"/>
      <c r="D70" s="138" t="s">
        <v>24</v>
      </c>
      <c r="E70" s="139"/>
      <c r="F70" s="139"/>
      <c r="G70" s="139"/>
      <c r="H70" s="138" t="s">
        <v>25</v>
      </c>
      <c r="I70" s="139"/>
      <c r="J70" s="139"/>
      <c r="K70" s="156"/>
      <c r="L70" s="11"/>
      <c r="M70" s="138" t="s">
        <v>24</v>
      </c>
      <c r="N70" s="139"/>
      <c r="O70" s="139"/>
      <c r="P70" s="139"/>
      <c r="Q70" s="138" t="s">
        <v>25</v>
      </c>
      <c r="R70" s="139"/>
      <c r="S70" s="139"/>
      <c r="T70" s="156"/>
    </row>
    <row r="71" spans="1:20" ht="15" customHeight="1" x14ac:dyDescent="0.2">
      <c r="A71" s="85"/>
      <c r="B71" s="140" t="str">
        <f>'Beoordelen proefopdrachten'!B8</f>
        <v>Recht</v>
      </c>
      <c r="C71" s="11"/>
      <c r="D71" s="47" t="s">
        <v>26</v>
      </c>
      <c r="E71" s="48" t="s">
        <v>12</v>
      </c>
      <c r="F71" s="47" t="s">
        <v>28</v>
      </c>
      <c r="G71" s="54" t="s">
        <v>12</v>
      </c>
      <c r="H71" s="47" t="s">
        <v>26</v>
      </c>
      <c r="I71" s="48" t="s">
        <v>12</v>
      </c>
      <c r="J71" s="47" t="s">
        <v>28</v>
      </c>
      <c r="K71" s="48" t="s">
        <v>12</v>
      </c>
      <c r="L71" s="11"/>
      <c r="M71" s="47" t="s">
        <v>26</v>
      </c>
      <c r="N71" s="48" t="s">
        <v>12</v>
      </c>
      <c r="O71" s="47" t="s">
        <v>28</v>
      </c>
      <c r="P71" s="54" t="s">
        <v>12</v>
      </c>
      <c r="Q71" s="47" t="s">
        <v>26</v>
      </c>
      <c r="R71" s="48" t="s">
        <v>12</v>
      </c>
      <c r="S71" s="47" t="s">
        <v>28</v>
      </c>
      <c r="T71" s="48" t="s">
        <v>12</v>
      </c>
    </row>
    <row r="72" spans="1:20" ht="80" customHeight="1" thickBot="1" x14ac:dyDescent="0.25">
      <c r="A72" s="86"/>
      <c r="B72" s="141"/>
      <c r="C72" s="11"/>
      <c r="D72" s="142" t="s">
        <v>27</v>
      </c>
      <c r="E72" s="143"/>
      <c r="F72" s="142" t="s">
        <v>27</v>
      </c>
      <c r="G72" s="143"/>
      <c r="H72" s="142" t="s">
        <v>27</v>
      </c>
      <c r="I72" s="142"/>
      <c r="J72" s="142" t="s">
        <v>27</v>
      </c>
      <c r="K72" s="142"/>
      <c r="L72" s="11"/>
      <c r="M72" s="142" t="s">
        <v>27</v>
      </c>
      <c r="N72" s="143"/>
      <c r="O72" s="142" t="s">
        <v>27</v>
      </c>
      <c r="P72" s="143"/>
      <c r="Q72" s="142" t="s">
        <v>27</v>
      </c>
      <c r="R72" s="142"/>
      <c r="S72" s="142" t="s">
        <v>27</v>
      </c>
      <c r="T72" s="142"/>
    </row>
    <row r="73" spans="1:20" ht="15" customHeight="1" x14ac:dyDescent="0.2">
      <c r="A73" s="149"/>
      <c r="B73" s="150"/>
      <c r="C73" s="11"/>
      <c r="D73" s="151"/>
      <c r="E73" s="152"/>
      <c r="F73" s="152"/>
      <c r="G73" s="152"/>
      <c r="H73" s="152"/>
      <c r="I73" s="152"/>
      <c r="J73" s="152"/>
      <c r="K73" s="153"/>
      <c r="L73" s="11"/>
      <c r="M73" s="151"/>
      <c r="N73" s="152"/>
      <c r="O73" s="152"/>
      <c r="P73" s="152"/>
      <c r="Q73" s="152"/>
      <c r="R73" s="152"/>
      <c r="S73" s="152"/>
      <c r="T73" s="153"/>
    </row>
    <row r="74" spans="1:20" ht="15" customHeight="1" x14ac:dyDescent="0.2">
      <c r="H74" s="12"/>
      <c r="Q74" s="12"/>
    </row>
    <row r="75" spans="1:20" ht="38" customHeight="1" x14ac:dyDescent="0.2">
      <c r="A75" s="49"/>
      <c r="B75" s="46" t="str">
        <f>'Beoordelen proefopdrachten'!A19</f>
        <v>Type 4: Full color MFP 
minimaal 65 PPM</v>
      </c>
      <c r="C75" s="3"/>
      <c r="D75" s="165" t="str">
        <f>'Beoordelen proefopdrachten'!B1</f>
        <v>Afdrukkwaliteit testdocument 1</v>
      </c>
      <c r="E75" s="166"/>
      <c r="F75" s="166"/>
      <c r="G75" s="166"/>
      <c r="H75" s="166"/>
      <c r="I75" s="166"/>
      <c r="J75" s="166"/>
      <c r="K75" s="167"/>
      <c r="L75" s="3"/>
      <c r="M75" s="165" t="str">
        <f>'Beoordelen proefopdrachten'!C1</f>
        <v>Afdrukkwaliteit testdocument 2</v>
      </c>
      <c r="N75" s="166"/>
      <c r="O75" s="166"/>
      <c r="P75" s="166"/>
      <c r="Q75" s="166"/>
      <c r="R75" s="166"/>
      <c r="S75" s="166"/>
      <c r="T75" s="167"/>
    </row>
    <row r="76" spans="1:20" ht="15" customHeight="1" x14ac:dyDescent="0.2">
      <c r="A76" s="160" t="str">
        <f>'Beoordelen proefopdrachten'!A2</f>
        <v>Balken en teksten</v>
      </c>
      <c r="B76" s="31"/>
      <c r="C76" s="11"/>
      <c r="D76" s="138" t="s">
        <v>24</v>
      </c>
      <c r="E76" s="139"/>
      <c r="F76" s="139"/>
      <c r="G76" s="139"/>
      <c r="H76" s="138" t="s">
        <v>25</v>
      </c>
      <c r="I76" s="139"/>
      <c r="J76" s="139"/>
      <c r="K76" s="156"/>
      <c r="L76" s="11"/>
      <c r="M76" s="138" t="s">
        <v>24</v>
      </c>
      <c r="N76" s="139"/>
      <c r="O76" s="139"/>
      <c r="P76" s="139"/>
      <c r="Q76" s="138" t="s">
        <v>25</v>
      </c>
      <c r="R76" s="139"/>
      <c r="S76" s="139"/>
      <c r="T76" s="156"/>
    </row>
    <row r="77" spans="1:20" ht="12" customHeight="1" x14ac:dyDescent="0.2">
      <c r="A77" s="85"/>
      <c r="B77" s="170" t="str">
        <f>'Beoordelen proefopdrachten'!B2</f>
        <v>Grijswaarden</v>
      </c>
      <c r="C77" s="11"/>
      <c r="D77" s="47" t="s">
        <v>26</v>
      </c>
      <c r="E77" s="48" t="s">
        <v>12</v>
      </c>
      <c r="F77" s="47" t="s">
        <v>28</v>
      </c>
      <c r="G77" s="50" t="s">
        <v>12</v>
      </c>
      <c r="H77" s="47" t="s">
        <v>26</v>
      </c>
      <c r="I77" s="48" t="s">
        <v>12</v>
      </c>
      <c r="J77" s="47" t="s">
        <v>28</v>
      </c>
      <c r="K77" s="48" t="s">
        <v>12</v>
      </c>
      <c r="L77" s="11"/>
      <c r="M77" s="47" t="s">
        <v>26</v>
      </c>
      <c r="N77" s="48" t="s">
        <v>12</v>
      </c>
      <c r="O77" s="47" t="s">
        <v>28</v>
      </c>
      <c r="P77" s="50" t="s">
        <v>12</v>
      </c>
      <c r="Q77" s="47" t="s">
        <v>26</v>
      </c>
      <c r="R77" s="48" t="s">
        <v>12</v>
      </c>
      <c r="S77" s="47" t="s">
        <v>28</v>
      </c>
      <c r="T77" s="48" t="s">
        <v>12</v>
      </c>
    </row>
    <row r="78" spans="1:20" ht="80" customHeight="1" x14ac:dyDescent="0.2">
      <c r="A78" s="85"/>
      <c r="B78" s="171"/>
      <c r="C78" s="11"/>
      <c r="D78" s="146" t="s">
        <v>27</v>
      </c>
      <c r="E78" s="147"/>
      <c r="F78" s="146" t="s">
        <v>27</v>
      </c>
      <c r="G78" s="148"/>
      <c r="H78" s="146" t="s">
        <v>27</v>
      </c>
      <c r="I78" s="146"/>
      <c r="J78" s="146" t="s">
        <v>27</v>
      </c>
      <c r="K78" s="146"/>
      <c r="L78" s="11"/>
      <c r="M78" s="146" t="s">
        <v>27</v>
      </c>
      <c r="N78" s="147"/>
      <c r="O78" s="146" t="s">
        <v>27</v>
      </c>
      <c r="P78" s="148"/>
      <c r="Q78" s="146" t="s">
        <v>27</v>
      </c>
      <c r="R78" s="146"/>
      <c r="S78" s="146" t="s">
        <v>27</v>
      </c>
      <c r="T78" s="146"/>
    </row>
    <row r="79" spans="1:20" ht="15" customHeight="1" x14ac:dyDescent="0.2">
      <c r="A79" s="85"/>
      <c r="B79" s="31"/>
      <c r="C79" s="11"/>
      <c r="D79" s="138" t="s">
        <v>24</v>
      </c>
      <c r="E79" s="139"/>
      <c r="F79" s="139"/>
      <c r="G79" s="139"/>
      <c r="H79" s="138" t="s">
        <v>25</v>
      </c>
      <c r="I79" s="139"/>
      <c r="J79" s="139"/>
      <c r="K79" s="156"/>
      <c r="L79" s="11"/>
      <c r="M79" s="138" t="s">
        <v>24</v>
      </c>
      <c r="N79" s="139"/>
      <c r="O79" s="139"/>
      <c r="P79" s="139"/>
      <c r="Q79" s="138" t="s">
        <v>25</v>
      </c>
      <c r="R79" s="139"/>
      <c r="S79" s="139"/>
      <c r="T79" s="156"/>
    </row>
    <row r="80" spans="1:20" ht="12" customHeight="1" x14ac:dyDescent="0.2">
      <c r="A80" s="85"/>
      <c r="B80" s="144" t="str">
        <f>'Beoordelen proefopdrachten'!B3</f>
        <v>Lichte tinten</v>
      </c>
      <c r="C80" s="11"/>
      <c r="D80" s="47" t="s">
        <v>26</v>
      </c>
      <c r="E80" s="48" t="s">
        <v>12</v>
      </c>
      <c r="F80" s="47" t="s">
        <v>28</v>
      </c>
      <c r="G80" s="50" t="s">
        <v>12</v>
      </c>
      <c r="H80" s="47" t="s">
        <v>26</v>
      </c>
      <c r="I80" s="48" t="s">
        <v>12</v>
      </c>
      <c r="J80" s="47" t="s">
        <v>28</v>
      </c>
      <c r="K80" s="48" t="s">
        <v>12</v>
      </c>
      <c r="L80" s="11"/>
      <c r="M80" s="47" t="s">
        <v>26</v>
      </c>
      <c r="N80" s="48" t="s">
        <v>12</v>
      </c>
      <c r="O80" s="47" t="s">
        <v>28</v>
      </c>
      <c r="P80" s="50" t="s">
        <v>12</v>
      </c>
      <c r="Q80" s="47" t="s">
        <v>26</v>
      </c>
      <c r="R80" s="48" t="s">
        <v>12</v>
      </c>
      <c r="S80" s="47" t="s">
        <v>28</v>
      </c>
      <c r="T80" s="48" t="s">
        <v>12</v>
      </c>
    </row>
    <row r="81" spans="1:20" ht="80" customHeight="1" x14ac:dyDescent="0.2">
      <c r="A81" s="85"/>
      <c r="B81" s="145"/>
      <c r="C81" s="11"/>
      <c r="D81" s="146" t="s">
        <v>27</v>
      </c>
      <c r="E81" s="147"/>
      <c r="F81" s="146" t="s">
        <v>27</v>
      </c>
      <c r="G81" s="148"/>
      <c r="H81" s="146" t="s">
        <v>27</v>
      </c>
      <c r="I81" s="146"/>
      <c r="J81" s="146" t="s">
        <v>27</v>
      </c>
      <c r="K81" s="146"/>
      <c r="L81" s="11"/>
      <c r="M81" s="146" t="s">
        <v>27</v>
      </c>
      <c r="N81" s="147"/>
      <c r="O81" s="146" t="s">
        <v>27</v>
      </c>
      <c r="P81" s="148"/>
      <c r="Q81" s="146" t="s">
        <v>27</v>
      </c>
      <c r="R81" s="146"/>
      <c r="S81" s="146" t="s">
        <v>27</v>
      </c>
      <c r="T81" s="146"/>
    </row>
    <row r="82" spans="1:20" ht="15" customHeight="1" x14ac:dyDescent="0.2">
      <c r="A82" s="85"/>
      <c r="B82" s="31"/>
      <c r="C82" s="11"/>
      <c r="D82" s="138" t="s">
        <v>24</v>
      </c>
      <c r="E82" s="139"/>
      <c r="F82" s="139"/>
      <c r="G82" s="139"/>
      <c r="H82" s="138" t="s">
        <v>25</v>
      </c>
      <c r="I82" s="139"/>
      <c r="J82" s="139"/>
      <c r="K82" s="156"/>
      <c r="L82" s="11"/>
      <c r="M82" s="138" t="s">
        <v>24</v>
      </c>
      <c r="N82" s="139"/>
      <c r="O82" s="139"/>
      <c r="P82" s="139"/>
      <c r="Q82" s="138" t="s">
        <v>25</v>
      </c>
      <c r="R82" s="139"/>
      <c r="S82" s="139"/>
      <c r="T82" s="156"/>
    </row>
    <row r="83" spans="1:20" ht="12" customHeight="1" x14ac:dyDescent="0.2">
      <c r="A83" s="85"/>
      <c r="B83" s="170" t="str">
        <f>'Beoordelen proefopdrachten'!B4</f>
        <v>Felle tinten</v>
      </c>
      <c r="C83" s="11"/>
      <c r="D83" s="47" t="s">
        <v>26</v>
      </c>
      <c r="E83" s="48" t="s">
        <v>12</v>
      </c>
      <c r="F83" s="47" t="s">
        <v>28</v>
      </c>
      <c r="G83" s="50" t="s">
        <v>12</v>
      </c>
      <c r="H83" s="47" t="s">
        <v>26</v>
      </c>
      <c r="I83" s="48" t="s">
        <v>12</v>
      </c>
      <c r="J83" s="47" t="s">
        <v>28</v>
      </c>
      <c r="K83" s="48" t="s">
        <v>12</v>
      </c>
      <c r="L83" s="11"/>
      <c r="M83" s="47" t="s">
        <v>26</v>
      </c>
      <c r="N83" s="48" t="s">
        <v>12</v>
      </c>
      <c r="O83" s="47" t="s">
        <v>28</v>
      </c>
      <c r="P83" s="50" t="s">
        <v>12</v>
      </c>
      <c r="Q83" s="47" t="s">
        <v>26</v>
      </c>
      <c r="R83" s="48" t="s">
        <v>12</v>
      </c>
      <c r="S83" s="47" t="s">
        <v>28</v>
      </c>
      <c r="T83" s="48" t="s">
        <v>12</v>
      </c>
    </row>
    <row r="84" spans="1:20" ht="80" customHeight="1" x14ac:dyDescent="0.2">
      <c r="A84" s="85"/>
      <c r="B84" s="171"/>
      <c r="C84" s="11"/>
      <c r="D84" s="146" t="s">
        <v>27</v>
      </c>
      <c r="E84" s="147"/>
      <c r="F84" s="146" t="s">
        <v>27</v>
      </c>
      <c r="G84" s="148"/>
      <c r="H84" s="146" t="s">
        <v>27</v>
      </c>
      <c r="I84" s="146"/>
      <c r="J84" s="146" t="s">
        <v>27</v>
      </c>
      <c r="K84" s="146"/>
      <c r="L84" s="11"/>
      <c r="M84" s="146" t="s">
        <v>27</v>
      </c>
      <c r="N84" s="147"/>
      <c r="O84" s="146" t="s">
        <v>27</v>
      </c>
      <c r="P84" s="148"/>
      <c r="Q84" s="146" t="s">
        <v>27</v>
      </c>
      <c r="R84" s="146"/>
      <c r="S84" s="146" t="s">
        <v>27</v>
      </c>
      <c r="T84" s="146"/>
    </row>
    <row r="85" spans="1:20" ht="15" customHeight="1" x14ac:dyDescent="0.2">
      <c r="A85" s="85"/>
      <c r="B85" s="31" t="s">
        <v>29</v>
      </c>
      <c r="C85" s="11"/>
      <c r="D85" s="138" t="s">
        <v>24</v>
      </c>
      <c r="E85" s="139"/>
      <c r="F85" s="139"/>
      <c r="G85" s="139"/>
      <c r="H85" s="138" t="s">
        <v>25</v>
      </c>
      <c r="I85" s="139"/>
      <c r="J85" s="139"/>
      <c r="K85" s="156"/>
      <c r="L85" s="11"/>
      <c r="M85" s="138" t="s">
        <v>24</v>
      </c>
      <c r="N85" s="139"/>
      <c r="O85" s="139"/>
      <c r="P85" s="139"/>
      <c r="Q85" s="138" t="s">
        <v>25</v>
      </c>
      <c r="R85" s="139"/>
      <c r="S85" s="139"/>
      <c r="T85" s="156"/>
    </row>
    <row r="86" spans="1:20" ht="12" customHeight="1" x14ac:dyDescent="0.2">
      <c r="A86" s="85"/>
      <c r="B86" s="168" t="str">
        <f>'Beoordelen proefopdrachten'!B5</f>
        <v>Teksten in kleur</v>
      </c>
      <c r="C86" s="11"/>
      <c r="D86" s="47" t="s">
        <v>26</v>
      </c>
      <c r="E86" s="48" t="s">
        <v>12</v>
      </c>
      <c r="F86" s="47" t="s">
        <v>28</v>
      </c>
      <c r="G86" s="50" t="s">
        <v>12</v>
      </c>
      <c r="H86" s="47" t="s">
        <v>26</v>
      </c>
      <c r="I86" s="48" t="s">
        <v>12</v>
      </c>
      <c r="J86" s="47" t="s">
        <v>28</v>
      </c>
      <c r="K86" s="48" t="s">
        <v>12</v>
      </c>
      <c r="L86" s="11"/>
      <c r="M86" s="47" t="s">
        <v>26</v>
      </c>
      <c r="N86" s="48" t="s">
        <v>12</v>
      </c>
      <c r="O86" s="47" t="s">
        <v>28</v>
      </c>
      <c r="P86" s="50" t="s">
        <v>12</v>
      </c>
      <c r="Q86" s="47" t="s">
        <v>26</v>
      </c>
      <c r="R86" s="48" t="s">
        <v>12</v>
      </c>
      <c r="S86" s="47" t="s">
        <v>28</v>
      </c>
      <c r="T86" s="48" t="s">
        <v>12</v>
      </c>
    </row>
    <row r="87" spans="1:20" ht="80" customHeight="1" thickBot="1" x14ac:dyDescent="0.25">
      <c r="A87" s="86"/>
      <c r="B87" s="169"/>
      <c r="C87" s="11"/>
      <c r="D87" s="142" t="s">
        <v>27</v>
      </c>
      <c r="E87" s="143"/>
      <c r="F87" s="142" t="s">
        <v>27</v>
      </c>
      <c r="G87" s="143"/>
      <c r="H87" s="142" t="s">
        <v>27</v>
      </c>
      <c r="I87" s="142"/>
      <c r="J87" s="142" t="s">
        <v>27</v>
      </c>
      <c r="K87" s="142"/>
      <c r="L87" s="11"/>
      <c r="M87" s="142" t="s">
        <v>27</v>
      </c>
      <c r="N87" s="143"/>
      <c r="O87" s="142" t="s">
        <v>27</v>
      </c>
      <c r="P87" s="143"/>
      <c r="Q87" s="142" t="s">
        <v>27</v>
      </c>
      <c r="R87" s="142"/>
      <c r="S87" s="142" t="s">
        <v>27</v>
      </c>
      <c r="T87" s="142"/>
    </row>
    <row r="88" spans="1:20" ht="15" customHeight="1" x14ac:dyDescent="0.2">
      <c r="A88" s="135" t="str">
        <f>'Beoordelen proefopdrachten'!A6</f>
        <v>Logo</v>
      </c>
      <c r="B88" s="31" t="s">
        <v>29</v>
      </c>
      <c r="C88" s="11"/>
      <c r="D88" s="138" t="s">
        <v>24</v>
      </c>
      <c r="E88" s="139"/>
      <c r="F88" s="139"/>
      <c r="G88" s="139"/>
      <c r="H88" s="138" t="s">
        <v>25</v>
      </c>
      <c r="I88" s="139"/>
      <c r="J88" s="139"/>
      <c r="K88" s="156"/>
      <c r="L88" s="11"/>
      <c r="M88" s="138" t="s">
        <v>24</v>
      </c>
      <c r="N88" s="139"/>
      <c r="O88" s="139"/>
      <c r="P88" s="139"/>
      <c r="Q88" s="138" t="s">
        <v>25</v>
      </c>
      <c r="R88" s="139"/>
      <c r="S88" s="139"/>
      <c r="T88" s="156"/>
    </row>
    <row r="89" spans="1:20" ht="15" customHeight="1" x14ac:dyDescent="0.2">
      <c r="A89" s="136"/>
      <c r="B89" s="140" t="str">
        <f>'Beoordelen proefopdrachten'!B6</f>
        <v>Kleur/contrast</v>
      </c>
      <c r="C89" s="11"/>
      <c r="D89" s="47" t="s">
        <v>26</v>
      </c>
      <c r="E89" s="48" t="s">
        <v>12</v>
      </c>
      <c r="F89" s="47" t="s">
        <v>28</v>
      </c>
      <c r="G89" s="50" t="s">
        <v>12</v>
      </c>
      <c r="H89" s="47" t="s">
        <v>26</v>
      </c>
      <c r="I89" s="48" t="s">
        <v>12</v>
      </c>
      <c r="J89" s="47" t="s">
        <v>28</v>
      </c>
      <c r="K89" s="48" t="s">
        <v>12</v>
      </c>
      <c r="L89" s="11"/>
      <c r="M89" s="174"/>
      <c r="N89" s="175"/>
      <c r="O89" s="174"/>
      <c r="P89" s="175"/>
      <c r="Q89" s="174"/>
      <c r="R89" s="175"/>
      <c r="S89" s="174"/>
      <c r="T89" s="175"/>
    </row>
    <row r="90" spans="1:20" ht="80" customHeight="1" thickBot="1" x14ac:dyDescent="0.25">
      <c r="A90" s="137"/>
      <c r="B90" s="141"/>
      <c r="C90" s="11"/>
      <c r="D90" s="142" t="s">
        <v>27</v>
      </c>
      <c r="E90" s="143"/>
      <c r="F90" s="142" t="s">
        <v>27</v>
      </c>
      <c r="G90" s="143"/>
      <c r="H90" s="142" t="s">
        <v>27</v>
      </c>
      <c r="I90" s="142"/>
      <c r="J90" s="142" t="s">
        <v>27</v>
      </c>
      <c r="K90" s="142"/>
      <c r="L90" s="11"/>
      <c r="M90" s="154"/>
      <c r="N90" s="172"/>
      <c r="O90" s="154"/>
      <c r="P90" s="172"/>
      <c r="Q90" s="154"/>
      <c r="R90" s="172"/>
      <c r="S90" s="154"/>
      <c r="T90" s="172"/>
    </row>
    <row r="91" spans="1:20" ht="15" customHeight="1" x14ac:dyDescent="0.2">
      <c r="A91" s="113" t="str">
        <f>'Beoordelen proefopdrachten'!A7</f>
        <v>Algemeen</v>
      </c>
      <c r="B91" s="31" t="s">
        <v>29</v>
      </c>
      <c r="C91" s="11"/>
      <c r="D91" s="154" t="s">
        <v>24</v>
      </c>
      <c r="E91" s="155"/>
      <c r="F91" s="155"/>
      <c r="G91" s="155"/>
      <c r="H91" s="154" t="s">
        <v>25</v>
      </c>
      <c r="I91" s="155"/>
      <c r="J91" s="155"/>
      <c r="K91" s="172"/>
      <c r="L91" s="11"/>
      <c r="M91" s="154" t="s">
        <v>24</v>
      </c>
      <c r="N91" s="155"/>
      <c r="O91" s="155"/>
      <c r="P91" s="155"/>
      <c r="Q91" s="154" t="s">
        <v>25</v>
      </c>
      <c r="R91" s="155"/>
      <c r="S91" s="155"/>
      <c r="T91" s="172"/>
    </row>
    <row r="92" spans="1:20" ht="15" customHeight="1" x14ac:dyDescent="0.2">
      <c r="A92" s="85"/>
      <c r="B92" s="140" t="str">
        <f>'Beoordelen proefopdrachten'!B7</f>
        <v>Strepen</v>
      </c>
      <c r="C92" s="11"/>
      <c r="D92" s="47" t="s">
        <v>26</v>
      </c>
      <c r="E92" s="48" t="s">
        <v>12</v>
      </c>
      <c r="F92" s="47" t="s">
        <v>28</v>
      </c>
      <c r="G92" s="50" t="s">
        <v>12</v>
      </c>
      <c r="H92" s="47" t="s">
        <v>26</v>
      </c>
      <c r="I92" s="48" t="s">
        <v>12</v>
      </c>
      <c r="J92" s="47" t="s">
        <v>28</v>
      </c>
      <c r="K92" s="48" t="s">
        <v>12</v>
      </c>
      <c r="L92" s="11"/>
      <c r="M92" s="47" t="s">
        <v>26</v>
      </c>
      <c r="N92" s="48" t="s">
        <v>12</v>
      </c>
      <c r="O92" s="47" t="s">
        <v>28</v>
      </c>
      <c r="P92" s="50" t="s">
        <v>12</v>
      </c>
      <c r="Q92" s="47" t="s">
        <v>26</v>
      </c>
      <c r="R92" s="48" t="s">
        <v>12</v>
      </c>
      <c r="S92" s="47" t="s">
        <v>28</v>
      </c>
      <c r="T92" s="48" t="s">
        <v>12</v>
      </c>
    </row>
    <row r="93" spans="1:20" ht="80" customHeight="1" x14ac:dyDescent="0.2">
      <c r="A93" s="85"/>
      <c r="B93" s="140"/>
      <c r="C93" s="11"/>
      <c r="D93" s="146" t="s">
        <v>27</v>
      </c>
      <c r="E93" s="147"/>
      <c r="F93" s="146" t="s">
        <v>27</v>
      </c>
      <c r="G93" s="148"/>
      <c r="H93" s="164" t="s">
        <v>27</v>
      </c>
      <c r="I93" s="146"/>
      <c r="J93" s="164" t="s">
        <v>27</v>
      </c>
      <c r="K93" s="146"/>
      <c r="L93" s="11"/>
      <c r="M93" s="146" t="s">
        <v>27</v>
      </c>
      <c r="N93" s="147"/>
      <c r="O93" s="146" t="s">
        <v>27</v>
      </c>
      <c r="P93" s="148"/>
      <c r="Q93" s="164" t="s">
        <v>27</v>
      </c>
      <c r="R93" s="146"/>
      <c r="S93" s="164" t="s">
        <v>27</v>
      </c>
      <c r="T93" s="146"/>
    </row>
    <row r="94" spans="1:20" ht="15" customHeight="1" x14ac:dyDescent="0.2">
      <c r="A94" s="85"/>
      <c r="B94" s="31" t="s">
        <v>29</v>
      </c>
      <c r="C94" s="11"/>
      <c r="D94" s="138" t="s">
        <v>24</v>
      </c>
      <c r="E94" s="139"/>
      <c r="F94" s="139"/>
      <c r="G94" s="139"/>
      <c r="H94" s="138" t="s">
        <v>25</v>
      </c>
      <c r="I94" s="139"/>
      <c r="J94" s="139"/>
      <c r="K94" s="156"/>
      <c r="L94" s="11"/>
      <c r="M94" s="138" t="s">
        <v>24</v>
      </c>
      <c r="N94" s="139"/>
      <c r="O94" s="139"/>
      <c r="P94" s="139"/>
      <c r="Q94" s="138" t="s">
        <v>25</v>
      </c>
      <c r="R94" s="139"/>
      <c r="S94" s="139"/>
      <c r="T94" s="156"/>
    </row>
    <row r="95" spans="1:20" ht="15" customHeight="1" x14ac:dyDescent="0.2">
      <c r="A95" s="85"/>
      <c r="B95" s="140" t="str">
        <f>'Beoordelen proefopdrachten'!B8</f>
        <v>Recht</v>
      </c>
      <c r="C95" s="11"/>
      <c r="D95" s="47" t="s">
        <v>26</v>
      </c>
      <c r="E95" s="48" t="s">
        <v>12</v>
      </c>
      <c r="F95" s="47" t="s">
        <v>28</v>
      </c>
      <c r="G95" s="50" t="s">
        <v>12</v>
      </c>
      <c r="H95" s="47" t="s">
        <v>26</v>
      </c>
      <c r="I95" s="48" t="s">
        <v>12</v>
      </c>
      <c r="J95" s="47" t="s">
        <v>28</v>
      </c>
      <c r="K95" s="48" t="s">
        <v>12</v>
      </c>
      <c r="L95" s="11"/>
      <c r="M95" s="47" t="s">
        <v>26</v>
      </c>
      <c r="N95" s="48" t="s">
        <v>12</v>
      </c>
      <c r="O95" s="47" t="s">
        <v>28</v>
      </c>
      <c r="P95" s="50" t="s">
        <v>12</v>
      </c>
      <c r="Q95" s="47" t="s">
        <v>26</v>
      </c>
      <c r="R95" s="48" t="s">
        <v>12</v>
      </c>
      <c r="S95" s="47" t="s">
        <v>28</v>
      </c>
      <c r="T95" s="48" t="s">
        <v>12</v>
      </c>
    </row>
    <row r="96" spans="1:20" ht="80" customHeight="1" thickBot="1" x14ac:dyDescent="0.25">
      <c r="A96" s="86"/>
      <c r="B96" s="141"/>
      <c r="C96" s="11"/>
      <c r="D96" s="142" t="s">
        <v>27</v>
      </c>
      <c r="E96" s="143"/>
      <c r="F96" s="142" t="s">
        <v>27</v>
      </c>
      <c r="G96" s="143"/>
      <c r="H96" s="142" t="s">
        <v>27</v>
      </c>
      <c r="I96" s="142"/>
      <c r="J96" s="142" t="s">
        <v>27</v>
      </c>
      <c r="K96" s="142"/>
      <c r="L96" s="11"/>
      <c r="M96" s="142" t="s">
        <v>27</v>
      </c>
      <c r="N96" s="143"/>
      <c r="O96" s="142" t="s">
        <v>27</v>
      </c>
      <c r="P96" s="143"/>
      <c r="Q96" s="142" t="s">
        <v>27</v>
      </c>
      <c r="R96" s="142"/>
      <c r="S96" s="142" t="s">
        <v>27</v>
      </c>
      <c r="T96" s="142"/>
    </row>
    <row r="97" spans="1:20" ht="15" customHeight="1" x14ac:dyDescent="0.2">
      <c r="A97" s="149"/>
      <c r="B97" s="150"/>
      <c r="C97" s="11"/>
      <c r="D97" s="151"/>
      <c r="E97" s="152"/>
      <c r="F97" s="152"/>
      <c r="G97" s="152"/>
      <c r="H97" s="152"/>
      <c r="I97" s="152"/>
      <c r="J97" s="152"/>
      <c r="K97" s="153"/>
      <c r="L97" s="11"/>
      <c r="M97" s="151"/>
      <c r="N97" s="152"/>
      <c r="O97" s="152"/>
      <c r="P97" s="152"/>
      <c r="Q97" s="152"/>
      <c r="R97" s="152"/>
      <c r="S97" s="152"/>
      <c r="T97" s="153"/>
    </row>
  </sheetData>
  <sheetProtection algorithmName="SHA-512" hashValue="siUEaBdW9n3hmTNhFnnOS+MnuEQAt/W3ba18pUiM7j8r6JHzUsOXoPPuO0fPQCehpOdkzZrtHRbqO+JQo6Qjrg==" saltValue="RVN3EgH+MqtfYhF96ARYOw==" spinCount="100000" sheet="1" objects="1" scenarios="1"/>
  <mergeCells count="397">
    <mergeCell ref="Q96:R96"/>
    <mergeCell ref="S96:T96"/>
    <mergeCell ref="A97:B97"/>
    <mergeCell ref="D97:K97"/>
    <mergeCell ref="M97:T97"/>
    <mergeCell ref="A91:A96"/>
    <mergeCell ref="D91:G91"/>
    <mergeCell ref="H91:K91"/>
    <mergeCell ref="M91:P91"/>
    <mergeCell ref="Q91:T91"/>
    <mergeCell ref="B92:B93"/>
    <mergeCell ref="D93:E93"/>
    <mergeCell ref="F93:G93"/>
    <mergeCell ref="H93:I93"/>
    <mergeCell ref="J93:K93"/>
    <mergeCell ref="M93:N93"/>
    <mergeCell ref="O93:P93"/>
    <mergeCell ref="Q93:R93"/>
    <mergeCell ref="S93:T93"/>
    <mergeCell ref="D94:G94"/>
    <mergeCell ref="H94:K94"/>
    <mergeCell ref="M94:P94"/>
    <mergeCell ref="Q94:T94"/>
    <mergeCell ref="B95:B96"/>
    <mergeCell ref="D96:E96"/>
    <mergeCell ref="F96:G96"/>
    <mergeCell ref="H96:I96"/>
    <mergeCell ref="J96:K96"/>
    <mergeCell ref="M96:N96"/>
    <mergeCell ref="A88:A90"/>
    <mergeCell ref="D88:G88"/>
    <mergeCell ref="H88:K88"/>
    <mergeCell ref="M88:P88"/>
    <mergeCell ref="O96:P96"/>
    <mergeCell ref="Q88:T88"/>
    <mergeCell ref="B89:B90"/>
    <mergeCell ref="M89:N90"/>
    <mergeCell ref="O89:P90"/>
    <mergeCell ref="Q89:R90"/>
    <mergeCell ref="S89:T90"/>
    <mergeCell ref="D90:E90"/>
    <mergeCell ref="F90:G90"/>
    <mergeCell ref="H90:I90"/>
    <mergeCell ref="J90:K90"/>
    <mergeCell ref="D85:G85"/>
    <mergeCell ref="H85:K85"/>
    <mergeCell ref="M85:P85"/>
    <mergeCell ref="Q85:T85"/>
    <mergeCell ref="B86:B87"/>
    <mergeCell ref="D87:E87"/>
    <mergeCell ref="F87:G87"/>
    <mergeCell ref="H87:I87"/>
    <mergeCell ref="J87:K87"/>
    <mergeCell ref="M87:N87"/>
    <mergeCell ref="O87:P87"/>
    <mergeCell ref="Q87:R87"/>
    <mergeCell ref="S87:T87"/>
    <mergeCell ref="B83:B84"/>
    <mergeCell ref="D84:E84"/>
    <mergeCell ref="F84:G84"/>
    <mergeCell ref="H84:I84"/>
    <mergeCell ref="J84:K84"/>
    <mergeCell ref="M84:N84"/>
    <mergeCell ref="O84:P84"/>
    <mergeCell ref="Q84:R84"/>
    <mergeCell ref="S84:T84"/>
    <mergeCell ref="J81:K81"/>
    <mergeCell ref="M81:N81"/>
    <mergeCell ref="O81:P81"/>
    <mergeCell ref="Q81:R81"/>
    <mergeCell ref="S81:T81"/>
    <mergeCell ref="D82:G82"/>
    <mergeCell ref="H82:K82"/>
    <mergeCell ref="M82:P82"/>
    <mergeCell ref="Q82:T82"/>
    <mergeCell ref="D75:K75"/>
    <mergeCell ref="M75:T75"/>
    <mergeCell ref="A76:A87"/>
    <mergeCell ref="D76:G76"/>
    <mergeCell ref="H76:K76"/>
    <mergeCell ref="M76:P76"/>
    <mergeCell ref="Q76:T76"/>
    <mergeCell ref="B77:B78"/>
    <mergeCell ref="D78:E78"/>
    <mergeCell ref="F78:G78"/>
    <mergeCell ref="H78:I78"/>
    <mergeCell ref="J78:K78"/>
    <mergeCell ref="M78:N78"/>
    <mergeCell ref="O78:P78"/>
    <mergeCell ref="Q78:R78"/>
    <mergeCell ref="S78:T78"/>
    <mergeCell ref="D79:G79"/>
    <mergeCell ref="H79:K79"/>
    <mergeCell ref="M79:P79"/>
    <mergeCell ref="Q79:T79"/>
    <mergeCell ref="B80:B81"/>
    <mergeCell ref="D81:E81"/>
    <mergeCell ref="F81:G81"/>
    <mergeCell ref="H81:I81"/>
    <mergeCell ref="M73:T73"/>
    <mergeCell ref="M17:N18"/>
    <mergeCell ref="Q17:R18"/>
    <mergeCell ref="M41:N42"/>
    <mergeCell ref="O41:P42"/>
    <mergeCell ref="Q41:R42"/>
    <mergeCell ref="S41:T42"/>
    <mergeCell ref="M65:N66"/>
    <mergeCell ref="O65:P66"/>
    <mergeCell ref="Q65:R66"/>
    <mergeCell ref="S65:T66"/>
    <mergeCell ref="M70:P70"/>
    <mergeCell ref="Q70:T70"/>
    <mergeCell ref="M72:N72"/>
    <mergeCell ref="O72:P72"/>
    <mergeCell ref="Q72:R72"/>
    <mergeCell ref="S72:T72"/>
    <mergeCell ref="M67:P67"/>
    <mergeCell ref="Q67:T67"/>
    <mergeCell ref="M69:N69"/>
    <mergeCell ref="O69:P69"/>
    <mergeCell ref="Q69:R69"/>
    <mergeCell ref="S69:T69"/>
    <mergeCell ref="M64:P64"/>
    <mergeCell ref="Q64:T64"/>
    <mergeCell ref="M61:P61"/>
    <mergeCell ref="Q61:T61"/>
    <mergeCell ref="M63:N63"/>
    <mergeCell ref="O63:P63"/>
    <mergeCell ref="Q63:R63"/>
    <mergeCell ref="S63:T63"/>
    <mergeCell ref="M58:P58"/>
    <mergeCell ref="Q58:T58"/>
    <mergeCell ref="M60:N60"/>
    <mergeCell ref="O60:P60"/>
    <mergeCell ref="Q60:R60"/>
    <mergeCell ref="S60:T60"/>
    <mergeCell ref="M55:P55"/>
    <mergeCell ref="Q55:T55"/>
    <mergeCell ref="M57:N57"/>
    <mergeCell ref="O57:P57"/>
    <mergeCell ref="Q57:R57"/>
    <mergeCell ref="S57:T57"/>
    <mergeCell ref="M49:T49"/>
    <mergeCell ref="M51:T51"/>
    <mergeCell ref="M52:P52"/>
    <mergeCell ref="Q52:T52"/>
    <mergeCell ref="M54:N54"/>
    <mergeCell ref="O54:P54"/>
    <mergeCell ref="Q54:R54"/>
    <mergeCell ref="S54:T54"/>
    <mergeCell ref="M46:P46"/>
    <mergeCell ref="Q46:T46"/>
    <mergeCell ref="M48:N48"/>
    <mergeCell ref="O48:P48"/>
    <mergeCell ref="Q48:R48"/>
    <mergeCell ref="S48:T48"/>
    <mergeCell ref="M43:P43"/>
    <mergeCell ref="Q43:T43"/>
    <mergeCell ref="M45:N45"/>
    <mergeCell ref="O45:P45"/>
    <mergeCell ref="Q45:R45"/>
    <mergeCell ref="S45:T45"/>
    <mergeCell ref="M40:P40"/>
    <mergeCell ref="Q40:T40"/>
    <mergeCell ref="M37:P37"/>
    <mergeCell ref="Q37:T37"/>
    <mergeCell ref="M39:N39"/>
    <mergeCell ref="O39:P39"/>
    <mergeCell ref="Q39:R39"/>
    <mergeCell ref="S39:T39"/>
    <mergeCell ref="M34:P34"/>
    <mergeCell ref="Q34:T34"/>
    <mergeCell ref="M36:N36"/>
    <mergeCell ref="O36:P36"/>
    <mergeCell ref="Q36:R36"/>
    <mergeCell ref="S36:T36"/>
    <mergeCell ref="M31:P31"/>
    <mergeCell ref="Q31:T31"/>
    <mergeCell ref="M33:N33"/>
    <mergeCell ref="O33:P33"/>
    <mergeCell ref="Q33:R33"/>
    <mergeCell ref="S33:T33"/>
    <mergeCell ref="M25:T25"/>
    <mergeCell ref="M27:T27"/>
    <mergeCell ref="M28:P28"/>
    <mergeCell ref="Q28:T28"/>
    <mergeCell ref="M30:N30"/>
    <mergeCell ref="O30:P30"/>
    <mergeCell ref="Q30:R30"/>
    <mergeCell ref="S30:T30"/>
    <mergeCell ref="O23:P24"/>
    <mergeCell ref="S23:T24"/>
    <mergeCell ref="M24:N24"/>
    <mergeCell ref="Q24:R24"/>
    <mergeCell ref="M19:P19"/>
    <mergeCell ref="Q19:T19"/>
    <mergeCell ref="F20:G21"/>
    <mergeCell ref="J20:K21"/>
    <mergeCell ref="O20:P21"/>
    <mergeCell ref="S20:T21"/>
    <mergeCell ref="M21:N21"/>
    <mergeCell ref="Q21:R21"/>
    <mergeCell ref="H24:I24"/>
    <mergeCell ref="H21:I21"/>
    <mergeCell ref="D19:G19"/>
    <mergeCell ref="F23:G24"/>
    <mergeCell ref="J23:K24"/>
    <mergeCell ref="H22:K22"/>
    <mergeCell ref="H19:K19"/>
    <mergeCell ref="O17:P18"/>
    <mergeCell ref="S17:T18"/>
    <mergeCell ref="O14:P15"/>
    <mergeCell ref="S14:T15"/>
    <mergeCell ref="M15:N15"/>
    <mergeCell ref="Q15:R15"/>
    <mergeCell ref="M16:P16"/>
    <mergeCell ref="Q16:T16"/>
    <mergeCell ref="M22:P22"/>
    <mergeCell ref="Q22:T22"/>
    <mergeCell ref="O11:P12"/>
    <mergeCell ref="S11:T12"/>
    <mergeCell ref="M12:N12"/>
    <mergeCell ref="Q12:R12"/>
    <mergeCell ref="M13:P13"/>
    <mergeCell ref="Q13:T13"/>
    <mergeCell ref="O8:P9"/>
    <mergeCell ref="S8:T9"/>
    <mergeCell ref="M9:N9"/>
    <mergeCell ref="Q9:R9"/>
    <mergeCell ref="M10:P10"/>
    <mergeCell ref="Q10:T10"/>
    <mergeCell ref="A73:B73"/>
    <mergeCell ref="D73:K73"/>
    <mergeCell ref="D1:T1"/>
    <mergeCell ref="M3:T3"/>
    <mergeCell ref="M4:P4"/>
    <mergeCell ref="Q4:T4"/>
    <mergeCell ref="F5:G6"/>
    <mergeCell ref="J5:K6"/>
    <mergeCell ref="O5:P6"/>
    <mergeCell ref="S5:T6"/>
    <mergeCell ref="M6:N6"/>
    <mergeCell ref="Q6:R6"/>
    <mergeCell ref="M7:P7"/>
    <mergeCell ref="Q7:T7"/>
    <mergeCell ref="F8:G9"/>
    <mergeCell ref="J8:K9"/>
    <mergeCell ref="A67:A72"/>
    <mergeCell ref="D67:G67"/>
    <mergeCell ref="H67:K67"/>
    <mergeCell ref="B68:B69"/>
    <mergeCell ref="D69:E69"/>
    <mergeCell ref="F69:G69"/>
    <mergeCell ref="H69:I69"/>
    <mergeCell ref="J69:K69"/>
    <mergeCell ref="D70:G70"/>
    <mergeCell ref="H70:K70"/>
    <mergeCell ref="B71:B72"/>
    <mergeCell ref="D72:E72"/>
    <mergeCell ref="F72:G72"/>
    <mergeCell ref="H72:I72"/>
    <mergeCell ref="J72:K72"/>
    <mergeCell ref="A64:A66"/>
    <mergeCell ref="D64:G64"/>
    <mergeCell ref="H64:K64"/>
    <mergeCell ref="B65:B66"/>
    <mergeCell ref="D66:E66"/>
    <mergeCell ref="F66:G66"/>
    <mergeCell ref="H66:I66"/>
    <mergeCell ref="J66:K66"/>
    <mergeCell ref="H46:K46"/>
    <mergeCell ref="H48:I48"/>
    <mergeCell ref="J48:K48"/>
    <mergeCell ref="D51:K51"/>
    <mergeCell ref="D61:G61"/>
    <mergeCell ref="H61:K61"/>
    <mergeCell ref="B62:B63"/>
    <mergeCell ref="D63:E63"/>
    <mergeCell ref="F63:G63"/>
    <mergeCell ref="H63:I63"/>
    <mergeCell ref="J63:K63"/>
    <mergeCell ref="B59:B60"/>
    <mergeCell ref="D60:E60"/>
    <mergeCell ref="F60:G60"/>
    <mergeCell ref="H60:I60"/>
    <mergeCell ref="J60:K60"/>
    <mergeCell ref="J45:K45"/>
    <mergeCell ref="H34:K34"/>
    <mergeCell ref="H36:I36"/>
    <mergeCell ref="J36:K36"/>
    <mergeCell ref="H37:K37"/>
    <mergeCell ref="H39:I39"/>
    <mergeCell ref="J39:K39"/>
    <mergeCell ref="A52:A63"/>
    <mergeCell ref="D52:G52"/>
    <mergeCell ref="H52:K52"/>
    <mergeCell ref="B53:B54"/>
    <mergeCell ref="D54:E54"/>
    <mergeCell ref="F54:G54"/>
    <mergeCell ref="H54:I54"/>
    <mergeCell ref="J54:K54"/>
    <mergeCell ref="D55:G55"/>
    <mergeCell ref="H55:K55"/>
    <mergeCell ref="B56:B57"/>
    <mergeCell ref="D57:E57"/>
    <mergeCell ref="F57:G57"/>
    <mergeCell ref="H57:I57"/>
    <mergeCell ref="J57:K57"/>
    <mergeCell ref="D58:G58"/>
    <mergeCell ref="H58:K58"/>
    <mergeCell ref="D3:K3"/>
    <mergeCell ref="H9:I9"/>
    <mergeCell ref="H4:K4"/>
    <mergeCell ref="H6:I6"/>
    <mergeCell ref="H7:K7"/>
    <mergeCell ref="D6:E6"/>
    <mergeCell ref="D18:E18"/>
    <mergeCell ref="H12:I12"/>
    <mergeCell ref="D12:E12"/>
    <mergeCell ref="D13:G13"/>
    <mergeCell ref="D4:G4"/>
    <mergeCell ref="D10:G10"/>
    <mergeCell ref="F11:G12"/>
    <mergeCell ref="J11:K12"/>
    <mergeCell ref="F14:G15"/>
    <mergeCell ref="J14:K15"/>
    <mergeCell ref="H10:K10"/>
    <mergeCell ref="D15:E15"/>
    <mergeCell ref="H13:K13"/>
    <mergeCell ref="H16:K16"/>
    <mergeCell ref="H18:I18"/>
    <mergeCell ref="F17:G18"/>
    <mergeCell ref="J17:K18"/>
    <mergeCell ref="H15:I15"/>
    <mergeCell ref="A16:A18"/>
    <mergeCell ref="D16:G16"/>
    <mergeCell ref="D7:G7"/>
    <mergeCell ref="D9:E9"/>
    <mergeCell ref="A4:A15"/>
    <mergeCell ref="B8:B9"/>
    <mergeCell ref="B5:B6"/>
    <mergeCell ref="B11:B12"/>
    <mergeCell ref="D22:G22"/>
    <mergeCell ref="B20:B21"/>
    <mergeCell ref="D21:E21"/>
    <mergeCell ref="B14:B15"/>
    <mergeCell ref="B17:B18"/>
    <mergeCell ref="A19:A24"/>
    <mergeCell ref="B23:B24"/>
    <mergeCell ref="D24:E24"/>
    <mergeCell ref="A28:A39"/>
    <mergeCell ref="A25:B25"/>
    <mergeCell ref="D25:K25"/>
    <mergeCell ref="D27:K27"/>
    <mergeCell ref="D34:G34"/>
    <mergeCell ref="B35:B36"/>
    <mergeCell ref="D36:E36"/>
    <mergeCell ref="F36:G36"/>
    <mergeCell ref="D30:E30"/>
    <mergeCell ref="F30:G30"/>
    <mergeCell ref="D31:G31"/>
    <mergeCell ref="D37:G37"/>
    <mergeCell ref="D33:E33"/>
    <mergeCell ref="F33:G33"/>
    <mergeCell ref="D28:G28"/>
    <mergeCell ref="B29:B30"/>
    <mergeCell ref="H28:K28"/>
    <mergeCell ref="H30:I30"/>
    <mergeCell ref="J30:K30"/>
    <mergeCell ref="H31:K31"/>
    <mergeCell ref="H33:I33"/>
    <mergeCell ref="J33:K33"/>
    <mergeCell ref="B32:B33"/>
    <mergeCell ref="B41:B42"/>
    <mergeCell ref="D42:E42"/>
    <mergeCell ref="F42:G42"/>
    <mergeCell ref="B38:B39"/>
    <mergeCell ref="D39:E39"/>
    <mergeCell ref="F39:G39"/>
    <mergeCell ref="A49:B49"/>
    <mergeCell ref="D49:K49"/>
    <mergeCell ref="A43:A48"/>
    <mergeCell ref="D43:G43"/>
    <mergeCell ref="B44:B45"/>
    <mergeCell ref="D45:E45"/>
    <mergeCell ref="F45:G45"/>
    <mergeCell ref="D46:G46"/>
    <mergeCell ref="B47:B48"/>
    <mergeCell ref="D48:E48"/>
    <mergeCell ref="F48:G48"/>
    <mergeCell ref="A40:A42"/>
    <mergeCell ref="D40:G40"/>
    <mergeCell ref="H40:K40"/>
    <mergeCell ref="H42:I42"/>
    <mergeCell ref="J42:K42"/>
    <mergeCell ref="H43:K43"/>
    <mergeCell ref="H45:I45"/>
  </mergeCells>
  <conditionalFormatting sqref="D6">
    <cfRule type="containsText" dxfId="675" priority="192" operator="containsText" text="onvoldoende">
      <formula>NOT(ISERROR(SEARCH("onvoldoende",D6)))</formula>
    </cfRule>
  </conditionalFormatting>
  <conditionalFormatting sqref="D9">
    <cfRule type="containsText" dxfId="674" priority="190" operator="containsText" text="onvoldoende">
      <formula>NOT(ISERROR(SEARCH("onvoldoende",D9)))</formula>
    </cfRule>
  </conditionalFormatting>
  <conditionalFormatting sqref="D12">
    <cfRule type="containsText" dxfId="673" priority="188" operator="containsText" text="onvoldoende">
      <formula>NOT(ISERROR(SEARCH("onvoldoende",D12)))</formula>
    </cfRule>
  </conditionalFormatting>
  <conditionalFormatting sqref="D15">
    <cfRule type="containsText" dxfId="672" priority="186" operator="containsText" text="onvoldoende">
      <formula>NOT(ISERROR(SEARCH("onvoldoende",D15)))</formula>
    </cfRule>
  </conditionalFormatting>
  <conditionalFormatting sqref="D18">
    <cfRule type="containsText" dxfId="671" priority="184" operator="containsText" text="onvoldoende">
      <formula>NOT(ISERROR(SEARCH("onvoldoende",D18)))</formula>
    </cfRule>
  </conditionalFormatting>
  <conditionalFormatting sqref="D21">
    <cfRule type="containsText" dxfId="670" priority="182" operator="containsText" text="onvoldoende">
      <formula>NOT(ISERROR(SEARCH("onvoldoende",D21)))</formula>
    </cfRule>
  </conditionalFormatting>
  <conditionalFormatting sqref="D24">
    <cfRule type="containsText" dxfId="669" priority="180" operator="containsText" text="onvoldoende">
      <formula>NOT(ISERROR(SEARCH("onvoldoende",D24)))</formula>
    </cfRule>
  </conditionalFormatting>
  <conditionalFormatting sqref="D30">
    <cfRule type="containsText" dxfId="668" priority="177" operator="containsText" text="onvoldoende">
      <formula>NOT(ISERROR(SEARCH("onvoldoende",D30)))</formula>
    </cfRule>
  </conditionalFormatting>
  <conditionalFormatting sqref="D33">
    <cfRule type="containsText" dxfId="667" priority="173" operator="containsText" text="onvoldoende">
      <formula>NOT(ISERROR(SEARCH("onvoldoende",D33)))</formula>
    </cfRule>
  </conditionalFormatting>
  <conditionalFormatting sqref="D36">
    <cfRule type="containsText" dxfId="666" priority="169" operator="containsText" text="onvoldoende">
      <formula>NOT(ISERROR(SEARCH("onvoldoende",D36)))</formula>
    </cfRule>
  </conditionalFormatting>
  <conditionalFormatting sqref="D39">
    <cfRule type="containsText" dxfId="665" priority="165" operator="containsText" text="onvoldoende">
      <formula>NOT(ISERROR(SEARCH("onvoldoende",D39)))</formula>
    </cfRule>
  </conditionalFormatting>
  <conditionalFormatting sqref="D42">
    <cfRule type="containsText" dxfId="664" priority="161" operator="containsText" text="onvoldoende">
      <formula>NOT(ISERROR(SEARCH("onvoldoende",D42)))</formula>
    </cfRule>
  </conditionalFormatting>
  <conditionalFormatting sqref="D45">
    <cfRule type="containsText" dxfId="663" priority="157" operator="containsText" text="onvoldoende">
      <formula>NOT(ISERROR(SEARCH("onvoldoende",D45)))</formula>
    </cfRule>
  </conditionalFormatting>
  <conditionalFormatting sqref="D48">
    <cfRule type="containsText" dxfId="662" priority="153" operator="containsText" text="onvoldoende">
      <formula>NOT(ISERROR(SEARCH("onvoldoende",D48)))</formula>
    </cfRule>
  </conditionalFormatting>
  <conditionalFormatting sqref="D54">
    <cfRule type="containsText" dxfId="661" priority="149" operator="containsText" text="onvoldoende">
      <formula>NOT(ISERROR(SEARCH("onvoldoende",D54)))</formula>
    </cfRule>
  </conditionalFormatting>
  <conditionalFormatting sqref="D57">
    <cfRule type="containsText" dxfId="660" priority="145" operator="containsText" text="onvoldoende">
      <formula>NOT(ISERROR(SEARCH("onvoldoende",D57)))</formula>
    </cfRule>
  </conditionalFormatting>
  <conditionalFormatting sqref="D60">
    <cfRule type="containsText" dxfId="659" priority="141" operator="containsText" text="onvoldoende">
      <formula>NOT(ISERROR(SEARCH("onvoldoende",D60)))</formula>
    </cfRule>
  </conditionalFormatting>
  <conditionalFormatting sqref="D63">
    <cfRule type="containsText" dxfId="658" priority="137" operator="containsText" text="onvoldoende">
      <formula>NOT(ISERROR(SEARCH("onvoldoende",D63)))</formula>
    </cfRule>
  </conditionalFormatting>
  <conditionalFormatting sqref="D66">
    <cfRule type="containsText" dxfId="657" priority="133" operator="containsText" text="onvoldoende">
      <formula>NOT(ISERROR(SEARCH("onvoldoende",D66)))</formula>
    </cfRule>
  </conditionalFormatting>
  <conditionalFormatting sqref="D69">
    <cfRule type="containsText" dxfId="656" priority="129" operator="containsText" text="onvoldoende">
      <formula>NOT(ISERROR(SEARCH("onvoldoende",D69)))</formula>
    </cfRule>
  </conditionalFormatting>
  <conditionalFormatting sqref="D72">
    <cfRule type="containsText" dxfId="655" priority="125" operator="containsText" text="onvoldoende">
      <formula>NOT(ISERROR(SEARCH("onvoldoende",D72)))</formula>
    </cfRule>
  </conditionalFormatting>
  <conditionalFormatting sqref="D78">
    <cfRule type="containsText" dxfId="654" priority="51" operator="containsText" text="onvoldoende">
      <formula>NOT(ISERROR(SEARCH("onvoldoende",D78)))</formula>
    </cfRule>
  </conditionalFormatting>
  <conditionalFormatting sqref="D81">
    <cfRule type="containsText" dxfId="653" priority="47" operator="containsText" text="onvoldoende">
      <formula>NOT(ISERROR(SEARCH("onvoldoende",D81)))</formula>
    </cfRule>
  </conditionalFormatting>
  <conditionalFormatting sqref="D84">
    <cfRule type="containsText" dxfId="652" priority="43" operator="containsText" text="onvoldoende">
      <formula>NOT(ISERROR(SEARCH("onvoldoende",D84)))</formula>
    </cfRule>
  </conditionalFormatting>
  <conditionalFormatting sqref="D87">
    <cfRule type="containsText" dxfId="651" priority="39" operator="containsText" text="onvoldoende">
      <formula>NOT(ISERROR(SEARCH("onvoldoende",D87)))</formula>
    </cfRule>
  </conditionalFormatting>
  <conditionalFormatting sqref="D90">
    <cfRule type="containsText" dxfId="650" priority="35" operator="containsText" text="onvoldoende">
      <formula>NOT(ISERROR(SEARCH("onvoldoende",D90)))</formula>
    </cfRule>
  </conditionalFormatting>
  <conditionalFormatting sqref="D93">
    <cfRule type="containsText" dxfId="649" priority="31" operator="containsText" text="onvoldoende">
      <formula>NOT(ISERROR(SEARCH("onvoldoende",D93)))</formula>
    </cfRule>
  </conditionalFormatting>
  <conditionalFormatting sqref="D96">
    <cfRule type="containsText" dxfId="648" priority="27" operator="containsText" text="onvoldoende">
      <formula>NOT(ISERROR(SEARCH("onvoldoende",D96)))</formula>
    </cfRule>
  </conditionalFormatting>
  <conditionalFormatting sqref="F30">
    <cfRule type="containsText" dxfId="647" priority="178" operator="containsText" text="onvoldoende">
      <formula>NOT(ISERROR(SEARCH("onvoldoende",F30)))</formula>
    </cfRule>
  </conditionalFormatting>
  <conditionalFormatting sqref="F33">
    <cfRule type="containsText" dxfId="646" priority="174" operator="containsText" text="onvoldoende">
      <formula>NOT(ISERROR(SEARCH("onvoldoende",F33)))</formula>
    </cfRule>
  </conditionalFormatting>
  <conditionalFormatting sqref="F36">
    <cfRule type="containsText" dxfId="645" priority="170" operator="containsText" text="onvoldoende">
      <formula>NOT(ISERROR(SEARCH("onvoldoende",F36)))</formula>
    </cfRule>
  </conditionalFormatting>
  <conditionalFormatting sqref="F39">
    <cfRule type="containsText" dxfId="644" priority="166" operator="containsText" text="onvoldoende">
      <formula>NOT(ISERROR(SEARCH("onvoldoende",F39)))</formula>
    </cfRule>
  </conditionalFormatting>
  <conditionalFormatting sqref="F42">
    <cfRule type="containsText" dxfId="643" priority="162" operator="containsText" text="onvoldoende">
      <formula>NOT(ISERROR(SEARCH("onvoldoende",F42)))</formula>
    </cfRule>
  </conditionalFormatting>
  <conditionalFormatting sqref="F45">
    <cfRule type="containsText" dxfId="642" priority="158" operator="containsText" text="onvoldoende">
      <formula>NOT(ISERROR(SEARCH("onvoldoende",F45)))</formula>
    </cfRule>
  </conditionalFormatting>
  <conditionalFormatting sqref="F48">
    <cfRule type="containsText" dxfId="641" priority="154" operator="containsText" text="onvoldoende">
      <formula>NOT(ISERROR(SEARCH("onvoldoende",F48)))</formula>
    </cfRule>
  </conditionalFormatting>
  <conditionalFormatting sqref="F54">
    <cfRule type="containsText" dxfId="640" priority="150" operator="containsText" text="onvoldoende">
      <formula>NOT(ISERROR(SEARCH("onvoldoende",F54)))</formula>
    </cfRule>
  </conditionalFormatting>
  <conditionalFormatting sqref="F57">
    <cfRule type="containsText" dxfId="639" priority="146" operator="containsText" text="onvoldoende">
      <formula>NOT(ISERROR(SEARCH("onvoldoende",F57)))</formula>
    </cfRule>
  </conditionalFormatting>
  <conditionalFormatting sqref="F60">
    <cfRule type="containsText" dxfId="638" priority="142" operator="containsText" text="onvoldoende">
      <formula>NOT(ISERROR(SEARCH("onvoldoende",F60)))</formula>
    </cfRule>
  </conditionalFormatting>
  <conditionalFormatting sqref="F63">
    <cfRule type="containsText" dxfId="637" priority="138" operator="containsText" text="onvoldoende">
      <formula>NOT(ISERROR(SEARCH("onvoldoende",F63)))</formula>
    </cfRule>
  </conditionalFormatting>
  <conditionalFormatting sqref="F66">
    <cfRule type="containsText" dxfId="636" priority="134" operator="containsText" text="onvoldoende">
      <formula>NOT(ISERROR(SEARCH("onvoldoende",F66)))</formula>
    </cfRule>
  </conditionalFormatting>
  <conditionalFormatting sqref="F69">
    <cfRule type="containsText" dxfId="635" priority="130" operator="containsText" text="onvoldoende">
      <formula>NOT(ISERROR(SEARCH("onvoldoende",F69)))</formula>
    </cfRule>
  </conditionalFormatting>
  <conditionalFormatting sqref="F72">
    <cfRule type="containsText" dxfId="634" priority="126" operator="containsText" text="onvoldoende">
      <formula>NOT(ISERROR(SEARCH("onvoldoende",F72)))</formula>
    </cfRule>
  </conditionalFormatting>
  <conditionalFormatting sqref="F78">
    <cfRule type="containsText" dxfId="633" priority="52" operator="containsText" text="onvoldoende">
      <formula>NOT(ISERROR(SEARCH("onvoldoende",F78)))</formula>
    </cfRule>
  </conditionalFormatting>
  <conditionalFormatting sqref="F81">
    <cfRule type="containsText" dxfId="632" priority="48" operator="containsText" text="onvoldoende">
      <formula>NOT(ISERROR(SEARCH("onvoldoende",F81)))</formula>
    </cfRule>
  </conditionalFormatting>
  <conditionalFormatting sqref="F84">
    <cfRule type="containsText" dxfId="631" priority="44" operator="containsText" text="onvoldoende">
      <formula>NOT(ISERROR(SEARCH("onvoldoende",F84)))</formula>
    </cfRule>
  </conditionalFormatting>
  <conditionalFormatting sqref="F87">
    <cfRule type="containsText" dxfId="630" priority="40" operator="containsText" text="onvoldoende">
      <formula>NOT(ISERROR(SEARCH("onvoldoende",F87)))</formula>
    </cfRule>
  </conditionalFormatting>
  <conditionalFormatting sqref="F90">
    <cfRule type="containsText" dxfId="629" priority="36" operator="containsText" text="onvoldoende">
      <formula>NOT(ISERROR(SEARCH("onvoldoende",F90)))</formula>
    </cfRule>
  </conditionalFormatting>
  <conditionalFormatting sqref="F93">
    <cfRule type="containsText" dxfId="628" priority="32" operator="containsText" text="onvoldoende">
      <formula>NOT(ISERROR(SEARCH("onvoldoende",F93)))</formula>
    </cfRule>
  </conditionalFormatting>
  <conditionalFormatting sqref="F96">
    <cfRule type="containsText" dxfId="627" priority="28" operator="containsText" text="onvoldoende">
      <formula>NOT(ISERROR(SEARCH("onvoldoende",F96)))</formula>
    </cfRule>
  </conditionalFormatting>
  <conditionalFormatting sqref="H6">
    <cfRule type="containsText" dxfId="626" priority="191" operator="containsText" text="onvoldoende">
      <formula>NOT(ISERROR(SEARCH("onvoldoende",H6)))</formula>
    </cfRule>
  </conditionalFormatting>
  <conditionalFormatting sqref="H9">
    <cfRule type="containsText" dxfId="625" priority="189" operator="containsText" text="onvoldoende">
      <formula>NOT(ISERROR(SEARCH("onvoldoende",H9)))</formula>
    </cfRule>
  </conditionalFormatting>
  <conditionalFormatting sqref="H12">
    <cfRule type="containsText" dxfId="624" priority="187" operator="containsText" text="onvoldoende">
      <formula>NOT(ISERROR(SEARCH("onvoldoende",H12)))</formula>
    </cfRule>
  </conditionalFormatting>
  <conditionalFormatting sqref="H15">
    <cfRule type="containsText" dxfId="623" priority="185" operator="containsText" text="onvoldoende">
      <formula>NOT(ISERROR(SEARCH("onvoldoende",H15)))</formula>
    </cfRule>
  </conditionalFormatting>
  <conditionalFormatting sqref="H18">
    <cfRule type="containsText" dxfId="622" priority="183" operator="containsText" text="onvoldoende">
      <formula>NOT(ISERROR(SEARCH("onvoldoende",H18)))</formula>
    </cfRule>
  </conditionalFormatting>
  <conditionalFormatting sqref="H21">
    <cfRule type="containsText" dxfId="621" priority="181" operator="containsText" text="onvoldoende">
      <formula>NOT(ISERROR(SEARCH("onvoldoende",H21)))</formula>
    </cfRule>
  </conditionalFormatting>
  <conditionalFormatting sqref="H24">
    <cfRule type="containsText" dxfId="620" priority="179" operator="containsText" text="onvoldoende">
      <formula>NOT(ISERROR(SEARCH("onvoldoende",H24)))</formula>
    </cfRule>
  </conditionalFormatting>
  <conditionalFormatting sqref="H30">
    <cfRule type="containsText" dxfId="619" priority="175" operator="containsText" text="onvoldoende">
      <formula>NOT(ISERROR(SEARCH("onvoldoende",H30)))</formula>
    </cfRule>
  </conditionalFormatting>
  <conditionalFormatting sqref="H33">
    <cfRule type="containsText" dxfId="618" priority="171" operator="containsText" text="onvoldoende">
      <formula>NOT(ISERROR(SEARCH("onvoldoende",H33)))</formula>
    </cfRule>
  </conditionalFormatting>
  <conditionalFormatting sqref="H36">
    <cfRule type="containsText" dxfId="617" priority="167" operator="containsText" text="onvoldoende">
      <formula>NOT(ISERROR(SEARCH("onvoldoende",H36)))</formula>
    </cfRule>
  </conditionalFormatting>
  <conditionalFormatting sqref="H39">
    <cfRule type="containsText" dxfId="616" priority="163" operator="containsText" text="onvoldoende">
      <formula>NOT(ISERROR(SEARCH("onvoldoende",H39)))</formula>
    </cfRule>
  </conditionalFormatting>
  <conditionalFormatting sqref="H42">
    <cfRule type="containsText" dxfId="615" priority="159" operator="containsText" text="onvoldoende">
      <formula>NOT(ISERROR(SEARCH("onvoldoende",H42)))</formula>
    </cfRule>
  </conditionalFormatting>
  <conditionalFormatting sqref="H45">
    <cfRule type="containsText" dxfId="614" priority="155" operator="containsText" text="onvoldoende">
      <formula>NOT(ISERROR(SEARCH("onvoldoende",H45)))</formula>
    </cfRule>
  </conditionalFormatting>
  <conditionalFormatting sqref="H48">
    <cfRule type="containsText" dxfId="613" priority="151" operator="containsText" text="onvoldoende">
      <formula>NOT(ISERROR(SEARCH("onvoldoende",H48)))</formula>
    </cfRule>
  </conditionalFormatting>
  <conditionalFormatting sqref="H54">
    <cfRule type="containsText" dxfId="612" priority="147" operator="containsText" text="onvoldoende">
      <formula>NOT(ISERROR(SEARCH("onvoldoende",H54)))</formula>
    </cfRule>
  </conditionalFormatting>
  <conditionalFormatting sqref="H57">
    <cfRule type="containsText" dxfId="611" priority="143" operator="containsText" text="onvoldoende">
      <formula>NOT(ISERROR(SEARCH("onvoldoende",H57)))</formula>
    </cfRule>
  </conditionalFormatting>
  <conditionalFormatting sqref="H60">
    <cfRule type="containsText" dxfId="610" priority="139" operator="containsText" text="onvoldoende">
      <formula>NOT(ISERROR(SEARCH("onvoldoende",H60)))</formula>
    </cfRule>
  </conditionalFormatting>
  <conditionalFormatting sqref="H63">
    <cfRule type="containsText" dxfId="609" priority="135" operator="containsText" text="onvoldoende">
      <formula>NOT(ISERROR(SEARCH("onvoldoende",H63)))</formula>
    </cfRule>
  </conditionalFormatting>
  <conditionalFormatting sqref="H66">
    <cfRule type="containsText" dxfId="608" priority="131" operator="containsText" text="onvoldoende">
      <formula>NOT(ISERROR(SEARCH("onvoldoende",H66)))</formula>
    </cfRule>
  </conditionalFormatting>
  <conditionalFormatting sqref="H69">
    <cfRule type="containsText" dxfId="607" priority="127" operator="containsText" text="onvoldoende">
      <formula>NOT(ISERROR(SEARCH("onvoldoende",H69)))</formula>
    </cfRule>
  </conditionalFormatting>
  <conditionalFormatting sqref="H72">
    <cfRule type="containsText" dxfId="606" priority="123" operator="containsText" text="onvoldoende">
      <formula>NOT(ISERROR(SEARCH("onvoldoende",H72)))</formula>
    </cfRule>
  </conditionalFormatting>
  <conditionalFormatting sqref="H78">
    <cfRule type="containsText" dxfId="605" priority="49" operator="containsText" text="onvoldoende">
      <formula>NOT(ISERROR(SEARCH("onvoldoende",H78)))</formula>
    </cfRule>
  </conditionalFormatting>
  <conditionalFormatting sqref="H81">
    <cfRule type="containsText" dxfId="604" priority="45" operator="containsText" text="onvoldoende">
      <formula>NOT(ISERROR(SEARCH("onvoldoende",H81)))</formula>
    </cfRule>
  </conditionalFormatting>
  <conditionalFormatting sqref="H84">
    <cfRule type="containsText" dxfId="603" priority="41" operator="containsText" text="onvoldoende">
      <formula>NOT(ISERROR(SEARCH("onvoldoende",H84)))</formula>
    </cfRule>
  </conditionalFormatting>
  <conditionalFormatting sqref="H87">
    <cfRule type="containsText" dxfId="602" priority="37" operator="containsText" text="onvoldoende">
      <formula>NOT(ISERROR(SEARCH("onvoldoende",H87)))</formula>
    </cfRule>
  </conditionalFormatting>
  <conditionalFormatting sqref="H90">
    <cfRule type="containsText" dxfId="601" priority="33" operator="containsText" text="onvoldoende">
      <formula>NOT(ISERROR(SEARCH("onvoldoende",H90)))</formula>
    </cfRule>
  </conditionalFormatting>
  <conditionalFormatting sqref="H93">
    <cfRule type="containsText" dxfId="600" priority="29" operator="containsText" text="onvoldoende">
      <formula>NOT(ISERROR(SEARCH("onvoldoende",H93)))</formula>
    </cfRule>
  </conditionalFormatting>
  <conditionalFormatting sqref="H96">
    <cfRule type="containsText" dxfId="599" priority="25" operator="containsText" text="onvoldoende">
      <formula>NOT(ISERROR(SEARCH("onvoldoende",H96)))</formula>
    </cfRule>
  </conditionalFormatting>
  <conditionalFormatting sqref="J30">
    <cfRule type="containsText" dxfId="598" priority="176" operator="containsText" text="onvoldoende">
      <formula>NOT(ISERROR(SEARCH("onvoldoende",J30)))</formula>
    </cfRule>
  </conditionalFormatting>
  <conditionalFormatting sqref="J33">
    <cfRule type="containsText" dxfId="597" priority="172" operator="containsText" text="onvoldoende">
      <formula>NOT(ISERROR(SEARCH("onvoldoende",J33)))</formula>
    </cfRule>
  </conditionalFormatting>
  <conditionalFormatting sqref="J36">
    <cfRule type="containsText" dxfId="596" priority="168" operator="containsText" text="onvoldoende">
      <formula>NOT(ISERROR(SEARCH("onvoldoende",J36)))</formula>
    </cfRule>
  </conditionalFormatting>
  <conditionalFormatting sqref="J39">
    <cfRule type="containsText" dxfId="595" priority="164" operator="containsText" text="onvoldoende">
      <formula>NOT(ISERROR(SEARCH("onvoldoende",J39)))</formula>
    </cfRule>
  </conditionalFormatting>
  <conditionalFormatting sqref="J42">
    <cfRule type="containsText" dxfId="594" priority="160" operator="containsText" text="onvoldoende">
      <formula>NOT(ISERROR(SEARCH("onvoldoende",J42)))</formula>
    </cfRule>
  </conditionalFormatting>
  <conditionalFormatting sqref="J45">
    <cfRule type="containsText" dxfId="593" priority="156" operator="containsText" text="onvoldoende">
      <formula>NOT(ISERROR(SEARCH("onvoldoende",J45)))</formula>
    </cfRule>
  </conditionalFormatting>
  <conditionalFormatting sqref="J48">
    <cfRule type="containsText" dxfId="592" priority="152" operator="containsText" text="onvoldoende">
      <formula>NOT(ISERROR(SEARCH("onvoldoende",J48)))</formula>
    </cfRule>
  </conditionalFormatting>
  <conditionalFormatting sqref="J54">
    <cfRule type="containsText" dxfId="591" priority="148" operator="containsText" text="onvoldoende">
      <formula>NOT(ISERROR(SEARCH("onvoldoende",J54)))</formula>
    </cfRule>
  </conditionalFormatting>
  <conditionalFormatting sqref="J57">
    <cfRule type="containsText" dxfId="590" priority="144" operator="containsText" text="onvoldoende">
      <formula>NOT(ISERROR(SEARCH("onvoldoende",J57)))</formula>
    </cfRule>
  </conditionalFormatting>
  <conditionalFormatting sqref="J60">
    <cfRule type="containsText" dxfId="589" priority="140" operator="containsText" text="onvoldoende">
      <formula>NOT(ISERROR(SEARCH("onvoldoende",J60)))</formula>
    </cfRule>
  </conditionalFormatting>
  <conditionalFormatting sqref="J63">
    <cfRule type="containsText" dxfId="588" priority="136" operator="containsText" text="onvoldoende">
      <formula>NOT(ISERROR(SEARCH("onvoldoende",J63)))</formula>
    </cfRule>
  </conditionalFormatting>
  <conditionalFormatting sqref="J66">
    <cfRule type="containsText" dxfId="587" priority="132" operator="containsText" text="onvoldoende">
      <formula>NOT(ISERROR(SEARCH("onvoldoende",J66)))</formula>
    </cfRule>
  </conditionalFormatting>
  <conditionalFormatting sqref="J69">
    <cfRule type="containsText" dxfId="586" priority="128" operator="containsText" text="onvoldoende">
      <formula>NOT(ISERROR(SEARCH("onvoldoende",J69)))</formula>
    </cfRule>
  </conditionalFormatting>
  <conditionalFormatting sqref="J72">
    <cfRule type="containsText" dxfId="585" priority="124" operator="containsText" text="onvoldoende">
      <formula>NOT(ISERROR(SEARCH("onvoldoende",J72)))</formula>
    </cfRule>
  </conditionalFormatting>
  <conditionalFormatting sqref="J78">
    <cfRule type="containsText" dxfId="584" priority="50" operator="containsText" text="onvoldoende">
      <formula>NOT(ISERROR(SEARCH("onvoldoende",J78)))</formula>
    </cfRule>
  </conditionalFormatting>
  <conditionalFormatting sqref="J81">
    <cfRule type="containsText" dxfId="583" priority="46" operator="containsText" text="onvoldoende">
      <formula>NOT(ISERROR(SEARCH("onvoldoende",J81)))</formula>
    </cfRule>
  </conditionalFormatting>
  <conditionalFormatting sqref="J84">
    <cfRule type="containsText" dxfId="582" priority="42" operator="containsText" text="onvoldoende">
      <formula>NOT(ISERROR(SEARCH("onvoldoende",J84)))</formula>
    </cfRule>
  </conditionalFormatting>
  <conditionalFormatting sqref="J87">
    <cfRule type="containsText" dxfId="581" priority="38" operator="containsText" text="onvoldoende">
      <formula>NOT(ISERROR(SEARCH("onvoldoende",J87)))</formula>
    </cfRule>
  </conditionalFormatting>
  <conditionalFormatting sqref="J90">
    <cfRule type="containsText" dxfId="580" priority="34" operator="containsText" text="onvoldoende">
      <formula>NOT(ISERROR(SEARCH("onvoldoende",J90)))</formula>
    </cfRule>
  </conditionalFormatting>
  <conditionalFormatting sqref="J93">
    <cfRule type="containsText" dxfId="579" priority="30" operator="containsText" text="onvoldoende">
      <formula>NOT(ISERROR(SEARCH("onvoldoende",J93)))</formula>
    </cfRule>
  </conditionalFormatting>
  <conditionalFormatting sqref="J96">
    <cfRule type="containsText" dxfId="578" priority="26" operator="containsText" text="onvoldoende">
      <formula>NOT(ISERROR(SEARCH("onvoldoende",J96)))</formula>
    </cfRule>
  </conditionalFormatting>
  <conditionalFormatting sqref="M6">
    <cfRule type="containsText" dxfId="577" priority="122" operator="containsText" text="onvoldoende">
      <formula>NOT(ISERROR(SEARCH("onvoldoende",M6)))</formula>
    </cfRule>
  </conditionalFormatting>
  <conditionalFormatting sqref="M9">
    <cfRule type="containsText" dxfId="576" priority="120" operator="containsText" text="onvoldoende">
      <formula>NOT(ISERROR(SEARCH("onvoldoende",M9)))</formula>
    </cfRule>
  </conditionalFormatting>
  <conditionalFormatting sqref="M12">
    <cfRule type="containsText" dxfId="575" priority="118" operator="containsText" text="onvoldoende">
      <formula>NOT(ISERROR(SEARCH("onvoldoende",M12)))</formula>
    </cfRule>
  </conditionalFormatting>
  <conditionalFormatting sqref="M15">
    <cfRule type="containsText" dxfId="574" priority="116" operator="containsText" text="onvoldoende">
      <formula>NOT(ISERROR(SEARCH("onvoldoende",M15)))</formula>
    </cfRule>
  </conditionalFormatting>
  <conditionalFormatting sqref="M21">
    <cfRule type="containsText" dxfId="573" priority="112" operator="containsText" text="onvoldoende">
      <formula>NOT(ISERROR(SEARCH("onvoldoende",M21)))</formula>
    </cfRule>
  </conditionalFormatting>
  <conditionalFormatting sqref="M24">
    <cfRule type="containsText" dxfId="572" priority="110" operator="containsText" text="onvoldoende">
      <formula>NOT(ISERROR(SEARCH("onvoldoende",M24)))</formula>
    </cfRule>
  </conditionalFormatting>
  <conditionalFormatting sqref="M30">
    <cfRule type="containsText" dxfId="571" priority="107" operator="containsText" text="onvoldoende">
      <formula>NOT(ISERROR(SEARCH("onvoldoende",M30)))</formula>
    </cfRule>
  </conditionalFormatting>
  <conditionalFormatting sqref="M33">
    <cfRule type="containsText" dxfId="570" priority="103" operator="containsText" text="onvoldoende">
      <formula>NOT(ISERROR(SEARCH("onvoldoende",M33)))</formula>
    </cfRule>
  </conditionalFormatting>
  <conditionalFormatting sqref="M36">
    <cfRule type="containsText" dxfId="569" priority="99" operator="containsText" text="onvoldoende">
      <formula>NOT(ISERROR(SEARCH("onvoldoende",M36)))</formula>
    </cfRule>
  </conditionalFormatting>
  <conditionalFormatting sqref="M39">
    <cfRule type="containsText" dxfId="568" priority="95" operator="containsText" text="onvoldoende">
      <formula>NOT(ISERROR(SEARCH("onvoldoende",M39)))</formula>
    </cfRule>
  </conditionalFormatting>
  <conditionalFormatting sqref="M45">
    <cfRule type="containsText" dxfId="567" priority="87" operator="containsText" text="onvoldoende">
      <formula>NOT(ISERROR(SEARCH("onvoldoende",M45)))</formula>
    </cfRule>
  </conditionalFormatting>
  <conditionalFormatting sqref="M48">
    <cfRule type="containsText" dxfId="566" priority="83" operator="containsText" text="onvoldoende">
      <formula>NOT(ISERROR(SEARCH("onvoldoende",M48)))</formula>
    </cfRule>
  </conditionalFormatting>
  <conditionalFormatting sqref="M54">
    <cfRule type="containsText" dxfId="565" priority="79" operator="containsText" text="onvoldoende">
      <formula>NOT(ISERROR(SEARCH("onvoldoende",M54)))</formula>
    </cfRule>
  </conditionalFormatting>
  <conditionalFormatting sqref="M57">
    <cfRule type="containsText" dxfId="564" priority="75" operator="containsText" text="onvoldoende">
      <formula>NOT(ISERROR(SEARCH("onvoldoende",M57)))</formula>
    </cfRule>
  </conditionalFormatting>
  <conditionalFormatting sqref="M60">
    <cfRule type="containsText" dxfId="563" priority="71" operator="containsText" text="onvoldoende">
      <formula>NOT(ISERROR(SEARCH("onvoldoende",M60)))</formula>
    </cfRule>
  </conditionalFormatting>
  <conditionalFormatting sqref="M63">
    <cfRule type="containsText" dxfId="562" priority="67" operator="containsText" text="onvoldoende">
      <formula>NOT(ISERROR(SEARCH("onvoldoende",M63)))</formula>
    </cfRule>
  </conditionalFormatting>
  <conditionalFormatting sqref="M69">
    <cfRule type="containsText" dxfId="561" priority="59" operator="containsText" text="onvoldoende">
      <formula>NOT(ISERROR(SEARCH("onvoldoende",M69)))</formula>
    </cfRule>
  </conditionalFormatting>
  <conditionalFormatting sqref="M72">
    <cfRule type="containsText" dxfId="560" priority="55" operator="containsText" text="onvoldoende">
      <formula>NOT(ISERROR(SEARCH("onvoldoende",M72)))</formula>
    </cfRule>
  </conditionalFormatting>
  <conditionalFormatting sqref="M78">
    <cfRule type="containsText" dxfId="559" priority="23" operator="containsText" text="onvoldoende">
      <formula>NOT(ISERROR(SEARCH("onvoldoende",M78)))</formula>
    </cfRule>
  </conditionalFormatting>
  <conditionalFormatting sqref="M81">
    <cfRule type="containsText" dxfId="558" priority="19" operator="containsText" text="onvoldoende">
      <formula>NOT(ISERROR(SEARCH("onvoldoende",M81)))</formula>
    </cfRule>
  </conditionalFormatting>
  <conditionalFormatting sqref="M84">
    <cfRule type="containsText" dxfId="557" priority="15" operator="containsText" text="onvoldoende">
      <formula>NOT(ISERROR(SEARCH("onvoldoende",M84)))</formula>
    </cfRule>
  </conditionalFormatting>
  <conditionalFormatting sqref="M87">
    <cfRule type="containsText" dxfId="556" priority="11" operator="containsText" text="onvoldoende">
      <formula>NOT(ISERROR(SEARCH("onvoldoende",M87)))</formula>
    </cfRule>
  </conditionalFormatting>
  <conditionalFormatting sqref="M93">
    <cfRule type="containsText" dxfId="555" priority="7" operator="containsText" text="onvoldoende">
      <formula>NOT(ISERROR(SEARCH("onvoldoende",M93)))</formula>
    </cfRule>
  </conditionalFormatting>
  <conditionalFormatting sqref="M96">
    <cfRule type="containsText" dxfId="554" priority="3" operator="containsText" text="onvoldoende">
      <formula>NOT(ISERROR(SEARCH("onvoldoende",M96)))</formula>
    </cfRule>
  </conditionalFormatting>
  <conditionalFormatting sqref="O30">
    <cfRule type="containsText" dxfId="553" priority="108" operator="containsText" text="onvoldoende">
      <formula>NOT(ISERROR(SEARCH("onvoldoende",O30)))</formula>
    </cfRule>
  </conditionalFormatting>
  <conditionalFormatting sqref="O33">
    <cfRule type="containsText" dxfId="552" priority="104" operator="containsText" text="onvoldoende">
      <formula>NOT(ISERROR(SEARCH("onvoldoende",O33)))</formula>
    </cfRule>
  </conditionalFormatting>
  <conditionalFormatting sqref="O36">
    <cfRule type="containsText" dxfId="551" priority="100" operator="containsText" text="onvoldoende">
      <formula>NOT(ISERROR(SEARCH("onvoldoende",O36)))</formula>
    </cfRule>
  </conditionalFormatting>
  <conditionalFormatting sqref="O39">
    <cfRule type="containsText" dxfId="550" priority="96" operator="containsText" text="onvoldoende">
      <formula>NOT(ISERROR(SEARCH("onvoldoende",O39)))</formula>
    </cfRule>
  </conditionalFormatting>
  <conditionalFormatting sqref="O45">
    <cfRule type="containsText" dxfId="549" priority="88" operator="containsText" text="onvoldoende">
      <formula>NOT(ISERROR(SEARCH("onvoldoende",O45)))</formula>
    </cfRule>
  </conditionalFormatting>
  <conditionalFormatting sqref="O48">
    <cfRule type="containsText" dxfId="548" priority="84" operator="containsText" text="onvoldoende">
      <formula>NOT(ISERROR(SEARCH("onvoldoende",O48)))</formula>
    </cfRule>
  </conditionalFormatting>
  <conditionalFormatting sqref="O54">
    <cfRule type="containsText" dxfId="547" priority="80" operator="containsText" text="onvoldoende">
      <formula>NOT(ISERROR(SEARCH("onvoldoende",O54)))</formula>
    </cfRule>
  </conditionalFormatting>
  <conditionalFormatting sqref="O57">
    <cfRule type="containsText" dxfId="546" priority="76" operator="containsText" text="onvoldoende">
      <formula>NOT(ISERROR(SEARCH("onvoldoende",O57)))</formula>
    </cfRule>
  </conditionalFormatting>
  <conditionalFormatting sqref="O60">
    <cfRule type="containsText" dxfId="545" priority="72" operator="containsText" text="onvoldoende">
      <formula>NOT(ISERROR(SEARCH("onvoldoende",O60)))</formula>
    </cfRule>
  </conditionalFormatting>
  <conditionalFormatting sqref="O63">
    <cfRule type="containsText" dxfId="544" priority="68" operator="containsText" text="onvoldoende">
      <formula>NOT(ISERROR(SEARCH("onvoldoende",O63)))</formula>
    </cfRule>
  </conditionalFormatting>
  <conditionalFormatting sqref="O69">
    <cfRule type="containsText" dxfId="543" priority="60" operator="containsText" text="onvoldoende">
      <formula>NOT(ISERROR(SEARCH("onvoldoende",O69)))</formula>
    </cfRule>
  </conditionalFormatting>
  <conditionalFormatting sqref="O72">
    <cfRule type="containsText" dxfId="542" priority="56" operator="containsText" text="onvoldoende">
      <formula>NOT(ISERROR(SEARCH("onvoldoende",O72)))</formula>
    </cfRule>
  </conditionalFormatting>
  <conditionalFormatting sqref="O78">
    <cfRule type="containsText" dxfId="541" priority="24" operator="containsText" text="onvoldoende">
      <formula>NOT(ISERROR(SEARCH("onvoldoende",O78)))</formula>
    </cfRule>
  </conditionalFormatting>
  <conditionalFormatting sqref="O81">
    <cfRule type="containsText" dxfId="540" priority="20" operator="containsText" text="onvoldoende">
      <formula>NOT(ISERROR(SEARCH("onvoldoende",O81)))</formula>
    </cfRule>
  </conditionalFormatting>
  <conditionalFormatting sqref="O84">
    <cfRule type="containsText" dxfId="539" priority="16" operator="containsText" text="onvoldoende">
      <formula>NOT(ISERROR(SEARCH("onvoldoende",O84)))</formula>
    </cfRule>
  </conditionalFormatting>
  <conditionalFormatting sqref="O87">
    <cfRule type="containsText" dxfId="538" priority="12" operator="containsText" text="onvoldoende">
      <formula>NOT(ISERROR(SEARCH("onvoldoende",O87)))</formula>
    </cfRule>
  </conditionalFormatting>
  <conditionalFormatting sqref="O93">
    <cfRule type="containsText" dxfId="537" priority="8" operator="containsText" text="onvoldoende">
      <formula>NOT(ISERROR(SEARCH("onvoldoende",O93)))</formula>
    </cfRule>
  </conditionalFormatting>
  <conditionalFormatting sqref="O96">
    <cfRule type="containsText" dxfId="536" priority="4" operator="containsText" text="onvoldoende">
      <formula>NOT(ISERROR(SEARCH("onvoldoende",O96)))</formula>
    </cfRule>
  </conditionalFormatting>
  <conditionalFormatting sqref="Q6">
    <cfRule type="containsText" dxfId="535" priority="121" operator="containsText" text="onvoldoende">
      <formula>NOT(ISERROR(SEARCH("onvoldoende",Q6)))</formula>
    </cfRule>
  </conditionalFormatting>
  <conditionalFormatting sqref="Q9">
    <cfRule type="containsText" dxfId="534" priority="119" operator="containsText" text="onvoldoende">
      <formula>NOT(ISERROR(SEARCH("onvoldoende",Q9)))</formula>
    </cfRule>
  </conditionalFormatting>
  <conditionalFormatting sqref="Q12">
    <cfRule type="containsText" dxfId="533" priority="117" operator="containsText" text="onvoldoende">
      <formula>NOT(ISERROR(SEARCH("onvoldoende",Q12)))</formula>
    </cfRule>
  </conditionalFormatting>
  <conditionalFormatting sqref="Q15">
    <cfRule type="containsText" dxfId="532" priority="115" operator="containsText" text="onvoldoende">
      <formula>NOT(ISERROR(SEARCH("onvoldoende",Q15)))</formula>
    </cfRule>
  </conditionalFormatting>
  <conditionalFormatting sqref="Q21">
    <cfRule type="containsText" dxfId="531" priority="111" operator="containsText" text="onvoldoende">
      <formula>NOT(ISERROR(SEARCH("onvoldoende",Q21)))</formula>
    </cfRule>
  </conditionalFormatting>
  <conditionalFormatting sqref="Q24">
    <cfRule type="containsText" dxfId="530" priority="109" operator="containsText" text="onvoldoende">
      <formula>NOT(ISERROR(SEARCH("onvoldoende",Q24)))</formula>
    </cfRule>
  </conditionalFormatting>
  <conditionalFormatting sqref="Q30">
    <cfRule type="containsText" dxfId="529" priority="105" operator="containsText" text="onvoldoende">
      <formula>NOT(ISERROR(SEARCH("onvoldoende",Q30)))</formula>
    </cfRule>
  </conditionalFormatting>
  <conditionalFormatting sqref="Q33">
    <cfRule type="containsText" dxfId="528" priority="101" operator="containsText" text="onvoldoende">
      <formula>NOT(ISERROR(SEARCH("onvoldoende",Q33)))</formula>
    </cfRule>
  </conditionalFormatting>
  <conditionalFormatting sqref="Q36">
    <cfRule type="containsText" dxfId="527" priority="97" operator="containsText" text="onvoldoende">
      <formula>NOT(ISERROR(SEARCH("onvoldoende",Q36)))</formula>
    </cfRule>
  </conditionalFormatting>
  <conditionalFormatting sqref="Q39">
    <cfRule type="containsText" dxfId="526" priority="93" operator="containsText" text="onvoldoende">
      <formula>NOT(ISERROR(SEARCH("onvoldoende",Q39)))</formula>
    </cfRule>
  </conditionalFormatting>
  <conditionalFormatting sqref="Q45">
    <cfRule type="containsText" dxfId="525" priority="85" operator="containsText" text="onvoldoende">
      <formula>NOT(ISERROR(SEARCH("onvoldoende",Q45)))</formula>
    </cfRule>
  </conditionalFormatting>
  <conditionalFormatting sqref="Q48">
    <cfRule type="containsText" dxfId="524" priority="81" operator="containsText" text="onvoldoende">
      <formula>NOT(ISERROR(SEARCH("onvoldoende",Q48)))</formula>
    </cfRule>
  </conditionalFormatting>
  <conditionalFormatting sqref="Q54">
    <cfRule type="containsText" dxfId="523" priority="77" operator="containsText" text="onvoldoende">
      <formula>NOT(ISERROR(SEARCH("onvoldoende",Q54)))</formula>
    </cfRule>
  </conditionalFormatting>
  <conditionalFormatting sqref="Q57">
    <cfRule type="containsText" dxfId="522" priority="73" operator="containsText" text="onvoldoende">
      <formula>NOT(ISERROR(SEARCH("onvoldoende",Q57)))</formula>
    </cfRule>
  </conditionalFormatting>
  <conditionalFormatting sqref="Q60">
    <cfRule type="containsText" dxfId="521" priority="69" operator="containsText" text="onvoldoende">
      <formula>NOT(ISERROR(SEARCH("onvoldoende",Q60)))</formula>
    </cfRule>
  </conditionalFormatting>
  <conditionalFormatting sqref="Q63">
    <cfRule type="containsText" dxfId="520" priority="65" operator="containsText" text="onvoldoende">
      <formula>NOT(ISERROR(SEARCH("onvoldoende",Q63)))</formula>
    </cfRule>
  </conditionalFormatting>
  <conditionalFormatting sqref="Q69">
    <cfRule type="containsText" dxfId="519" priority="57" operator="containsText" text="onvoldoende">
      <formula>NOT(ISERROR(SEARCH("onvoldoende",Q69)))</formula>
    </cfRule>
  </conditionalFormatting>
  <conditionalFormatting sqref="Q72">
    <cfRule type="containsText" dxfId="518" priority="53" operator="containsText" text="onvoldoende">
      <formula>NOT(ISERROR(SEARCH("onvoldoende",Q72)))</formula>
    </cfRule>
  </conditionalFormatting>
  <conditionalFormatting sqref="Q78">
    <cfRule type="containsText" dxfId="517" priority="21" operator="containsText" text="onvoldoende">
      <formula>NOT(ISERROR(SEARCH("onvoldoende",Q78)))</formula>
    </cfRule>
  </conditionalFormatting>
  <conditionalFormatting sqref="Q81">
    <cfRule type="containsText" dxfId="516" priority="17" operator="containsText" text="onvoldoende">
      <formula>NOT(ISERROR(SEARCH("onvoldoende",Q81)))</formula>
    </cfRule>
  </conditionalFormatting>
  <conditionalFormatting sqref="Q84">
    <cfRule type="containsText" dxfId="515" priority="13" operator="containsText" text="onvoldoende">
      <formula>NOT(ISERROR(SEARCH("onvoldoende",Q84)))</formula>
    </cfRule>
  </conditionalFormatting>
  <conditionalFormatting sqref="Q87">
    <cfRule type="containsText" dxfId="514" priority="9" operator="containsText" text="onvoldoende">
      <formula>NOT(ISERROR(SEARCH("onvoldoende",Q87)))</formula>
    </cfRule>
  </conditionalFormatting>
  <conditionalFormatting sqref="Q93">
    <cfRule type="containsText" dxfId="513" priority="5" operator="containsText" text="onvoldoende">
      <formula>NOT(ISERROR(SEARCH("onvoldoende",Q93)))</formula>
    </cfRule>
  </conditionalFormatting>
  <conditionalFormatting sqref="Q96">
    <cfRule type="containsText" dxfId="512" priority="1" operator="containsText" text="onvoldoende">
      <formula>NOT(ISERROR(SEARCH("onvoldoende",Q96)))</formula>
    </cfRule>
  </conditionalFormatting>
  <conditionalFormatting sqref="S30">
    <cfRule type="containsText" dxfId="511" priority="106" operator="containsText" text="onvoldoende">
      <formula>NOT(ISERROR(SEARCH("onvoldoende",S30)))</formula>
    </cfRule>
  </conditionalFormatting>
  <conditionalFormatting sqref="S33">
    <cfRule type="containsText" dxfId="510" priority="102" operator="containsText" text="onvoldoende">
      <formula>NOT(ISERROR(SEARCH("onvoldoende",S33)))</formula>
    </cfRule>
  </conditionalFormatting>
  <conditionalFormatting sqref="S36">
    <cfRule type="containsText" dxfId="509" priority="98" operator="containsText" text="onvoldoende">
      <formula>NOT(ISERROR(SEARCH("onvoldoende",S36)))</formula>
    </cfRule>
  </conditionalFormatting>
  <conditionalFormatting sqref="S39">
    <cfRule type="containsText" dxfId="508" priority="94" operator="containsText" text="onvoldoende">
      <formula>NOT(ISERROR(SEARCH("onvoldoende",S39)))</formula>
    </cfRule>
  </conditionalFormatting>
  <conditionalFormatting sqref="S45">
    <cfRule type="containsText" dxfId="507" priority="86" operator="containsText" text="onvoldoende">
      <formula>NOT(ISERROR(SEARCH("onvoldoende",S45)))</formula>
    </cfRule>
  </conditionalFormatting>
  <conditionalFormatting sqref="S48">
    <cfRule type="containsText" dxfId="506" priority="82" operator="containsText" text="onvoldoende">
      <formula>NOT(ISERROR(SEARCH("onvoldoende",S48)))</formula>
    </cfRule>
  </conditionalFormatting>
  <conditionalFormatting sqref="S54">
    <cfRule type="containsText" dxfId="505" priority="78" operator="containsText" text="onvoldoende">
      <formula>NOT(ISERROR(SEARCH("onvoldoende",S54)))</formula>
    </cfRule>
  </conditionalFormatting>
  <conditionalFormatting sqref="S57">
    <cfRule type="containsText" dxfId="504" priority="74" operator="containsText" text="onvoldoende">
      <formula>NOT(ISERROR(SEARCH("onvoldoende",S57)))</formula>
    </cfRule>
  </conditionalFormatting>
  <conditionalFormatting sqref="S60">
    <cfRule type="containsText" dxfId="503" priority="70" operator="containsText" text="onvoldoende">
      <formula>NOT(ISERROR(SEARCH("onvoldoende",S60)))</formula>
    </cfRule>
  </conditionalFormatting>
  <conditionalFormatting sqref="S63">
    <cfRule type="containsText" dxfId="502" priority="66" operator="containsText" text="onvoldoende">
      <formula>NOT(ISERROR(SEARCH("onvoldoende",S63)))</formula>
    </cfRule>
  </conditionalFormatting>
  <conditionalFormatting sqref="S69">
    <cfRule type="containsText" dxfId="501" priority="58" operator="containsText" text="onvoldoende">
      <formula>NOT(ISERROR(SEARCH("onvoldoende",S69)))</formula>
    </cfRule>
  </conditionalFormatting>
  <conditionalFormatting sqref="S72">
    <cfRule type="containsText" dxfId="500" priority="54" operator="containsText" text="onvoldoende">
      <formula>NOT(ISERROR(SEARCH("onvoldoende",S72)))</formula>
    </cfRule>
  </conditionalFormatting>
  <conditionalFormatting sqref="S78">
    <cfRule type="containsText" dxfId="499" priority="22" operator="containsText" text="onvoldoende">
      <formula>NOT(ISERROR(SEARCH("onvoldoende",S78)))</formula>
    </cfRule>
  </conditionalFormatting>
  <conditionalFormatting sqref="S81">
    <cfRule type="containsText" dxfId="498" priority="18" operator="containsText" text="onvoldoende">
      <formula>NOT(ISERROR(SEARCH("onvoldoende",S81)))</formula>
    </cfRule>
  </conditionalFormatting>
  <conditionalFormatting sqref="S84">
    <cfRule type="containsText" dxfId="497" priority="14" operator="containsText" text="onvoldoende">
      <formula>NOT(ISERROR(SEARCH("onvoldoende",S84)))</formula>
    </cfRule>
  </conditionalFormatting>
  <conditionalFormatting sqref="S87">
    <cfRule type="containsText" dxfId="496" priority="10" operator="containsText" text="onvoldoende">
      <formula>NOT(ISERROR(SEARCH("onvoldoende",S87)))</formula>
    </cfRule>
  </conditionalFormatting>
  <conditionalFormatting sqref="S93">
    <cfRule type="containsText" dxfId="495" priority="6" operator="containsText" text="onvoldoende">
      <formula>NOT(ISERROR(SEARCH("onvoldoende",S93)))</formula>
    </cfRule>
  </conditionalFormatting>
  <conditionalFormatting sqref="S96">
    <cfRule type="containsText" dxfId="494" priority="2" operator="containsText" text="onvoldoende">
      <formula>NOT(ISERROR(SEARCH("onvoldoende",S96)))</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N86 R80 N80 R95 P95 N77 R86 R77 T83 T95 P92 K89 E95 K92 G95 E89 I92 K77 E92 G86 I83 E83 G77 K86 K80 G80 K83 E86 G83 E77 I77 I86 E80 I80 K95 G92 I95 I89 G89 P83 T92 P86 N92 P77 P80 T77 T80 R92 T86 N95 R83 N83" xr:uid="{210973D4-BD65-D044-B845-C54C528CBC86}">
      <formula1>SCORE</formula1>
    </dataValidation>
  </dataValidations>
  <pageMargins left="0.7" right="0.7" top="0.75" bottom="0.75" header="0.3" footer="0.3"/>
  <pageSetup paperSize="8" scale="71"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9569-D6CD-8343-9BDA-7C5C496D0099}">
  <sheetPr>
    <tabColor theme="7" tint="0.79998168889431442"/>
    <pageSetUpPr fitToPage="1"/>
  </sheetPr>
  <dimension ref="A1:T97"/>
  <sheetViews>
    <sheetView showGridLines="0" zoomScale="140" zoomScaleNormal="140" workbookViewId="0">
      <pane xSplit="2" ySplit="1" topLeftCell="C2" activePane="bottomRight" state="frozen"/>
      <selection pane="topRight" activeCell="B1" sqref="B1"/>
      <selection pane="bottomLeft" activeCell="A2" sqref="A2"/>
      <selection pane="bottomRight" activeCell="D10" sqref="D10:G10"/>
    </sheetView>
  </sheetViews>
  <sheetFormatPr baseColWidth="10" defaultColWidth="8.83203125" defaultRowHeight="35" customHeight="1" x14ac:dyDescent="0.2"/>
  <cols>
    <col min="1" max="1" width="15.83203125" style="14" customWidth="1"/>
    <col min="2" max="2" width="70.83203125" style="8" customWidth="1"/>
    <col min="3" max="3" width="2.6640625" style="12" customWidth="1"/>
    <col min="4" max="4" width="10.6640625" style="8" customWidth="1"/>
    <col min="5" max="5" width="14.6640625" style="8" customWidth="1"/>
    <col min="6" max="6" width="10.6640625" style="2" customWidth="1"/>
    <col min="7" max="7" width="14.6640625" style="2" customWidth="1"/>
    <col min="8" max="8" width="10.6640625" style="4" customWidth="1"/>
    <col min="9" max="9" width="14.6640625" style="2" customWidth="1"/>
    <col min="10" max="10" width="10.6640625" style="2" customWidth="1"/>
    <col min="11" max="11" width="14.5" style="2" customWidth="1"/>
    <col min="12" max="12" width="2.6640625" style="12" customWidth="1"/>
    <col min="13" max="13" width="10.6640625" style="8" customWidth="1"/>
    <col min="14" max="14" width="14.6640625" style="8" customWidth="1"/>
    <col min="15" max="15" width="10.6640625" style="2" customWidth="1"/>
    <col min="16" max="16" width="14.6640625" style="2" customWidth="1"/>
    <col min="17" max="17" width="10.6640625" style="4" customWidth="1"/>
    <col min="18" max="18" width="14.6640625" style="2" customWidth="1"/>
    <col min="19" max="19" width="10.6640625" style="2" customWidth="1"/>
    <col min="20" max="20" width="14.5" style="2" customWidth="1"/>
    <col min="21" max="16384" width="8.83203125" style="2"/>
  </cols>
  <sheetData>
    <row r="1" spans="1:20" ht="25.25" customHeight="1" x14ac:dyDescent="0.2">
      <c r="A1" s="29"/>
      <c r="B1" s="52" t="s">
        <v>22</v>
      </c>
      <c r="C1" s="9"/>
      <c r="D1" s="182" t="str">
        <f>'Beoordelaar 1'!D1</f>
        <v>Naam inschrijver: &lt;&lt;&gt;&gt;</v>
      </c>
      <c r="E1" s="182"/>
      <c r="F1" s="182"/>
      <c r="G1" s="182"/>
      <c r="H1" s="182"/>
      <c r="I1" s="182"/>
      <c r="J1" s="182"/>
      <c r="K1" s="182"/>
      <c r="L1" s="182"/>
      <c r="M1" s="182"/>
      <c r="N1" s="182"/>
      <c r="O1" s="182"/>
      <c r="P1" s="182"/>
      <c r="Q1" s="182"/>
      <c r="R1" s="182"/>
      <c r="S1" s="182"/>
      <c r="T1" s="182"/>
    </row>
    <row r="2" spans="1:20" s="4" customFormat="1" ht="10.25" customHeight="1" x14ac:dyDescent="0.2">
      <c r="A2" s="15"/>
      <c r="B2" s="10"/>
      <c r="C2" s="11"/>
      <c r="D2" s="10"/>
      <c r="E2" s="10"/>
      <c r="F2" s="10"/>
      <c r="G2" s="10"/>
      <c r="H2" s="11"/>
      <c r="L2" s="11"/>
      <c r="M2" s="10"/>
      <c r="N2" s="10"/>
      <c r="O2" s="10"/>
      <c r="P2" s="10"/>
      <c r="Q2" s="11"/>
    </row>
    <row r="3" spans="1:20" ht="38" customHeight="1" x14ac:dyDescent="0.2">
      <c r="A3" s="45"/>
      <c r="B3" s="53" t="str">
        <f>'Beoordelen proefopdrachten'!A16</f>
        <v>Type 1: Full color printer 
minimaal 30 PPM</v>
      </c>
      <c r="C3" s="3"/>
      <c r="D3" s="165" t="str">
        <f>'Beoordelen proefopdrachten'!B1</f>
        <v>Afdrukkwaliteit testdocument 1</v>
      </c>
      <c r="E3" s="166"/>
      <c r="F3" s="166"/>
      <c r="G3" s="166"/>
      <c r="H3" s="166"/>
      <c r="I3" s="166"/>
      <c r="J3" s="166"/>
      <c r="K3" s="167"/>
      <c r="L3" s="3"/>
      <c r="M3" s="165" t="str">
        <f>'Beoordelen proefopdrachten'!C1</f>
        <v>Afdrukkwaliteit testdocument 2</v>
      </c>
      <c r="N3" s="166"/>
      <c r="O3" s="166"/>
      <c r="P3" s="166"/>
      <c r="Q3" s="166"/>
      <c r="R3" s="166"/>
      <c r="S3" s="166"/>
      <c r="T3" s="167"/>
    </row>
    <row r="4" spans="1:20" ht="15" customHeight="1" x14ac:dyDescent="0.2">
      <c r="A4" s="157" t="str">
        <f>'Beoordelen proefopdrachten'!A2</f>
        <v>Balken en teksten</v>
      </c>
      <c r="B4" s="30"/>
      <c r="C4" s="11"/>
      <c r="D4" s="138" t="s">
        <v>24</v>
      </c>
      <c r="E4" s="139"/>
      <c r="F4" s="139"/>
      <c r="G4" s="139"/>
      <c r="H4" s="138" t="s">
        <v>25</v>
      </c>
      <c r="I4" s="139"/>
      <c r="J4" s="139"/>
      <c r="K4" s="156"/>
      <c r="L4" s="11"/>
      <c r="M4" s="138" t="s">
        <v>24</v>
      </c>
      <c r="N4" s="139"/>
      <c r="O4" s="139"/>
      <c r="P4" s="139"/>
      <c r="Q4" s="138" t="s">
        <v>25</v>
      </c>
      <c r="R4" s="139"/>
      <c r="S4" s="139"/>
      <c r="T4" s="156"/>
    </row>
    <row r="5" spans="1:20" ht="12" customHeight="1" x14ac:dyDescent="0.2">
      <c r="A5" s="85"/>
      <c r="B5" s="161" t="str">
        <f>'Beoordelen proefopdrachten'!B2</f>
        <v>Grijswaarden</v>
      </c>
      <c r="C5" s="11"/>
      <c r="D5" s="47" t="s">
        <v>26</v>
      </c>
      <c r="E5" s="48" t="s">
        <v>12</v>
      </c>
      <c r="F5" s="174"/>
      <c r="G5" s="175"/>
      <c r="H5" s="47" t="s">
        <v>26</v>
      </c>
      <c r="I5" s="48" t="s">
        <v>12</v>
      </c>
      <c r="J5" s="174"/>
      <c r="K5" s="175"/>
      <c r="L5" s="11"/>
      <c r="M5" s="47" t="s">
        <v>26</v>
      </c>
      <c r="N5" s="48" t="s">
        <v>12</v>
      </c>
      <c r="O5" s="174"/>
      <c r="P5" s="175"/>
      <c r="Q5" s="47" t="s">
        <v>26</v>
      </c>
      <c r="R5" s="48" t="s">
        <v>12</v>
      </c>
      <c r="S5" s="174"/>
      <c r="T5" s="175"/>
    </row>
    <row r="6" spans="1:20" ht="80" customHeight="1" x14ac:dyDescent="0.2">
      <c r="A6" s="85"/>
      <c r="B6" s="145"/>
      <c r="C6" s="11"/>
      <c r="D6" s="146" t="s">
        <v>27</v>
      </c>
      <c r="E6" s="147"/>
      <c r="F6" s="154"/>
      <c r="G6" s="172"/>
      <c r="H6" s="146" t="s">
        <v>27</v>
      </c>
      <c r="I6" s="146"/>
      <c r="J6" s="154"/>
      <c r="K6" s="172"/>
      <c r="L6" s="11"/>
      <c r="M6" s="146" t="s">
        <v>27</v>
      </c>
      <c r="N6" s="147"/>
      <c r="O6" s="154"/>
      <c r="P6" s="172"/>
      <c r="Q6" s="146" t="s">
        <v>27</v>
      </c>
      <c r="R6" s="146"/>
      <c r="S6" s="154"/>
      <c r="T6" s="172"/>
    </row>
    <row r="7" spans="1:20" ht="15" customHeight="1" x14ac:dyDescent="0.2">
      <c r="A7" s="85"/>
      <c r="B7" s="30"/>
      <c r="C7" s="11"/>
      <c r="D7" s="138" t="s">
        <v>24</v>
      </c>
      <c r="E7" s="139"/>
      <c r="F7" s="139"/>
      <c r="G7" s="139"/>
      <c r="H7" s="138" t="s">
        <v>25</v>
      </c>
      <c r="I7" s="139"/>
      <c r="J7" s="139"/>
      <c r="K7" s="156"/>
      <c r="L7" s="11"/>
      <c r="M7" s="138" t="s">
        <v>24</v>
      </c>
      <c r="N7" s="139"/>
      <c r="O7" s="139"/>
      <c r="P7" s="139"/>
      <c r="Q7" s="138" t="s">
        <v>25</v>
      </c>
      <c r="R7" s="139"/>
      <c r="S7" s="139"/>
      <c r="T7" s="156"/>
    </row>
    <row r="8" spans="1:20" ht="12" customHeight="1" x14ac:dyDescent="0.2">
      <c r="A8" s="85"/>
      <c r="B8" s="144" t="str">
        <f>'Beoordelen proefopdrachten'!B3</f>
        <v>Lichte tinten</v>
      </c>
      <c r="C8" s="11"/>
      <c r="D8" s="47" t="s">
        <v>26</v>
      </c>
      <c r="E8" s="48" t="s">
        <v>12</v>
      </c>
      <c r="F8" s="174"/>
      <c r="G8" s="175"/>
      <c r="H8" s="47" t="s">
        <v>26</v>
      </c>
      <c r="I8" s="48" t="s">
        <v>12</v>
      </c>
      <c r="J8" s="174"/>
      <c r="K8" s="175"/>
      <c r="L8" s="11"/>
      <c r="M8" s="47" t="s">
        <v>26</v>
      </c>
      <c r="N8" s="48" t="s">
        <v>12</v>
      </c>
      <c r="O8" s="174"/>
      <c r="P8" s="175"/>
      <c r="Q8" s="47" t="s">
        <v>26</v>
      </c>
      <c r="R8" s="48" t="s">
        <v>12</v>
      </c>
      <c r="S8" s="174"/>
      <c r="T8" s="175"/>
    </row>
    <row r="9" spans="1:20" ht="80" customHeight="1" x14ac:dyDescent="0.2">
      <c r="A9" s="85"/>
      <c r="B9" s="145"/>
      <c r="C9" s="11"/>
      <c r="D9" s="146" t="s">
        <v>27</v>
      </c>
      <c r="E9" s="147"/>
      <c r="F9" s="154"/>
      <c r="G9" s="172"/>
      <c r="H9" s="146" t="s">
        <v>27</v>
      </c>
      <c r="I9" s="146"/>
      <c r="J9" s="154"/>
      <c r="K9" s="172"/>
      <c r="L9" s="11"/>
      <c r="M9" s="146" t="s">
        <v>27</v>
      </c>
      <c r="N9" s="147"/>
      <c r="O9" s="154"/>
      <c r="P9" s="172"/>
      <c r="Q9" s="146" t="s">
        <v>27</v>
      </c>
      <c r="R9" s="146"/>
      <c r="S9" s="154"/>
      <c r="T9" s="172"/>
    </row>
    <row r="10" spans="1:20" ht="15" customHeight="1" x14ac:dyDescent="0.2">
      <c r="A10" s="85"/>
      <c r="B10" s="30"/>
      <c r="C10" s="11"/>
      <c r="D10" s="138" t="s">
        <v>24</v>
      </c>
      <c r="E10" s="139"/>
      <c r="F10" s="139"/>
      <c r="G10" s="139"/>
      <c r="H10" s="138" t="s">
        <v>25</v>
      </c>
      <c r="I10" s="139"/>
      <c r="J10" s="139"/>
      <c r="K10" s="156"/>
      <c r="L10" s="11"/>
      <c r="M10" s="138" t="s">
        <v>24</v>
      </c>
      <c r="N10" s="139"/>
      <c r="O10" s="139"/>
      <c r="P10" s="139"/>
      <c r="Q10" s="138" t="s">
        <v>25</v>
      </c>
      <c r="R10" s="139"/>
      <c r="S10" s="139"/>
      <c r="T10" s="156"/>
    </row>
    <row r="11" spans="1:20" ht="12" customHeight="1" x14ac:dyDescent="0.2">
      <c r="A11" s="85"/>
      <c r="B11" s="161" t="str">
        <f>'Beoordelen proefopdrachten'!B4</f>
        <v>Felle tinten</v>
      </c>
      <c r="C11" s="11"/>
      <c r="D11" s="47" t="s">
        <v>26</v>
      </c>
      <c r="E11" s="48" t="s">
        <v>12</v>
      </c>
      <c r="F11" s="174"/>
      <c r="G11" s="175"/>
      <c r="H11" s="47" t="s">
        <v>26</v>
      </c>
      <c r="I11" s="48" t="s">
        <v>12</v>
      </c>
      <c r="J11" s="174"/>
      <c r="K11" s="175"/>
      <c r="L11" s="11"/>
      <c r="M11" s="47" t="s">
        <v>26</v>
      </c>
      <c r="N11" s="48" t="s">
        <v>12</v>
      </c>
      <c r="O11" s="174"/>
      <c r="P11" s="175"/>
      <c r="Q11" s="47" t="s">
        <v>26</v>
      </c>
      <c r="R11" s="48" t="s">
        <v>12</v>
      </c>
      <c r="S11" s="174"/>
      <c r="T11" s="175"/>
    </row>
    <row r="12" spans="1:20" ht="80" customHeight="1" x14ac:dyDescent="0.2">
      <c r="A12" s="85"/>
      <c r="B12" s="145"/>
      <c r="C12" s="11"/>
      <c r="D12" s="146" t="s">
        <v>27</v>
      </c>
      <c r="E12" s="147"/>
      <c r="F12" s="154"/>
      <c r="G12" s="172"/>
      <c r="H12" s="146" t="s">
        <v>27</v>
      </c>
      <c r="I12" s="146"/>
      <c r="J12" s="154"/>
      <c r="K12" s="172"/>
      <c r="L12" s="11"/>
      <c r="M12" s="146" t="s">
        <v>27</v>
      </c>
      <c r="N12" s="147"/>
      <c r="O12" s="154"/>
      <c r="P12" s="172"/>
      <c r="Q12" s="146" t="s">
        <v>27</v>
      </c>
      <c r="R12" s="146"/>
      <c r="S12" s="154"/>
      <c r="T12" s="172"/>
    </row>
    <row r="13" spans="1:20" ht="15" customHeight="1" x14ac:dyDescent="0.2">
      <c r="A13" s="85"/>
      <c r="B13" s="31"/>
      <c r="C13" s="11"/>
      <c r="D13" s="138" t="s">
        <v>24</v>
      </c>
      <c r="E13" s="139"/>
      <c r="F13" s="139"/>
      <c r="G13" s="139"/>
      <c r="H13" s="138" t="s">
        <v>25</v>
      </c>
      <c r="I13" s="139"/>
      <c r="J13" s="139"/>
      <c r="K13" s="156"/>
      <c r="L13" s="11"/>
      <c r="M13" s="138" t="s">
        <v>24</v>
      </c>
      <c r="N13" s="139"/>
      <c r="O13" s="139"/>
      <c r="P13" s="139"/>
      <c r="Q13" s="138" t="s">
        <v>25</v>
      </c>
      <c r="R13" s="139"/>
      <c r="S13" s="139"/>
      <c r="T13" s="156"/>
    </row>
    <row r="14" spans="1:20" ht="12" customHeight="1" x14ac:dyDescent="0.2">
      <c r="A14" s="85"/>
      <c r="B14" s="181" t="str">
        <f>'Beoordelen proefopdrachten'!B5</f>
        <v>Teksten in kleur</v>
      </c>
      <c r="C14" s="11"/>
      <c r="D14" s="47" t="s">
        <v>26</v>
      </c>
      <c r="E14" s="48" t="s">
        <v>12</v>
      </c>
      <c r="F14" s="174"/>
      <c r="G14" s="175"/>
      <c r="H14" s="47" t="s">
        <v>26</v>
      </c>
      <c r="I14" s="48" t="s">
        <v>12</v>
      </c>
      <c r="J14" s="174"/>
      <c r="K14" s="175"/>
      <c r="L14" s="11"/>
      <c r="M14" s="47" t="s">
        <v>26</v>
      </c>
      <c r="N14" s="48" t="s">
        <v>12</v>
      </c>
      <c r="O14" s="174"/>
      <c r="P14" s="175"/>
      <c r="Q14" s="47" t="s">
        <v>26</v>
      </c>
      <c r="R14" s="48" t="s">
        <v>12</v>
      </c>
      <c r="S14" s="174"/>
      <c r="T14" s="175"/>
    </row>
    <row r="15" spans="1:20" ht="80" customHeight="1" thickBot="1" x14ac:dyDescent="0.25">
      <c r="A15" s="86"/>
      <c r="B15" s="169"/>
      <c r="C15" s="11"/>
      <c r="D15" s="142" t="s">
        <v>27</v>
      </c>
      <c r="E15" s="143"/>
      <c r="F15" s="154"/>
      <c r="G15" s="172"/>
      <c r="H15" s="142" t="s">
        <v>27</v>
      </c>
      <c r="I15" s="142"/>
      <c r="J15" s="154"/>
      <c r="K15" s="172"/>
      <c r="L15" s="11"/>
      <c r="M15" s="142" t="s">
        <v>27</v>
      </c>
      <c r="N15" s="143"/>
      <c r="O15" s="154"/>
      <c r="P15" s="172"/>
      <c r="Q15" s="142" t="s">
        <v>27</v>
      </c>
      <c r="R15" s="142"/>
      <c r="S15" s="154"/>
      <c r="T15" s="172"/>
    </row>
    <row r="16" spans="1:20" ht="15" customHeight="1" x14ac:dyDescent="0.2">
      <c r="A16" s="113" t="str">
        <f>'Beoordelen proefopdrachten'!A6</f>
        <v>Logo</v>
      </c>
      <c r="B16" s="31"/>
      <c r="C16" s="11"/>
      <c r="D16" s="138" t="s">
        <v>24</v>
      </c>
      <c r="E16" s="139"/>
      <c r="F16" s="139"/>
      <c r="G16" s="139"/>
      <c r="H16" s="138" t="s">
        <v>25</v>
      </c>
      <c r="I16" s="139"/>
      <c r="J16" s="139"/>
      <c r="K16" s="156"/>
      <c r="L16" s="11"/>
      <c r="M16" s="138" t="s">
        <v>24</v>
      </c>
      <c r="N16" s="139"/>
      <c r="O16" s="139"/>
      <c r="P16" s="139"/>
      <c r="Q16" s="138" t="s">
        <v>25</v>
      </c>
      <c r="R16" s="139"/>
      <c r="S16" s="139"/>
      <c r="T16" s="156"/>
    </row>
    <row r="17" spans="1:20" ht="15" customHeight="1" x14ac:dyDescent="0.2">
      <c r="A17" s="85"/>
      <c r="B17" s="186" t="str">
        <f>'Beoordelen proefopdrachten'!B6</f>
        <v>Kleur/contrast</v>
      </c>
      <c r="C17" s="11"/>
      <c r="D17" s="47" t="s">
        <v>26</v>
      </c>
      <c r="E17" s="48" t="s">
        <v>12</v>
      </c>
      <c r="F17" s="174"/>
      <c r="G17" s="175"/>
      <c r="H17" s="47" t="s">
        <v>26</v>
      </c>
      <c r="I17" s="48" t="s">
        <v>12</v>
      </c>
      <c r="J17" s="174"/>
      <c r="K17" s="175"/>
      <c r="L17" s="11"/>
      <c r="M17" s="174"/>
      <c r="N17" s="175"/>
      <c r="O17" s="174"/>
      <c r="P17" s="175"/>
      <c r="Q17" s="174"/>
      <c r="R17" s="175"/>
      <c r="S17" s="174"/>
      <c r="T17" s="175"/>
    </row>
    <row r="18" spans="1:20" ht="80" customHeight="1" thickBot="1" x14ac:dyDescent="0.25">
      <c r="A18" s="86"/>
      <c r="B18" s="163"/>
      <c r="C18" s="11"/>
      <c r="D18" s="142" t="s">
        <v>27</v>
      </c>
      <c r="E18" s="143"/>
      <c r="F18" s="154"/>
      <c r="G18" s="172"/>
      <c r="H18" s="142" t="s">
        <v>27</v>
      </c>
      <c r="I18" s="142"/>
      <c r="J18" s="154"/>
      <c r="K18" s="172"/>
      <c r="L18" s="11"/>
      <c r="M18" s="154"/>
      <c r="N18" s="172"/>
      <c r="O18" s="154"/>
      <c r="P18" s="172"/>
      <c r="Q18" s="154"/>
      <c r="R18" s="172"/>
      <c r="S18" s="154"/>
      <c r="T18" s="172"/>
    </row>
    <row r="19" spans="1:20" ht="15" customHeight="1" x14ac:dyDescent="0.2">
      <c r="A19" s="113" t="str">
        <f>'Beoordelen proefopdrachten'!A7</f>
        <v>Algemeen</v>
      </c>
      <c r="B19" s="31"/>
      <c r="C19" s="11"/>
      <c r="D19" s="154" t="s">
        <v>24</v>
      </c>
      <c r="E19" s="155"/>
      <c r="F19" s="155"/>
      <c r="G19" s="155"/>
      <c r="H19" s="154" t="s">
        <v>25</v>
      </c>
      <c r="I19" s="155"/>
      <c r="J19" s="155"/>
      <c r="K19" s="172"/>
      <c r="L19" s="11"/>
      <c r="M19" s="154" t="s">
        <v>24</v>
      </c>
      <c r="N19" s="155"/>
      <c r="O19" s="155"/>
      <c r="P19" s="155"/>
      <c r="Q19" s="154" t="s">
        <v>25</v>
      </c>
      <c r="R19" s="155"/>
      <c r="S19" s="155"/>
      <c r="T19" s="172"/>
    </row>
    <row r="20" spans="1:20" ht="15" customHeight="1" x14ac:dyDescent="0.2">
      <c r="A20" s="85"/>
      <c r="B20" s="186" t="str">
        <f>'Beoordelen proefopdrachten'!B7</f>
        <v>Strepen</v>
      </c>
      <c r="C20" s="11"/>
      <c r="D20" s="47" t="s">
        <v>26</v>
      </c>
      <c r="E20" s="48" t="s">
        <v>12</v>
      </c>
      <c r="F20" s="174"/>
      <c r="G20" s="175"/>
      <c r="H20" s="47" t="s">
        <v>26</v>
      </c>
      <c r="I20" s="48" t="s">
        <v>12</v>
      </c>
      <c r="J20" s="174"/>
      <c r="K20" s="175"/>
      <c r="L20" s="11"/>
      <c r="M20" s="47" t="s">
        <v>26</v>
      </c>
      <c r="N20" s="48" t="s">
        <v>12</v>
      </c>
      <c r="O20" s="174"/>
      <c r="P20" s="175"/>
      <c r="Q20" s="47" t="s">
        <v>26</v>
      </c>
      <c r="R20" s="48" t="s">
        <v>12</v>
      </c>
      <c r="S20" s="174"/>
      <c r="T20" s="175"/>
    </row>
    <row r="21" spans="1:20" ht="80" customHeight="1" x14ac:dyDescent="0.2">
      <c r="A21" s="85"/>
      <c r="B21" s="173"/>
      <c r="C21" s="11"/>
      <c r="D21" s="146" t="s">
        <v>27</v>
      </c>
      <c r="E21" s="147"/>
      <c r="F21" s="154"/>
      <c r="G21" s="172"/>
      <c r="H21" s="184" t="s">
        <v>27</v>
      </c>
      <c r="I21" s="146"/>
      <c r="J21" s="154"/>
      <c r="K21" s="172"/>
      <c r="L21" s="11"/>
      <c r="M21" s="146" t="s">
        <v>27</v>
      </c>
      <c r="N21" s="147"/>
      <c r="O21" s="154"/>
      <c r="P21" s="172"/>
      <c r="Q21" s="184" t="s">
        <v>27</v>
      </c>
      <c r="R21" s="146"/>
      <c r="S21" s="154"/>
      <c r="T21" s="172"/>
    </row>
    <row r="22" spans="1:20" ht="15" customHeight="1" x14ac:dyDescent="0.2">
      <c r="A22" s="85"/>
      <c r="B22" s="31"/>
      <c r="C22" s="11"/>
      <c r="D22" s="138" t="s">
        <v>24</v>
      </c>
      <c r="E22" s="139"/>
      <c r="F22" s="139"/>
      <c r="G22" s="139"/>
      <c r="H22" s="138" t="s">
        <v>25</v>
      </c>
      <c r="I22" s="139"/>
      <c r="J22" s="139"/>
      <c r="K22" s="156"/>
      <c r="L22" s="11"/>
      <c r="M22" s="138" t="s">
        <v>24</v>
      </c>
      <c r="N22" s="139"/>
      <c r="O22" s="139"/>
      <c r="P22" s="139"/>
      <c r="Q22" s="138" t="s">
        <v>25</v>
      </c>
      <c r="R22" s="139"/>
      <c r="S22" s="139"/>
      <c r="T22" s="156"/>
    </row>
    <row r="23" spans="1:20" ht="15" customHeight="1" x14ac:dyDescent="0.2">
      <c r="A23" s="85"/>
      <c r="B23" s="186" t="str">
        <f>'Beoordelen proefopdrachten'!B8</f>
        <v>Recht</v>
      </c>
      <c r="C23" s="11"/>
      <c r="D23" s="47" t="s">
        <v>26</v>
      </c>
      <c r="E23" s="48" t="s">
        <v>12</v>
      </c>
      <c r="F23" s="174"/>
      <c r="G23" s="175"/>
      <c r="H23" s="47" t="s">
        <v>26</v>
      </c>
      <c r="I23" s="48" t="s">
        <v>12</v>
      </c>
      <c r="J23" s="174"/>
      <c r="K23" s="175"/>
      <c r="L23" s="11"/>
      <c r="M23" s="47" t="s">
        <v>26</v>
      </c>
      <c r="N23" s="48" t="s">
        <v>12</v>
      </c>
      <c r="O23" s="174"/>
      <c r="P23" s="175"/>
      <c r="Q23" s="47" t="s">
        <v>26</v>
      </c>
      <c r="R23" s="48" t="s">
        <v>12</v>
      </c>
      <c r="S23" s="174"/>
      <c r="T23" s="175"/>
    </row>
    <row r="24" spans="1:20" ht="80" customHeight="1" thickBot="1" x14ac:dyDescent="0.25">
      <c r="A24" s="86"/>
      <c r="B24" s="163"/>
      <c r="C24" s="11"/>
      <c r="D24" s="142" t="s">
        <v>27</v>
      </c>
      <c r="E24" s="143"/>
      <c r="F24" s="154"/>
      <c r="G24" s="172"/>
      <c r="H24" s="142" t="s">
        <v>27</v>
      </c>
      <c r="I24" s="142"/>
      <c r="J24" s="154"/>
      <c r="K24" s="172"/>
      <c r="L24" s="11"/>
      <c r="M24" s="142" t="s">
        <v>27</v>
      </c>
      <c r="N24" s="143"/>
      <c r="O24" s="154"/>
      <c r="P24" s="172"/>
      <c r="Q24" s="142" t="s">
        <v>27</v>
      </c>
      <c r="R24" s="142"/>
      <c r="S24" s="154"/>
      <c r="T24" s="172"/>
    </row>
    <row r="25" spans="1:20" ht="15" customHeight="1" x14ac:dyDescent="0.2">
      <c r="A25" s="158"/>
      <c r="B25" s="159"/>
      <c r="C25" s="11"/>
      <c r="D25" s="151"/>
      <c r="E25" s="152"/>
      <c r="F25" s="152"/>
      <c r="G25" s="152"/>
      <c r="H25" s="152"/>
      <c r="I25" s="152"/>
      <c r="J25" s="152"/>
      <c r="K25" s="153"/>
      <c r="L25" s="11"/>
      <c r="M25" s="151"/>
      <c r="N25" s="152"/>
      <c r="O25" s="152"/>
      <c r="P25" s="152"/>
      <c r="Q25" s="152"/>
      <c r="R25" s="152"/>
      <c r="S25" s="152"/>
      <c r="T25" s="153"/>
    </row>
    <row r="26" spans="1:20" ht="15" customHeight="1" x14ac:dyDescent="0.2">
      <c r="H26" s="12"/>
      <c r="Q26" s="12"/>
    </row>
    <row r="27" spans="1:20" ht="38" customHeight="1" x14ac:dyDescent="0.2">
      <c r="A27" s="49"/>
      <c r="B27" s="53" t="str">
        <f>'Beoordelen proefopdrachten'!A17</f>
        <v>Type 2: Full color MFP 
minimaal 40 PPM</v>
      </c>
      <c r="C27" s="3"/>
      <c r="D27" s="165" t="str">
        <f>'Beoordelen proefopdrachten'!B1</f>
        <v>Afdrukkwaliteit testdocument 1</v>
      </c>
      <c r="E27" s="166"/>
      <c r="F27" s="166"/>
      <c r="G27" s="166"/>
      <c r="H27" s="166"/>
      <c r="I27" s="166"/>
      <c r="J27" s="166"/>
      <c r="K27" s="167"/>
      <c r="L27" s="3"/>
      <c r="M27" s="165" t="str">
        <f>'Beoordelen proefopdrachten'!C1</f>
        <v>Afdrukkwaliteit testdocument 2</v>
      </c>
      <c r="N27" s="166"/>
      <c r="O27" s="166"/>
      <c r="P27" s="166"/>
      <c r="Q27" s="166"/>
      <c r="R27" s="166"/>
      <c r="S27" s="166"/>
      <c r="T27" s="167"/>
    </row>
    <row r="28" spans="1:20" ht="15" customHeight="1" x14ac:dyDescent="0.2">
      <c r="A28" s="84" t="str">
        <f>'Beoordelen proefopdrachten'!A2</f>
        <v>Balken en teksten</v>
      </c>
      <c r="B28" s="31"/>
      <c r="C28" s="11"/>
      <c r="D28" s="138" t="s">
        <v>24</v>
      </c>
      <c r="E28" s="139"/>
      <c r="F28" s="139"/>
      <c r="G28" s="139"/>
      <c r="H28" s="138" t="s">
        <v>25</v>
      </c>
      <c r="I28" s="139"/>
      <c r="J28" s="139"/>
      <c r="K28" s="156"/>
      <c r="L28" s="11"/>
      <c r="M28" s="138" t="s">
        <v>24</v>
      </c>
      <c r="N28" s="139"/>
      <c r="O28" s="139"/>
      <c r="P28" s="139"/>
      <c r="Q28" s="138" t="s">
        <v>25</v>
      </c>
      <c r="R28" s="139"/>
      <c r="S28" s="139"/>
      <c r="T28" s="156"/>
    </row>
    <row r="29" spans="1:20" ht="12" customHeight="1" x14ac:dyDescent="0.2">
      <c r="A29" s="85"/>
      <c r="B29" s="185" t="str">
        <f>'Beoordelen proefopdrachten'!B2</f>
        <v>Grijswaarden</v>
      </c>
      <c r="C29" s="11"/>
      <c r="D29" s="47" t="s">
        <v>26</v>
      </c>
      <c r="E29" s="48" t="s">
        <v>12</v>
      </c>
      <c r="F29" s="47" t="s">
        <v>28</v>
      </c>
      <c r="G29" s="54" t="s">
        <v>12</v>
      </c>
      <c r="H29" s="47" t="s">
        <v>26</v>
      </c>
      <c r="I29" s="48" t="s">
        <v>12</v>
      </c>
      <c r="J29" s="47" t="s">
        <v>28</v>
      </c>
      <c r="K29" s="48" t="s">
        <v>12</v>
      </c>
      <c r="L29" s="11"/>
      <c r="M29" s="47" t="s">
        <v>26</v>
      </c>
      <c r="N29" s="48" t="s">
        <v>12</v>
      </c>
      <c r="O29" s="47" t="s">
        <v>28</v>
      </c>
      <c r="P29" s="54" t="s">
        <v>12</v>
      </c>
      <c r="Q29" s="47" t="s">
        <v>26</v>
      </c>
      <c r="R29" s="48" t="s">
        <v>12</v>
      </c>
      <c r="S29" s="47" t="s">
        <v>28</v>
      </c>
      <c r="T29" s="48" t="s">
        <v>12</v>
      </c>
    </row>
    <row r="30" spans="1:20" ht="80" customHeight="1" x14ac:dyDescent="0.2">
      <c r="A30" s="85"/>
      <c r="B30" s="171"/>
      <c r="C30" s="11"/>
      <c r="D30" s="146" t="s">
        <v>27</v>
      </c>
      <c r="E30" s="147"/>
      <c r="F30" s="146" t="s">
        <v>27</v>
      </c>
      <c r="G30" s="183"/>
      <c r="H30" s="146" t="s">
        <v>27</v>
      </c>
      <c r="I30" s="146"/>
      <c r="J30" s="146" t="s">
        <v>27</v>
      </c>
      <c r="K30" s="146"/>
      <c r="L30" s="11"/>
      <c r="M30" s="146" t="s">
        <v>27</v>
      </c>
      <c r="N30" s="147"/>
      <c r="O30" s="146" t="s">
        <v>27</v>
      </c>
      <c r="P30" s="183"/>
      <c r="Q30" s="146" t="s">
        <v>27</v>
      </c>
      <c r="R30" s="146"/>
      <c r="S30" s="146" t="s">
        <v>27</v>
      </c>
      <c r="T30" s="146"/>
    </row>
    <row r="31" spans="1:20" ht="15" customHeight="1" x14ac:dyDescent="0.2">
      <c r="A31" s="85"/>
      <c r="B31" s="31"/>
      <c r="C31" s="11"/>
      <c r="D31" s="138" t="s">
        <v>24</v>
      </c>
      <c r="E31" s="139"/>
      <c r="F31" s="139"/>
      <c r="G31" s="139"/>
      <c r="H31" s="138" t="s">
        <v>25</v>
      </c>
      <c r="I31" s="139"/>
      <c r="J31" s="139"/>
      <c r="K31" s="156"/>
      <c r="L31" s="11"/>
      <c r="M31" s="138" t="s">
        <v>24</v>
      </c>
      <c r="N31" s="139"/>
      <c r="O31" s="139"/>
      <c r="P31" s="139"/>
      <c r="Q31" s="138" t="s">
        <v>25</v>
      </c>
      <c r="R31" s="139"/>
      <c r="S31" s="139"/>
      <c r="T31" s="156"/>
    </row>
    <row r="32" spans="1:20" ht="12" customHeight="1" x14ac:dyDescent="0.2">
      <c r="A32" s="85"/>
      <c r="B32" s="144" t="str">
        <f>'Beoordelen proefopdrachten'!B3</f>
        <v>Lichte tinten</v>
      </c>
      <c r="C32" s="11"/>
      <c r="D32" s="47" t="s">
        <v>26</v>
      </c>
      <c r="E32" s="48" t="s">
        <v>12</v>
      </c>
      <c r="F32" s="47" t="s">
        <v>28</v>
      </c>
      <c r="G32" s="54" t="s">
        <v>12</v>
      </c>
      <c r="H32" s="47" t="s">
        <v>26</v>
      </c>
      <c r="I32" s="48" t="s">
        <v>12</v>
      </c>
      <c r="J32" s="47" t="s">
        <v>28</v>
      </c>
      <c r="K32" s="48" t="s">
        <v>12</v>
      </c>
      <c r="L32" s="11"/>
      <c r="M32" s="47" t="s">
        <v>26</v>
      </c>
      <c r="N32" s="48" t="s">
        <v>12</v>
      </c>
      <c r="O32" s="47" t="s">
        <v>28</v>
      </c>
      <c r="P32" s="54" t="s">
        <v>12</v>
      </c>
      <c r="Q32" s="47" t="s">
        <v>26</v>
      </c>
      <c r="R32" s="48" t="s">
        <v>12</v>
      </c>
      <c r="S32" s="47" t="s">
        <v>28</v>
      </c>
      <c r="T32" s="48" t="s">
        <v>12</v>
      </c>
    </row>
    <row r="33" spans="1:20" ht="80" customHeight="1" x14ac:dyDescent="0.2">
      <c r="A33" s="85"/>
      <c r="B33" s="145"/>
      <c r="C33" s="11"/>
      <c r="D33" s="146" t="s">
        <v>27</v>
      </c>
      <c r="E33" s="147"/>
      <c r="F33" s="146" t="s">
        <v>27</v>
      </c>
      <c r="G33" s="183"/>
      <c r="H33" s="146" t="s">
        <v>27</v>
      </c>
      <c r="I33" s="146"/>
      <c r="J33" s="146" t="s">
        <v>27</v>
      </c>
      <c r="K33" s="146"/>
      <c r="L33" s="11"/>
      <c r="M33" s="146" t="s">
        <v>27</v>
      </c>
      <c r="N33" s="147"/>
      <c r="O33" s="146" t="s">
        <v>27</v>
      </c>
      <c r="P33" s="183"/>
      <c r="Q33" s="146" t="s">
        <v>27</v>
      </c>
      <c r="R33" s="146"/>
      <c r="S33" s="146" t="s">
        <v>27</v>
      </c>
      <c r="T33" s="146"/>
    </row>
    <row r="34" spans="1:20" ht="15" customHeight="1" x14ac:dyDescent="0.2">
      <c r="A34" s="85"/>
      <c r="B34" s="31"/>
      <c r="C34" s="11"/>
      <c r="D34" s="138" t="s">
        <v>24</v>
      </c>
      <c r="E34" s="139"/>
      <c r="F34" s="139"/>
      <c r="G34" s="139"/>
      <c r="H34" s="138" t="s">
        <v>25</v>
      </c>
      <c r="I34" s="139"/>
      <c r="J34" s="139"/>
      <c r="K34" s="156"/>
      <c r="L34" s="11"/>
      <c r="M34" s="138" t="s">
        <v>24</v>
      </c>
      <c r="N34" s="139"/>
      <c r="O34" s="139"/>
      <c r="P34" s="139"/>
      <c r="Q34" s="138" t="s">
        <v>25</v>
      </c>
      <c r="R34" s="139"/>
      <c r="S34" s="139"/>
      <c r="T34" s="156"/>
    </row>
    <row r="35" spans="1:20" ht="12" customHeight="1" x14ac:dyDescent="0.2">
      <c r="A35" s="85"/>
      <c r="B35" s="185" t="str">
        <f>'Beoordelen proefopdrachten'!B4</f>
        <v>Felle tinten</v>
      </c>
      <c r="C35" s="11"/>
      <c r="D35" s="47" t="s">
        <v>26</v>
      </c>
      <c r="E35" s="48" t="s">
        <v>12</v>
      </c>
      <c r="F35" s="47" t="s">
        <v>28</v>
      </c>
      <c r="G35" s="54" t="s">
        <v>12</v>
      </c>
      <c r="H35" s="47" t="s">
        <v>26</v>
      </c>
      <c r="I35" s="48" t="s">
        <v>12</v>
      </c>
      <c r="J35" s="47" t="s">
        <v>28</v>
      </c>
      <c r="K35" s="48" t="s">
        <v>12</v>
      </c>
      <c r="L35" s="11"/>
      <c r="M35" s="47" t="s">
        <v>26</v>
      </c>
      <c r="N35" s="48" t="s">
        <v>12</v>
      </c>
      <c r="O35" s="47" t="s">
        <v>28</v>
      </c>
      <c r="P35" s="54" t="s">
        <v>12</v>
      </c>
      <c r="Q35" s="47" t="s">
        <v>26</v>
      </c>
      <c r="R35" s="48" t="s">
        <v>12</v>
      </c>
      <c r="S35" s="47" t="s">
        <v>28</v>
      </c>
      <c r="T35" s="48" t="s">
        <v>12</v>
      </c>
    </row>
    <row r="36" spans="1:20" ht="80" customHeight="1" x14ac:dyDescent="0.2">
      <c r="A36" s="85"/>
      <c r="B36" s="171"/>
      <c r="C36" s="11"/>
      <c r="D36" s="146" t="s">
        <v>27</v>
      </c>
      <c r="E36" s="147"/>
      <c r="F36" s="146" t="s">
        <v>27</v>
      </c>
      <c r="G36" s="183"/>
      <c r="H36" s="146" t="s">
        <v>27</v>
      </c>
      <c r="I36" s="146"/>
      <c r="J36" s="146" t="s">
        <v>27</v>
      </c>
      <c r="K36" s="146"/>
      <c r="L36" s="11"/>
      <c r="M36" s="146" t="s">
        <v>27</v>
      </c>
      <c r="N36" s="147"/>
      <c r="O36" s="146" t="s">
        <v>27</v>
      </c>
      <c r="P36" s="183"/>
      <c r="Q36" s="146" t="s">
        <v>27</v>
      </c>
      <c r="R36" s="146"/>
      <c r="S36" s="146" t="s">
        <v>27</v>
      </c>
      <c r="T36" s="146"/>
    </row>
    <row r="37" spans="1:20" ht="15" customHeight="1" x14ac:dyDescent="0.2">
      <c r="A37" s="85"/>
      <c r="B37" s="31" t="s">
        <v>29</v>
      </c>
      <c r="C37" s="11"/>
      <c r="D37" s="138" t="s">
        <v>24</v>
      </c>
      <c r="E37" s="139"/>
      <c r="F37" s="139"/>
      <c r="G37" s="139"/>
      <c r="H37" s="138" t="s">
        <v>25</v>
      </c>
      <c r="I37" s="139"/>
      <c r="J37" s="139"/>
      <c r="K37" s="156"/>
      <c r="L37" s="11"/>
      <c r="M37" s="138" t="s">
        <v>24</v>
      </c>
      <c r="N37" s="139"/>
      <c r="O37" s="139"/>
      <c r="P37" s="139"/>
      <c r="Q37" s="138" t="s">
        <v>25</v>
      </c>
      <c r="R37" s="139"/>
      <c r="S37" s="139"/>
      <c r="T37" s="156"/>
    </row>
    <row r="38" spans="1:20" ht="12" customHeight="1" x14ac:dyDescent="0.2">
      <c r="A38" s="85"/>
      <c r="B38" s="181" t="str">
        <f>'Beoordelen proefopdrachten'!B5</f>
        <v>Teksten in kleur</v>
      </c>
      <c r="C38" s="11"/>
      <c r="D38" s="47" t="s">
        <v>26</v>
      </c>
      <c r="E38" s="48" t="s">
        <v>12</v>
      </c>
      <c r="F38" s="47" t="s">
        <v>28</v>
      </c>
      <c r="G38" s="54" t="s">
        <v>12</v>
      </c>
      <c r="H38" s="47" t="s">
        <v>26</v>
      </c>
      <c r="I38" s="48" t="s">
        <v>12</v>
      </c>
      <c r="J38" s="47" t="s">
        <v>28</v>
      </c>
      <c r="K38" s="48" t="s">
        <v>12</v>
      </c>
      <c r="L38" s="11"/>
      <c r="M38" s="47" t="s">
        <v>26</v>
      </c>
      <c r="N38" s="48" t="s">
        <v>12</v>
      </c>
      <c r="O38" s="47" t="s">
        <v>28</v>
      </c>
      <c r="P38" s="54" t="s">
        <v>12</v>
      </c>
      <c r="Q38" s="47" t="s">
        <v>26</v>
      </c>
      <c r="R38" s="48" t="s">
        <v>12</v>
      </c>
      <c r="S38" s="47" t="s">
        <v>28</v>
      </c>
      <c r="T38" s="48" t="s">
        <v>12</v>
      </c>
    </row>
    <row r="39" spans="1:20" ht="80" customHeight="1" thickBot="1" x14ac:dyDescent="0.25">
      <c r="A39" s="86"/>
      <c r="B39" s="169"/>
      <c r="C39" s="11"/>
      <c r="D39" s="142" t="s">
        <v>27</v>
      </c>
      <c r="E39" s="143"/>
      <c r="F39" s="142" t="s">
        <v>27</v>
      </c>
      <c r="G39" s="143"/>
      <c r="H39" s="142" t="s">
        <v>27</v>
      </c>
      <c r="I39" s="142"/>
      <c r="J39" s="142" t="s">
        <v>27</v>
      </c>
      <c r="K39" s="142"/>
      <c r="L39" s="11"/>
      <c r="M39" s="142" t="s">
        <v>27</v>
      </c>
      <c r="N39" s="143"/>
      <c r="O39" s="142" t="s">
        <v>27</v>
      </c>
      <c r="P39" s="143"/>
      <c r="Q39" s="142" t="s">
        <v>27</v>
      </c>
      <c r="R39" s="142"/>
      <c r="S39" s="142" t="s">
        <v>27</v>
      </c>
      <c r="T39" s="142"/>
    </row>
    <row r="40" spans="1:20" ht="15" customHeight="1" x14ac:dyDescent="0.2">
      <c r="A40" s="135" t="str">
        <f>'Beoordelen proefopdrachten'!A6</f>
        <v>Logo</v>
      </c>
      <c r="B40" s="31" t="s">
        <v>29</v>
      </c>
      <c r="C40" s="11"/>
      <c r="D40" s="138" t="s">
        <v>24</v>
      </c>
      <c r="E40" s="139"/>
      <c r="F40" s="139"/>
      <c r="G40" s="139"/>
      <c r="H40" s="138" t="s">
        <v>25</v>
      </c>
      <c r="I40" s="139"/>
      <c r="J40" s="139"/>
      <c r="K40" s="156"/>
      <c r="L40" s="11"/>
      <c r="M40" s="138" t="s">
        <v>24</v>
      </c>
      <c r="N40" s="139"/>
      <c r="O40" s="139"/>
      <c r="P40" s="139"/>
      <c r="Q40" s="138" t="s">
        <v>25</v>
      </c>
      <c r="R40" s="139"/>
      <c r="S40" s="139"/>
      <c r="T40" s="156"/>
    </row>
    <row r="41" spans="1:20" ht="15" customHeight="1" x14ac:dyDescent="0.2">
      <c r="A41" s="136"/>
      <c r="B41" s="140" t="str">
        <f>'Beoordelen proefopdrachten'!B6</f>
        <v>Kleur/contrast</v>
      </c>
      <c r="C41" s="11"/>
      <c r="D41" s="47" t="s">
        <v>26</v>
      </c>
      <c r="E41" s="48" t="s">
        <v>12</v>
      </c>
      <c r="F41" s="47" t="s">
        <v>28</v>
      </c>
      <c r="G41" s="54" t="s">
        <v>12</v>
      </c>
      <c r="H41" s="47" t="s">
        <v>26</v>
      </c>
      <c r="I41" s="48" t="s">
        <v>12</v>
      </c>
      <c r="J41" s="47" t="s">
        <v>28</v>
      </c>
      <c r="K41" s="48" t="s">
        <v>12</v>
      </c>
      <c r="L41" s="11"/>
      <c r="M41" s="174"/>
      <c r="N41" s="175"/>
      <c r="O41" s="174"/>
      <c r="P41" s="175"/>
      <c r="Q41" s="174"/>
      <c r="R41" s="175"/>
      <c r="S41" s="174"/>
      <c r="T41" s="175"/>
    </row>
    <row r="42" spans="1:20" ht="80" customHeight="1" thickBot="1" x14ac:dyDescent="0.25">
      <c r="A42" s="137"/>
      <c r="B42" s="141"/>
      <c r="C42" s="11"/>
      <c r="D42" s="142" t="s">
        <v>27</v>
      </c>
      <c r="E42" s="143"/>
      <c r="F42" s="142" t="s">
        <v>27</v>
      </c>
      <c r="G42" s="143"/>
      <c r="H42" s="142" t="s">
        <v>27</v>
      </c>
      <c r="I42" s="142"/>
      <c r="J42" s="142" t="s">
        <v>27</v>
      </c>
      <c r="K42" s="142"/>
      <c r="L42" s="11"/>
      <c r="M42" s="154"/>
      <c r="N42" s="172"/>
      <c r="O42" s="154"/>
      <c r="P42" s="172"/>
      <c r="Q42" s="154"/>
      <c r="R42" s="172"/>
      <c r="S42" s="154"/>
      <c r="T42" s="172"/>
    </row>
    <row r="43" spans="1:20" ht="15" customHeight="1" x14ac:dyDescent="0.2">
      <c r="A43" s="113" t="str">
        <f>'Beoordelen proefopdrachten'!A7</f>
        <v>Algemeen</v>
      </c>
      <c r="B43" s="31" t="s">
        <v>29</v>
      </c>
      <c r="C43" s="11"/>
      <c r="D43" s="154" t="s">
        <v>24</v>
      </c>
      <c r="E43" s="155"/>
      <c r="F43" s="155"/>
      <c r="G43" s="155"/>
      <c r="H43" s="154" t="s">
        <v>25</v>
      </c>
      <c r="I43" s="155"/>
      <c r="J43" s="155"/>
      <c r="K43" s="172"/>
      <c r="L43" s="11"/>
      <c r="M43" s="154" t="s">
        <v>24</v>
      </c>
      <c r="N43" s="155"/>
      <c r="O43" s="155"/>
      <c r="P43" s="155"/>
      <c r="Q43" s="154" t="s">
        <v>25</v>
      </c>
      <c r="R43" s="155"/>
      <c r="S43" s="155"/>
      <c r="T43" s="172"/>
    </row>
    <row r="44" spans="1:20" ht="15" customHeight="1" x14ac:dyDescent="0.2">
      <c r="A44" s="85"/>
      <c r="B44" s="140" t="str">
        <f>'Beoordelen proefopdrachten'!B7</f>
        <v>Strepen</v>
      </c>
      <c r="C44" s="11"/>
      <c r="D44" s="47" t="s">
        <v>26</v>
      </c>
      <c r="E44" s="48" t="s">
        <v>12</v>
      </c>
      <c r="F44" s="47" t="s">
        <v>28</v>
      </c>
      <c r="G44" s="54" t="s">
        <v>12</v>
      </c>
      <c r="H44" s="47" t="s">
        <v>26</v>
      </c>
      <c r="I44" s="48" t="s">
        <v>12</v>
      </c>
      <c r="J44" s="47" t="s">
        <v>28</v>
      </c>
      <c r="K44" s="48" t="s">
        <v>12</v>
      </c>
      <c r="L44" s="11"/>
      <c r="M44" s="47" t="s">
        <v>26</v>
      </c>
      <c r="N44" s="48" t="s">
        <v>12</v>
      </c>
      <c r="O44" s="47" t="s">
        <v>28</v>
      </c>
      <c r="P44" s="54" t="s">
        <v>12</v>
      </c>
      <c r="Q44" s="47" t="s">
        <v>26</v>
      </c>
      <c r="R44" s="48" t="s">
        <v>12</v>
      </c>
      <c r="S44" s="47" t="s">
        <v>28</v>
      </c>
      <c r="T44" s="48" t="s">
        <v>12</v>
      </c>
    </row>
    <row r="45" spans="1:20" ht="80" customHeight="1" x14ac:dyDescent="0.2">
      <c r="A45" s="85"/>
      <c r="B45" s="140"/>
      <c r="C45" s="11"/>
      <c r="D45" s="146" t="s">
        <v>27</v>
      </c>
      <c r="E45" s="147"/>
      <c r="F45" s="146" t="s">
        <v>27</v>
      </c>
      <c r="G45" s="183"/>
      <c r="H45" s="184" t="s">
        <v>27</v>
      </c>
      <c r="I45" s="146"/>
      <c r="J45" s="184" t="s">
        <v>27</v>
      </c>
      <c r="K45" s="146"/>
      <c r="L45" s="11"/>
      <c r="M45" s="146" t="s">
        <v>27</v>
      </c>
      <c r="N45" s="147"/>
      <c r="O45" s="146" t="s">
        <v>27</v>
      </c>
      <c r="P45" s="183"/>
      <c r="Q45" s="184" t="s">
        <v>27</v>
      </c>
      <c r="R45" s="146"/>
      <c r="S45" s="184" t="s">
        <v>27</v>
      </c>
      <c r="T45" s="146"/>
    </row>
    <row r="46" spans="1:20" ht="15" customHeight="1" x14ac:dyDescent="0.2">
      <c r="A46" s="85"/>
      <c r="B46" s="31" t="s">
        <v>29</v>
      </c>
      <c r="C46" s="11"/>
      <c r="D46" s="138" t="s">
        <v>24</v>
      </c>
      <c r="E46" s="139"/>
      <c r="F46" s="139"/>
      <c r="G46" s="139"/>
      <c r="H46" s="138" t="s">
        <v>25</v>
      </c>
      <c r="I46" s="139"/>
      <c r="J46" s="139"/>
      <c r="K46" s="156"/>
      <c r="L46" s="11"/>
      <c r="M46" s="138" t="s">
        <v>24</v>
      </c>
      <c r="N46" s="139"/>
      <c r="O46" s="139"/>
      <c r="P46" s="139"/>
      <c r="Q46" s="138" t="s">
        <v>25</v>
      </c>
      <c r="R46" s="139"/>
      <c r="S46" s="139"/>
      <c r="T46" s="156"/>
    </row>
    <row r="47" spans="1:20" ht="15" customHeight="1" x14ac:dyDescent="0.2">
      <c r="A47" s="85"/>
      <c r="B47" s="140" t="str">
        <f>'Beoordelen proefopdrachten'!B8</f>
        <v>Recht</v>
      </c>
      <c r="C47" s="11"/>
      <c r="D47" s="47" t="s">
        <v>26</v>
      </c>
      <c r="E47" s="48" t="s">
        <v>12</v>
      </c>
      <c r="F47" s="47" t="s">
        <v>28</v>
      </c>
      <c r="G47" s="54" t="s">
        <v>12</v>
      </c>
      <c r="H47" s="47" t="s">
        <v>26</v>
      </c>
      <c r="I47" s="48" t="s">
        <v>12</v>
      </c>
      <c r="J47" s="47" t="s">
        <v>28</v>
      </c>
      <c r="K47" s="48" t="s">
        <v>12</v>
      </c>
      <c r="L47" s="11"/>
      <c r="M47" s="47" t="s">
        <v>26</v>
      </c>
      <c r="N47" s="48" t="s">
        <v>12</v>
      </c>
      <c r="O47" s="47" t="s">
        <v>28</v>
      </c>
      <c r="P47" s="54" t="s">
        <v>12</v>
      </c>
      <c r="Q47" s="47" t="s">
        <v>26</v>
      </c>
      <c r="R47" s="48" t="s">
        <v>12</v>
      </c>
      <c r="S47" s="47" t="s">
        <v>28</v>
      </c>
      <c r="T47" s="48" t="s">
        <v>12</v>
      </c>
    </row>
    <row r="48" spans="1:20" ht="80" customHeight="1" thickBot="1" x14ac:dyDescent="0.25">
      <c r="A48" s="86"/>
      <c r="B48" s="141"/>
      <c r="C48" s="11"/>
      <c r="D48" s="142" t="s">
        <v>27</v>
      </c>
      <c r="E48" s="143"/>
      <c r="F48" s="142" t="s">
        <v>27</v>
      </c>
      <c r="G48" s="143"/>
      <c r="H48" s="142" t="s">
        <v>27</v>
      </c>
      <c r="I48" s="142"/>
      <c r="J48" s="142" t="s">
        <v>27</v>
      </c>
      <c r="K48" s="142"/>
      <c r="L48" s="11"/>
      <c r="M48" s="142" t="s">
        <v>27</v>
      </c>
      <c r="N48" s="143"/>
      <c r="O48" s="142" t="s">
        <v>27</v>
      </c>
      <c r="P48" s="143"/>
      <c r="Q48" s="142" t="s">
        <v>27</v>
      </c>
      <c r="R48" s="142"/>
      <c r="S48" s="142" t="s">
        <v>27</v>
      </c>
      <c r="T48" s="142"/>
    </row>
    <row r="49" spans="1:20" ht="15" customHeight="1" x14ac:dyDescent="0.2">
      <c r="A49" s="149"/>
      <c r="B49" s="150"/>
      <c r="C49" s="11"/>
      <c r="D49" s="151"/>
      <c r="E49" s="152"/>
      <c r="F49" s="152"/>
      <c r="G49" s="152"/>
      <c r="H49" s="152"/>
      <c r="I49" s="152"/>
      <c r="J49" s="152"/>
      <c r="K49" s="153"/>
      <c r="L49" s="11"/>
      <c r="M49" s="151"/>
      <c r="N49" s="152"/>
      <c r="O49" s="152"/>
      <c r="P49" s="152"/>
      <c r="Q49" s="152"/>
      <c r="R49" s="152"/>
      <c r="S49" s="152"/>
      <c r="T49" s="153"/>
    </row>
    <row r="50" spans="1:20" ht="15" customHeight="1" x14ac:dyDescent="0.2">
      <c r="H50" s="12"/>
      <c r="Q50" s="12"/>
    </row>
    <row r="51" spans="1:20" ht="38" customHeight="1" x14ac:dyDescent="0.2">
      <c r="A51" s="49"/>
      <c r="B51" s="53" t="str">
        <f>'Beoordelen proefopdrachten'!A18</f>
        <v>Type 3: Full color repromachine 
minimaal 65 PPM</v>
      </c>
      <c r="C51" s="3"/>
      <c r="D51" s="165" t="str">
        <f>'Beoordelen proefopdrachten'!B1</f>
        <v>Afdrukkwaliteit testdocument 1</v>
      </c>
      <c r="E51" s="166"/>
      <c r="F51" s="166"/>
      <c r="G51" s="166"/>
      <c r="H51" s="166"/>
      <c r="I51" s="166"/>
      <c r="J51" s="166"/>
      <c r="K51" s="167"/>
      <c r="L51" s="3"/>
      <c r="M51" s="165" t="str">
        <f>'Beoordelen proefopdrachten'!C1</f>
        <v>Afdrukkwaliteit testdocument 2</v>
      </c>
      <c r="N51" s="166"/>
      <c r="O51" s="166"/>
      <c r="P51" s="166"/>
      <c r="Q51" s="166"/>
      <c r="R51" s="166"/>
      <c r="S51" s="166"/>
      <c r="T51" s="167"/>
    </row>
    <row r="52" spans="1:20" ht="15" customHeight="1" x14ac:dyDescent="0.2">
      <c r="A52" s="84" t="str">
        <f>'Beoordelen proefopdrachten'!A2</f>
        <v>Balken en teksten</v>
      </c>
      <c r="B52" s="31"/>
      <c r="C52" s="11"/>
      <c r="D52" s="138" t="s">
        <v>24</v>
      </c>
      <c r="E52" s="139"/>
      <c r="F52" s="139"/>
      <c r="G52" s="139"/>
      <c r="H52" s="138" t="s">
        <v>25</v>
      </c>
      <c r="I52" s="139"/>
      <c r="J52" s="139"/>
      <c r="K52" s="156"/>
      <c r="L52" s="11"/>
      <c r="M52" s="138" t="s">
        <v>24</v>
      </c>
      <c r="N52" s="139"/>
      <c r="O52" s="139"/>
      <c r="P52" s="139"/>
      <c r="Q52" s="138" t="s">
        <v>25</v>
      </c>
      <c r="R52" s="139"/>
      <c r="S52" s="139"/>
      <c r="T52" s="156"/>
    </row>
    <row r="53" spans="1:20" ht="12" customHeight="1" x14ac:dyDescent="0.2">
      <c r="A53" s="85"/>
      <c r="B53" s="185" t="str">
        <f>'Beoordelen proefopdrachten'!B2</f>
        <v>Grijswaarden</v>
      </c>
      <c r="C53" s="11"/>
      <c r="D53" s="47" t="s">
        <v>26</v>
      </c>
      <c r="E53" s="48" t="s">
        <v>12</v>
      </c>
      <c r="F53" s="47" t="s">
        <v>28</v>
      </c>
      <c r="G53" s="54" t="s">
        <v>12</v>
      </c>
      <c r="H53" s="47" t="s">
        <v>26</v>
      </c>
      <c r="I53" s="48" t="s">
        <v>12</v>
      </c>
      <c r="J53" s="47" t="s">
        <v>28</v>
      </c>
      <c r="K53" s="48" t="s">
        <v>12</v>
      </c>
      <c r="L53" s="11"/>
      <c r="M53" s="47" t="s">
        <v>26</v>
      </c>
      <c r="N53" s="48" t="s">
        <v>12</v>
      </c>
      <c r="O53" s="47" t="s">
        <v>28</v>
      </c>
      <c r="P53" s="54" t="s">
        <v>12</v>
      </c>
      <c r="Q53" s="47" t="s">
        <v>26</v>
      </c>
      <c r="R53" s="48" t="s">
        <v>12</v>
      </c>
      <c r="S53" s="47" t="s">
        <v>28</v>
      </c>
      <c r="T53" s="48" t="s">
        <v>12</v>
      </c>
    </row>
    <row r="54" spans="1:20" ht="80" customHeight="1" x14ac:dyDescent="0.2">
      <c r="A54" s="85"/>
      <c r="B54" s="171"/>
      <c r="C54" s="11"/>
      <c r="D54" s="146" t="s">
        <v>27</v>
      </c>
      <c r="E54" s="147"/>
      <c r="F54" s="146" t="s">
        <v>27</v>
      </c>
      <c r="G54" s="183"/>
      <c r="H54" s="146" t="s">
        <v>27</v>
      </c>
      <c r="I54" s="146"/>
      <c r="J54" s="146" t="s">
        <v>27</v>
      </c>
      <c r="K54" s="146"/>
      <c r="L54" s="11"/>
      <c r="M54" s="146" t="s">
        <v>27</v>
      </c>
      <c r="N54" s="147"/>
      <c r="O54" s="146" t="s">
        <v>27</v>
      </c>
      <c r="P54" s="183"/>
      <c r="Q54" s="146" t="s">
        <v>27</v>
      </c>
      <c r="R54" s="146"/>
      <c r="S54" s="146" t="s">
        <v>27</v>
      </c>
      <c r="T54" s="146"/>
    </row>
    <row r="55" spans="1:20" ht="15" customHeight="1" x14ac:dyDescent="0.2">
      <c r="A55" s="85"/>
      <c r="B55" s="31"/>
      <c r="C55" s="11"/>
      <c r="D55" s="138" t="s">
        <v>24</v>
      </c>
      <c r="E55" s="139"/>
      <c r="F55" s="139"/>
      <c r="G55" s="139"/>
      <c r="H55" s="138" t="s">
        <v>25</v>
      </c>
      <c r="I55" s="139"/>
      <c r="J55" s="139"/>
      <c r="K55" s="156"/>
      <c r="L55" s="11"/>
      <c r="M55" s="138" t="s">
        <v>24</v>
      </c>
      <c r="N55" s="139"/>
      <c r="O55" s="139"/>
      <c r="P55" s="139"/>
      <c r="Q55" s="138" t="s">
        <v>25</v>
      </c>
      <c r="R55" s="139"/>
      <c r="S55" s="139"/>
      <c r="T55" s="156"/>
    </row>
    <row r="56" spans="1:20" ht="12" customHeight="1" x14ac:dyDescent="0.2">
      <c r="A56" s="85"/>
      <c r="B56" s="144" t="str">
        <f>'Beoordelen proefopdrachten'!B3</f>
        <v>Lichte tinten</v>
      </c>
      <c r="C56" s="11"/>
      <c r="D56" s="47" t="s">
        <v>26</v>
      </c>
      <c r="E56" s="48" t="s">
        <v>12</v>
      </c>
      <c r="F56" s="47" t="s">
        <v>28</v>
      </c>
      <c r="G56" s="54" t="s">
        <v>12</v>
      </c>
      <c r="H56" s="47" t="s">
        <v>26</v>
      </c>
      <c r="I56" s="48" t="s">
        <v>12</v>
      </c>
      <c r="J56" s="47" t="s">
        <v>28</v>
      </c>
      <c r="K56" s="48" t="s">
        <v>12</v>
      </c>
      <c r="L56" s="11"/>
      <c r="M56" s="47" t="s">
        <v>26</v>
      </c>
      <c r="N56" s="48" t="s">
        <v>12</v>
      </c>
      <c r="O56" s="47" t="s">
        <v>28</v>
      </c>
      <c r="P56" s="54" t="s">
        <v>12</v>
      </c>
      <c r="Q56" s="47" t="s">
        <v>26</v>
      </c>
      <c r="R56" s="48" t="s">
        <v>12</v>
      </c>
      <c r="S56" s="47" t="s">
        <v>28</v>
      </c>
      <c r="T56" s="48" t="s">
        <v>12</v>
      </c>
    </row>
    <row r="57" spans="1:20" ht="80" customHeight="1" x14ac:dyDescent="0.2">
      <c r="A57" s="85"/>
      <c r="B57" s="145"/>
      <c r="C57" s="11"/>
      <c r="D57" s="146" t="s">
        <v>27</v>
      </c>
      <c r="E57" s="147"/>
      <c r="F57" s="146" t="s">
        <v>27</v>
      </c>
      <c r="G57" s="183"/>
      <c r="H57" s="146" t="s">
        <v>27</v>
      </c>
      <c r="I57" s="146"/>
      <c r="J57" s="146" t="s">
        <v>27</v>
      </c>
      <c r="K57" s="146"/>
      <c r="L57" s="11"/>
      <c r="M57" s="146" t="s">
        <v>27</v>
      </c>
      <c r="N57" s="147"/>
      <c r="O57" s="146" t="s">
        <v>27</v>
      </c>
      <c r="P57" s="183"/>
      <c r="Q57" s="146" t="s">
        <v>27</v>
      </c>
      <c r="R57" s="146"/>
      <c r="S57" s="146" t="s">
        <v>27</v>
      </c>
      <c r="T57" s="146"/>
    </row>
    <row r="58" spans="1:20" ht="15" customHeight="1" x14ac:dyDescent="0.2">
      <c r="A58" s="85"/>
      <c r="B58" s="31"/>
      <c r="C58" s="11"/>
      <c r="D58" s="138" t="s">
        <v>24</v>
      </c>
      <c r="E58" s="139"/>
      <c r="F58" s="139"/>
      <c r="G58" s="139"/>
      <c r="H58" s="138" t="s">
        <v>25</v>
      </c>
      <c r="I58" s="139"/>
      <c r="J58" s="139"/>
      <c r="K58" s="156"/>
      <c r="L58" s="11"/>
      <c r="M58" s="138" t="s">
        <v>24</v>
      </c>
      <c r="N58" s="139"/>
      <c r="O58" s="139"/>
      <c r="P58" s="139"/>
      <c r="Q58" s="138" t="s">
        <v>25</v>
      </c>
      <c r="R58" s="139"/>
      <c r="S58" s="139"/>
      <c r="T58" s="156"/>
    </row>
    <row r="59" spans="1:20" ht="12" customHeight="1" x14ac:dyDescent="0.2">
      <c r="A59" s="85"/>
      <c r="B59" s="185" t="str">
        <f>'Beoordelen proefopdrachten'!B4</f>
        <v>Felle tinten</v>
      </c>
      <c r="C59" s="11"/>
      <c r="D59" s="47" t="s">
        <v>26</v>
      </c>
      <c r="E59" s="48" t="s">
        <v>12</v>
      </c>
      <c r="F59" s="47" t="s">
        <v>28</v>
      </c>
      <c r="G59" s="54" t="s">
        <v>12</v>
      </c>
      <c r="H59" s="47" t="s">
        <v>26</v>
      </c>
      <c r="I59" s="48" t="s">
        <v>12</v>
      </c>
      <c r="J59" s="47" t="s">
        <v>28</v>
      </c>
      <c r="K59" s="48" t="s">
        <v>12</v>
      </c>
      <c r="L59" s="11"/>
      <c r="M59" s="47" t="s">
        <v>26</v>
      </c>
      <c r="N59" s="48" t="s">
        <v>12</v>
      </c>
      <c r="O59" s="47" t="s">
        <v>28</v>
      </c>
      <c r="P59" s="54" t="s">
        <v>12</v>
      </c>
      <c r="Q59" s="47" t="s">
        <v>26</v>
      </c>
      <c r="R59" s="48" t="s">
        <v>12</v>
      </c>
      <c r="S59" s="47" t="s">
        <v>28</v>
      </c>
      <c r="T59" s="48" t="s">
        <v>12</v>
      </c>
    </row>
    <row r="60" spans="1:20" ht="80" customHeight="1" x14ac:dyDescent="0.2">
      <c r="A60" s="85"/>
      <c r="B60" s="171"/>
      <c r="C60" s="11"/>
      <c r="D60" s="146" t="s">
        <v>27</v>
      </c>
      <c r="E60" s="147"/>
      <c r="F60" s="146" t="s">
        <v>27</v>
      </c>
      <c r="G60" s="183"/>
      <c r="H60" s="146" t="s">
        <v>27</v>
      </c>
      <c r="I60" s="146"/>
      <c r="J60" s="146" t="s">
        <v>27</v>
      </c>
      <c r="K60" s="146"/>
      <c r="L60" s="11"/>
      <c r="M60" s="146" t="s">
        <v>27</v>
      </c>
      <c r="N60" s="147"/>
      <c r="O60" s="146" t="s">
        <v>27</v>
      </c>
      <c r="P60" s="183"/>
      <c r="Q60" s="146" t="s">
        <v>27</v>
      </c>
      <c r="R60" s="146"/>
      <c r="S60" s="146" t="s">
        <v>27</v>
      </c>
      <c r="T60" s="146"/>
    </row>
    <row r="61" spans="1:20" ht="15" customHeight="1" x14ac:dyDescent="0.2">
      <c r="A61" s="85"/>
      <c r="B61" s="31" t="s">
        <v>29</v>
      </c>
      <c r="C61" s="11"/>
      <c r="D61" s="138" t="s">
        <v>24</v>
      </c>
      <c r="E61" s="139"/>
      <c r="F61" s="139"/>
      <c r="G61" s="139"/>
      <c r="H61" s="138" t="s">
        <v>25</v>
      </c>
      <c r="I61" s="139"/>
      <c r="J61" s="139"/>
      <c r="K61" s="156"/>
      <c r="L61" s="11"/>
      <c r="M61" s="138" t="s">
        <v>24</v>
      </c>
      <c r="N61" s="139"/>
      <c r="O61" s="139"/>
      <c r="P61" s="139"/>
      <c r="Q61" s="138" t="s">
        <v>25</v>
      </c>
      <c r="R61" s="139"/>
      <c r="S61" s="139"/>
      <c r="T61" s="156"/>
    </row>
    <row r="62" spans="1:20" ht="12" customHeight="1" x14ac:dyDescent="0.2">
      <c r="A62" s="85"/>
      <c r="B62" s="181" t="str">
        <f>'Beoordelen proefopdrachten'!B5</f>
        <v>Teksten in kleur</v>
      </c>
      <c r="C62" s="11"/>
      <c r="D62" s="47" t="s">
        <v>26</v>
      </c>
      <c r="E62" s="48" t="s">
        <v>12</v>
      </c>
      <c r="F62" s="47" t="s">
        <v>28</v>
      </c>
      <c r="G62" s="54" t="s">
        <v>12</v>
      </c>
      <c r="H62" s="47" t="s">
        <v>26</v>
      </c>
      <c r="I62" s="48" t="s">
        <v>12</v>
      </c>
      <c r="J62" s="47" t="s">
        <v>28</v>
      </c>
      <c r="K62" s="48" t="s">
        <v>12</v>
      </c>
      <c r="L62" s="11"/>
      <c r="M62" s="47" t="s">
        <v>26</v>
      </c>
      <c r="N62" s="48" t="s">
        <v>12</v>
      </c>
      <c r="O62" s="47" t="s">
        <v>28</v>
      </c>
      <c r="P62" s="54" t="s">
        <v>12</v>
      </c>
      <c r="Q62" s="47" t="s">
        <v>26</v>
      </c>
      <c r="R62" s="48" t="s">
        <v>12</v>
      </c>
      <c r="S62" s="47" t="s">
        <v>28</v>
      </c>
      <c r="T62" s="48" t="s">
        <v>12</v>
      </c>
    </row>
    <row r="63" spans="1:20" ht="80" customHeight="1" thickBot="1" x14ac:dyDescent="0.25">
      <c r="A63" s="86"/>
      <c r="B63" s="169"/>
      <c r="C63" s="11"/>
      <c r="D63" s="142" t="s">
        <v>27</v>
      </c>
      <c r="E63" s="143"/>
      <c r="F63" s="142" t="s">
        <v>27</v>
      </c>
      <c r="G63" s="143"/>
      <c r="H63" s="142" t="s">
        <v>27</v>
      </c>
      <c r="I63" s="142"/>
      <c r="J63" s="142" t="s">
        <v>27</v>
      </c>
      <c r="K63" s="142"/>
      <c r="L63" s="11"/>
      <c r="M63" s="142" t="s">
        <v>27</v>
      </c>
      <c r="N63" s="143"/>
      <c r="O63" s="142" t="s">
        <v>27</v>
      </c>
      <c r="P63" s="143"/>
      <c r="Q63" s="142" t="s">
        <v>27</v>
      </c>
      <c r="R63" s="142"/>
      <c r="S63" s="142" t="s">
        <v>27</v>
      </c>
      <c r="T63" s="142"/>
    </row>
    <row r="64" spans="1:20" ht="15" customHeight="1" x14ac:dyDescent="0.2">
      <c r="A64" s="135" t="str">
        <f>'Beoordelen proefopdrachten'!A6</f>
        <v>Logo</v>
      </c>
      <c r="B64" s="31" t="s">
        <v>29</v>
      </c>
      <c r="C64" s="11"/>
      <c r="D64" s="138" t="s">
        <v>24</v>
      </c>
      <c r="E64" s="139"/>
      <c r="F64" s="139"/>
      <c r="G64" s="139"/>
      <c r="H64" s="138" t="s">
        <v>25</v>
      </c>
      <c r="I64" s="139"/>
      <c r="J64" s="139"/>
      <c r="K64" s="156"/>
      <c r="L64" s="11"/>
      <c r="M64" s="138" t="s">
        <v>24</v>
      </c>
      <c r="N64" s="139"/>
      <c r="O64" s="139"/>
      <c r="P64" s="139"/>
      <c r="Q64" s="138" t="s">
        <v>25</v>
      </c>
      <c r="R64" s="139"/>
      <c r="S64" s="139"/>
      <c r="T64" s="156"/>
    </row>
    <row r="65" spans="1:20" ht="15" customHeight="1" x14ac:dyDescent="0.2">
      <c r="A65" s="136"/>
      <c r="B65" s="140" t="str">
        <f>'Beoordelen proefopdrachten'!B6</f>
        <v>Kleur/contrast</v>
      </c>
      <c r="C65" s="11"/>
      <c r="D65" s="47" t="s">
        <v>26</v>
      </c>
      <c r="E65" s="48" t="s">
        <v>12</v>
      </c>
      <c r="F65" s="47" t="s">
        <v>28</v>
      </c>
      <c r="G65" s="54" t="s">
        <v>12</v>
      </c>
      <c r="H65" s="47" t="s">
        <v>26</v>
      </c>
      <c r="I65" s="48" t="s">
        <v>12</v>
      </c>
      <c r="J65" s="47" t="s">
        <v>28</v>
      </c>
      <c r="K65" s="48" t="s">
        <v>12</v>
      </c>
      <c r="L65" s="11"/>
      <c r="M65" s="174"/>
      <c r="N65" s="175"/>
      <c r="O65" s="174"/>
      <c r="P65" s="175"/>
      <c r="Q65" s="174"/>
      <c r="R65" s="175"/>
      <c r="S65" s="174"/>
      <c r="T65" s="175"/>
    </row>
    <row r="66" spans="1:20" ht="80" customHeight="1" thickBot="1" x14ac:dyDescent="0.25">
      <c r="A66" s="137"/>
      <c r="B66" s="141"/>
      <c r="C66" s="11"/>
      <c r="D66" s="142" t="s">
        <v>27</v>
      </c>
      <c r="E66" s="143"/>
      <c r="F66" s="142" t="s">
        <v>27</v>
      </c>
      <c r="G66" s="143"/>
      <c r="H66" s="142" t="s">
        <v>27</v>
      </c>
      <c r="I66" s="142"/>
      <c r="J66" s="142" t="s">
        <v>27</v>
      </c>
      <c r="K66" s="142"/>
      <c r="L66" s="11"/>
      <c r="M66" s="154"/>
      <c r="N66" s="172"/>
      <c r="O66" s="154"/>
      <c r="P66" s="172"/>
      <c r="Q66" s="154"/>
      <c r="R66" s="172"/>
      <c r="S66" s="154"/>
      <c r="T66" s="172"/>
    </row>
    <row r="67" spans="1:20" ht="15" customHeight="1" x14ac:dyDescent="0.2">
      <c r="A67" s="113" t="str">
        <f>'Beoordelen proefopdrachten'!A7</f>
        <v>Algemeen</v>
      </c>
      <c r="B67" s="31" t="s">
        <v>29</v>
      </c>
      <c r="C67" s="11"/>
      <c r="D67" s="154" t="s">
        <v>24</v>
      </c>
      <c r="E67" s="155"/>
      <c r="F67" s="155"/>
      <c r="G67" s="155"/>
      <c r="H67" s="154" t="s">
        <v>25</v>
      </c>
      <c r="I67" s="155"/>
      <c r="J67" s="155"/>
      <c r="K67" s="172"/>
      <c r="L67" s="11"/>
      <c r="M67" s="154" t="s">
        <v>24</v>
      </c>
      <c r="N67" s="155"/>
      <c r="O67" s="155"/>
      <c r="P67" s="155"/>
      <c r="Q67" s="154" t="s">
        <v>25</v>
      </c>
      <c r="R67" s="155"/>
      <c r="S67" s="155"/>
      <c r="T67" s="172"/>
    </row>
    <row r="68" spans="1:20" ht="15" customHeight="1" x14ac:dyDescent="0.2">
      <c r="A68" s="85"/>
      <c r="B68" s="140" t="str">
        <f>'Beoordelen proefopdrachten'!B7</f>
        <v>Strepen</v>
      </c>
      <c r="C68" s="11"/>
      <c r="D68" s="47" t="s">
        <v>26</v>
      </c>
      <c r="E68" s="48" t="s">
        <v>12</v>
      </c>
      <c r="F68" s="47" t="s">
        <v>28</v>
      </c>
      <c r="G68" s="54" t="s">
        <v>12</v>
      </c>
      <c r="H68" s="47" t="s">
        <v>26</v>
      </c>
      <c r="I68" s="48" t="s">
        <v>12</v>
      </c>
      <c r="J68" s="47" t="s">
        <v>28</v>
      </c>
      <c r="K68" s="48" t="s">
        <v>12</v>
      </c>
      <c r="L68" s="11"/>
      <c r="M68" s="47" t="s">
        <v>26</v>
      </c>
      <c r="N68" s="48" t="s">
        <v>12</v>
      </c>
      <c r="O68" s="47" t="s">
        <v>28</v>
      </c>
      <c r="P68" s="54" t="s">
        <v>12</v>
      </c>
      <c r="Q68" s="47" t="s">
        <v>26</v>
      </c>
      <c r="R68" s="48" t="s">
        <v>12</v>
      </c>
      <c r="S68" s="47" t="s">
        <v>28</v>
      </c>
      <c r="T68" s="48" t="s">
        <v>12</v>
      </c>
    </row>
    <row r="69" spans="1:20" ht="80" customHeight="1" x14ac:dyDescent="0.2">
      <c r="A69" s="85"/>
      <c r="B69" s="140"/>
      <c r="C69" s="11"/>
      <c r="D69" s="146" t="s">
        <v>27</v>
      </c>
      <c r="E69" s="147"/>
      <c r="F69" s="146" t="s">
        <v>27</v>
      </c>
      <c r="G69" s="183"/>
      <c r="H69" s="184" t="s">
        <v>27</v>
      </c>
      <c r="I69" s="146"/>
      <c r="J69" s="184" t="s">
        <v>27</v>
      </c>
      <c r="K69" s="146"/>
      <c r="L69" s="11"/>
      <c r="M69" s="146" t="s">
        <v>27</v>
      </c>
      <c r="N69" s="147"/>
      <c r="O69" s="146" t="s">
        <v>27</v>
      </c>
      <c r="P69" s="183"/>
      <c r="Q69" s="184" t="s">
        <v>27</v>
      </c>
      <c r="R69" s="146"/>
      <c r="S69" s="184" t="s">
        <v>27</v>
      </c>
      <c r="T69" s="146"/>
    </row>
    <row r="70" spans="1:20" ht="15" customHeight="1" x14ac:dyDescent="0.2">
      <c r="A70" s="85"/>
      <c r="B70" s="31" t="s">
        <v>29</v>
      </c>
      <c r="C70" s="11"/>
      <c r="D70" s="138" t="s">
        <v>24</v>
      </c>
      <c r="E70" s="139"/>
      <c r="F70" s="139"/>
      <c r="G70" s="139"/>
      <c r="H70" s="138" t="s">
        <v>25</v>
      </c>
      <c r="I70" s="139"/>
      <c r="J70" s="139"/>
      <c r="K70" s="156"/>
      <c r="L70" s="11"/>
      <c r="M70" s="138" t="s">
        <v>24</v>
      </c>
      <c r="N70" s="139"/>
      <c r="O70" s="139"/>
      <c r="P70" s="139"/>
      <c r="Q70" s="138" t="s">
        <v>25</v>
      </c>
      <c r="R70" s="139"/>
      <c r="S70" s="139"/>
      <c r="T70" s="156"/>
    </row>
    <row r="71" spans="1:20" ht="15" customHeight="1" x14ac:dyDescent="0.2">
      <c r="A71" s="85"/>
      <c r="B71" s="140" t="str">
        <f>'Beoordelen proefopdrachten'!B8</f>
        <v>Recht</v>
      </c>
      <c r="C71" s="11"/>
      <c r="D71" s="47" t="s">
        <v>26</v>
      </c>
      <c r="E71" s="48" t="s">
        <v>12</v>
      </c>
      <c r="F71" s="47" t="s">
        <v>28</v>
      </c>
      <c r="G71" s="54" t="s">
        <v>12</v>
      </c>
      <c r="H71" s="47" t="s">
        <v>26</v>
      </c>
      <c r="I71" s="48" t="s">
        <v>12</v>
      </c>
      <c r="J71" s="47" t="s">
        <v>28</v>
      </c>
      <c r="K71" s="48" t="s">
        <v>12</v>
      </c>
      <c r="L71" s="11"/>
      <c r="M71" s="47" t="s">
        <v>26</v>
      </c>
      <c r="N71" s="48" t="s">
        <v>12</v>
      </c>
      <c r="O71" s="47" t="s">
        <v>28</v>
      </c>
      <c r="P71" s="54" t="s">
        <v>12</v>
      </c>
      <c r="Q71" s="47" t="s">
        <v>26</v>
      </c>
      <c r="R71" s="48" t="s">
        <v>12</v>
      </c>
      <c r="S71" s="47" t="s">
        <v>28</v>
      </c>
      <c r="T71" s="48" t="s">
        <v>12</v>
      </c>
    </row>
    <row r="72" spans="1:20" ht="80" customHeight="1" thickBot="1" x14ac:dyDescent="0.25">
      <c r="A72" s="86"/>
      <c r="B72" s="141"/>
      <c r="C72" s="11"/>
      <c r="D72" s="142" t="s">
        <v>27</v>
      </c>
      <c r="E72" s="143"/>
      <c r="F72" s="142" t="s">
        <v>27</v>
      </c>
      <c r="G72" s="143"/>
      <c r="H72" s="142" t="s">
        <v>27</v>
      </c>
      <c r="I72" s="142"/>
      <c r="J72" s="142" t="s">
        <v>27</v>
      </c>
      <c r="K72" s="142"/>
      <c r="L72" s="11"/>
      <c r="M72" s="142" t="s">
        <v>27</v>
      </c>
      <c r="N72" s="143"/>
      <c r="O72" s="142" t="s">
        <v>27</v>
      </c>
      <c r="P72" s="143"/>
      <c r="Q72" s="142" t="s">
        <v>27</v>
      </c>
      <c r="R72" s="142"/>
      <c r="S72" s="142" t="s">
        <v>27</v>
      </c>
      <c r="T72" s="142"/>
    </row>
    <row r="73" spans="1:20" ht="15" customHeight="1" x14ac:dyDescent="0.2">
      <c r="A73" s="149"/>
      <c r="B73" s="150"/>
      <c r="C73" s="11"/>
      <c r="D73" s="151"/>
      <c r="E73" s="152"/>
      <c r="F73" s="152"/>
      <c r="G73" s="152"/>
      <c r="H73" s="152"/>
      <c r="I73" s="152"/>
      <c r="J73" s="152"/>
      <c r="K73" s="153"/>
      <c r="L73" s="11"/>
      <c r="M73" s="151"/>
      <c r="N73" s="152"/>
      <c r="O73" s="152"/>
      <c r="P73" s="152"/>
      <c r="Q73" s="152"/>
      <c r="R73" s="152"/>
      <c r="S73" s="152"/>
      <c r="T73" s="153"/>
    </row>
    <row r="74" spans="1:20" ht="15" customHeight="1" x14ac:dyDescent="0.2">
      <c r="H74" s="12"/>
      <c r="Q74" s="12"/>
    </row>
    <row r="75" spans="1:20" ht="38" customHeight="1" x14ac:dyDescent="0.2">
      <c r="A75" s="49"/>
      <c r="B75" s="46" t="str">
        <f>'Beoordelen proefopdrachten'!A19</f>
        <v>Type 4: Full color MFP 
minimaal 65 PPM</v>
      </c>
      <c r="C75" s="3"/>
      <c r="D75" s="165" t="str">
        <f>'Beoordelen proefopdrachten'!B1</f>
        <v>Afdrukkwaliteit testdocument 1</v>
      </c>
      <c r="E75" s="166"/>
      <c r="F75" s="166"/>
      <c r="G75" s="166"/>
      <c r="H75" s="166"/>
      <c r="I75" s="166"/>
      <c r="J75" s="166"/>
      <c r="K75" s="167"/>
      <c r="L75" s="3"/>
      <c r="M75" s="165" t="str">
        <f>'Beoordelen proefopdrachten'!C1</f>
        <v>Afdrukkwaliteit testdocument 2</v>
      </c>
      <c r="N75" s="166"/>
      <c r="O75" s="166"/>
      <c r="P75" s="166"/>
      <c r="Q75" s="166"/>
      <c r="R75" s="166"/>
      <c r="S75" s="166"/>
      <c r="T75" s="167"/>
    </row>
    <row r="76" spans="1:20" ht="15" customHeight="1" x14ac:dyDescent="0.2">
      <c r="A76" s="160" t="str">
        <f>'Beoordelen proefopdrachten'!A2</f>
        <v>Balken en teksten</v>
      </c>
      <c r="B76" s="31"/>
      <c r="C76" s="11"/>
      <c r="D76" s="138" t="s">
        <v>24</v>
      </c>
      <c r="E76" s="139"/>
      <c r="F76" s="139"/>
      <c r="G76" s="139"/>
      <c r="H76" s="138" t="s">
        <v>25</v>
      </c>
      <c r="I76" s="139"/>
      <c r="J76" s="139"/>
      <c r="K76" s="156"/>
      <c r="L76" s="11"/>
      <c r="M76" s="138" t="s">
        <v>24</v>
      </c>
      <c r="N76" s="139"/>
      <c r="O76" s="139"/>
      <c r="P76" s="139"/>
      <c r="Q76" s="138" t="s">
        <v>25</v>
      </c>
      <c r="R76" s="139"/>
      <c r="S76" s="139"/>
      <c r="T76" s="156"/>
    </row>
    <row r="77" spans="1:20" ht="12" customHeight="1" x14ac:dyDescent="0.2">
      <c r="A77" s="85"/>
      <c r="B77" s="170" t="str">
        <f>'Beoordelen proefopdrachten'!B2</f>
        <v>Grijswaarden</v>
      </c>
      <c r="C77" s="11"/>
      <c r="D77" s="47" t="s">
        <v>26</v>
      </c>
      <c r="E77" s="48" t="s">
        <v>12</v>
      </c>
      <c r="F77" s="47" t="s">
        <v>28</v>
      </c>
      <c r="G77" s="50" t="s">
        <v>12</v>
      </c>
      <c r="H77" s="47" t="s">
        <v>26</v>
      </c>
      <c r="I77" s="48" t="s">
        <v>12</v>
      </c>
      <c r="J77" s="47" t="s">
        <v>28</v>
      </c>
      <c r="K77" s="48" t="s">
        <v>12</v>
      </c>
      <c r="L77" s="11"/>
      <c r="M77" s="47" t="s">
        <v>26</v>
      </c>
      <c r="N77" s="48" t="s">
        <v>12</v>
      </c>
      <c r="O77" s="47" t="s">
        <v>28</v>
      </c>
      <c r="P77" s="50" t="s">
        <v>12</v>
      </c>
      <c r="Q77" s="47" t="s">
        <v>26</v>
      </c>
      <c r="R77" s="48" t="s">
        <v>12</v>
      </c>
      <c r="S77" s="47" t="s">
        <v>28</v>
      </c>
      <c r="T77" s="48" t="s">
        <v>12</v>
      </c>
    </row>
    <row r="78" spans="1:20" ht="80" customHeight="1" x14ac:dyDescent="0.2">
      <c r="A78" s="85"/>
      <c r="B78" s="171"/>
      <c r="C78" s="11"/>
      <c r="D78" s="146" t="s">
        <v>27</v>
      </c>
      <c r="E78" s="147"/>
      <c r="F78" s="146" t="s">
        <v>27</v>
      </c>
      <c r="G78" s="148"/>
      <c r="H78" s="146" t="s">
        <v>27</v>
      </c>
      <c r="I78" s="146"/>
      <c r="J78" s="146" t="s">
        <v>27</v>
      </c>
      <c r="K78" s="146"/>
      <c r="L78" s="11"/>
      <c r="M78" s="146" t="s">
        <v>27</v>
      </c>
      <c r="N78" s="147"/>
      <c r="O78" s="146" t="s">
        <v>27</v>
      </c>
      <c r="P78" s="148"/>
      <c r="Q78" s="146" t="s">
        <v>27</v>
      </c>
      <c r="R78" s="146"/>
      <c r="S78" s="146" t="s">
        <v>27</v>
      </c>
      <c r="T78" s="146"/>
    </row>
    <row r="79" spans="1:20" ht="15" customHeight="1" x14ac:dyDescent="0.2">
      <c r="A79" s="85"/>
      <c r="B79" s="31"/>
      <c r="C79" s="11"/>
      <c r="D79" s="138" t="s">
        <v>24</v>
      </c>
      <c r="E79" s="139"/>
      <c r="F79" s="139"/>
      <c r="G79" s="139"/>
      <c r="H79" s="138" t="s">
        <v>25</v>
      </c>
      <c r="I79" s="139"/>
      <c r="J79" s="139"/>
      <c r="K79" s="156"/>
      <c r="L79" s="11"/>
      <c r="M79" s="138" t="s">
        <v>24</v>
      </c>
      <c r="N79" s="139"/>
      <c r="O79" s="139"/>
      <c r="P79" s="139"/>
      <c r="Q79" s="138" t="s">
        <v>25</v>
      </c>
      <c r="R79" s="139"/>
      <c r="S79" s="139"/>
      <c r="T79" s="156"/>
    </row>
    <row r="80" spans="1:20" ht="12" customHeight="1" x14ac:dyDescent="0.2">
      <c r="A80" s="85"/>
      <c r="B80" s="144" t="str">
        <f>'Beoordelen proefopdrachten'!B3</f>
        <v>Lichte tinten</v>
      </c>
      <c r="C80" s="11"/>
      <c r="D80" s="47" t="s">
        <v>26</v>
      </c>
      <c r="E80" s="48" t="s">
        <v>12</v>
      </c>
      <c r="F80" s="47" t="s">
        <v>28</v>
      </c>
      <c r="G80" s="50" t="s">
        <v>12</v>
      </c>
      <c r="H80" s="47" t="s">
        <v>26</v>
      </c>
      <c r="I80" s="48" t="s">
        <v>12</v>
      </c>
      <c r="J80" s="47" t="s">
        <v>28</v>
      </c>
      <c r="K80" s="48" t="s">
        <v>12</v>
      </c>
      <c r="L80" s="11"/>
      <c r="M80" s="47" t="s">
        <v>26</v>
      </c>
      <c r="N80" s="48" t="s">
        <v>12</v>
      </c>
      <c r="O80" s="47" t="s">
        <v>28</v>
      </c>
      <c r="P80" s="50" t="s">
        <v>12</v>
      </c>
      <c r="Q80" s="47" t="s">
        <v>26</v>
      </c>
      <c r="R80" s="48" t="s">
        <v>12</v>
      </c>
      <c r="S80" s="47" t="s">
        <v>28</v>
      </c>
      <c r="T80" s="48" t="s">
        <v>12</v>
      </c>
    </row>
    <row r="81" spans="1:20" ht="80" customHeight="1" x14ac:dyDescent="0.2">
      <c r="A81" s="85"/>
      <c r="B81" s="145"/>
      <c r="C81" s="11"/>
      <c r="D81" s="146" t="s">
        <v>27</v>
      </c>
      <c r="E81" s="147"/>
      <c r="F81" s="146" t="s">
        <v>27</v>
      </c>
      <c r="G81" s="148"/>
      <c r="H81" s="146" t="s">
        <v>27</v>
      </c>
      <c r="I81" s="146"/>
      <c r="J81" s="146" t="s">
        <v>27</v>
      </c>
      <c r="K81" s="146"/>
      <c r="L81" s="11"/>
      <c r="M81" s="146" t="s">
        <v>27</v>
      </c>
      <c r="N81" s="147"/>
      <c r="O81" s="146" t="s">
        <v>27</v>
      </c>
      <c r="P81" s="148"/>
      <c r="Q81" s="146" t="s">
        <v>27</v>
      </c>
      <c r="R81" s="146"/>
      <c r="S81" s="146" t="s">
        <v>27</v>
      </c>
      <c r="T81" s="146"/>
    </row>
    <row r="82" spans="1:20" ht="15" customHeight="1" x14ac:dyDescent="0.2">
      <c r="A82" s="85"/>
      <c r="B82" s="31"/>
      <c r="C82" s="11"/>
      <c r="D82" s="138" t="s">
        <v>24</v>
      </c>
      <c r="E82" s="139"/>
      <c r="F82" s="139"/>
      <c r="G82" s="139"/>
      <c r="H82" s="138" t="s">
        <v>25</v>
      </c>
      <c r="I82" s="139"/>
      <c r="J82" s="139"/>
      <c r="K82" s="156"/>
      <c r="L82" s="11"/>
      <c r="M82" s="138" t="s">
        <v>24</v>
      </c>
      <c r="N82" s="139"/>
      <c r="O82" s="139"/>
      <c r="P82" s="139"/>
      <c r="Q82" s="138" t="s">
        <v>25</v>
      </c>
      <c r="R82" s="139"/>
      <c r="S82" s="139"/>
      <c r="T82" s="156"/>
    </row>
    <row r="83" spans="1:20" ht="12" customHeight="1" x14ac:dyDescent="0.2">
      <c r="A83" s="85"/>
      <c r="B83" s="170" t="str">
        <f>'Beoordelen proefopdrachten'!B4</f>
        <v>Felle tinten</v>
      </c>
      <c r="C83" s="11"/>
      <c r="D83" s="47" t="s">
        <v>26</v>
      </c>
      <c r="E83" s="48" t="s">
        <v>12</v>
      </c>
      <c r="F83" s="47" t="s">
        <v>28</v>
      </c>
      <c r="G83" s="50" t="s">
        <v>12</v>
      </c>
      <c r="H83" s="47" t="s">
        <v>26</v>
      </c>
      <c r="I83" s="48" t="s">
        <v>12</v>
      </c>
      <c r="J83" s="47" t="s">
        <v>28</v>
      </c>
      <c r="K83" s="48" t="s">
        <v>12</v>
      </c>
      <c r="L83" s="11"/>
      <c r="M83" s="47" t="s">
        <v>26</v>
      </c>
      <c r="N83" s="48" t="s">
        <v>12</v>
      </c>
      <c r="O83" s="47" t="s">
        <v>28</v>
      </c>
      <c r="P83" s="50" t="s">
        <v>12</v>
      </c>
      <c r="Q83" s="47" t="s">
        <v>26</v>
      </c>
      <c r="R83" s="48" t="s">
        <v>12</v>
      </c>
      <c r="S83" s="47" t="s">
        <v>28</v>
      </c>
      <c r="T83" s="48" t="s">
        <v>12</v>
      </c>
    </row>
    <row r="84" spans="1:20" ht="80" customHeight="1" x14ac:dyDescent="0.2">
      <c r="A84" s="85"/>
      <c r="B84" s="171"/>
      <c r="C84" s="11"/>
      <c r="D84" s="146" t="s">
        <v>27</v>
      </c>
      <c r="E84" s="147"/>
      <c r="F84" s="146" t="s">
        <v>27</v>
      </c>
      <c r="G84" s="148"/>
      <c r="H84" s="146" t="s">
        <v>27</v>
      </c>
      <c r="I84" s="146"/>
      <c r="J84" s="146" t="s">
        <v>27</v>
      </c>
      <c r="K84" s="146"/>
      <c r="L84" s="11"/>
      <c r="M84" s="146" t="s">
        <v>27</v>
      </c>
      <c r="N84" s="147"/>
      <c r="O84" s="146" t="s">
        <v>27</v>
      </c>
      <c r="P84" s="148"/>
      <c r="Q84" s="146" t="s">
        <v>27</v>
      </c>
      <c r="R84" s="146"/>
      <c r="S84" s="146" t="s">
        <v>27</v>
      </c>
      <c r="T84" s="146"/>
    </row>
    <row r="85" spans="1:20" ht="15" customHeight="1" x14ac:dyDescent="0.2">
      <c r="A85" s="85"/>
      <c r="B85" s="31" t="s">
        <v>29</v>
      </c>
      <c r="C85" s="11"/>
      <c r="D85" s="138" t="s">
        <v>24</v>
      </c>
      <c r="E85" s="139"/>
      <c r="F85" s="139"/>
      <c r="G85" s="139"/>
      <c r="H85" s="138" t="s">
        <v>25</v>
      </c>
      <c r="I85" s="139"/>
      <c r="J85" s="139"/>
      <c r="K85" s="156"/>
      <c r="L85" s="11"/>
      <c r="M85" s="138" t="s">
        <v>24</v>
      </c>
      <c r="N85" s="139"/>
      <c r="O85" s="139"/>
      <c r="P85" s="139"/>
      <c r="Q85" s="138" t="s">
        <v>25</v>
      </c>
      <c r="R85" s="139"/>
      <c r="S85" s="139"/>
      <c r="T85" s="156"/>
    </row>
    <row r="86" spans="1:20" ht="12" customHeight="1" x14ac:dyDescent="0.2">
      <c r="A86" s="85"/>
      <c r="B86" s="168" t="str">
        <f>'Beoordelen proefopdrachten'!B5</f>
        <v>Teksten in kleur</v>
      </c>
      <c r="C86" s="11"/>
      <c r="D86" s="47" t="s">
        <v>26</v>
      </c>
      <c r="E86" s="48" t="s">
        <v>12</v>
      </c>
      <c r="F86" s="47" t="s">
        <v>28</v>
      </c>
      <c r="G86" s="50" t="s">
        <v>12</v>
      </c>
      <c r="H86" s="47" t="s">
        <v>26</v>
      </c>
      <c r="I86" s="48" t="s">
        <v>12</v>
      </c>
      <c r="J86" s="47" t="s">
        <v>28</v>
      </c>
      <c r="K86" s="48" t="s">
        <v>12</v>
      </c>
      <c r="L86" s="11"/>
      <c r="M86" s="47" t="s">
        <v>26</v>
      </c>
      <c r="N86" s="48" t="s">
        <v>12</v>
      </c>
      <c r="O86" s="47" t="s">
        <v>28</v>
      </c>
      <c r="P86" s="50" t="s">
        <v>12</v>
      </c>
      <c r="Q86" s="47" t="s">
        <v>26</v>
      </c>
      <c r="R86" s="48" t="s">
        <v>12</v>
      </c>
      <c r="S86" s="47" t="s">
        <v>28</v>
      </c>
      <c r="T86" s="48" t="s">
        <v>12</v>
      </c>
    </row>
    <row r="87" spans="1:20" ht="80" customHeight="1" thickBot="1" x14ac:dyDescent="0.25">
      <c r="A87" s="86"/>
      <c r="B87" s="169"/>
      <c r="C87" s="11"/>
      <c r="D87" s="142" t="s">
        <v>27</v>
      </c>
      <c r="E87" s="143"/>
      <c r="F87" s="142" t="s">
        <v>27</v>
      </c>
      <c r="G87" s="143"/>
      <c r="H87" s="142" t="s">
        <v>27</v>
      </c>
      <c r="I87" s="142"/>
      <c r="J87" s="142" t="s">
        <v>27</v>
      </c>
      <c r="K87" s="142"/>
      <c r="L87" s="11"/>
      <c r="M87" s="142" t="s">
        <v>27</v>
      </c>
      <c r="N87" s="143"/>
      <c r="O87" s="142" t="s">
        <v>27</v>
      </c>
      <c r="P87" s="143"/>
      <c r="Q87" s="142" t="s">
        <v>27</v>
      </c>
      <c r="R87" s="142"/>
      <c r="S87" s="142" t="s">
        <v>27</v>
      </c>
      <c r="T87" s="142"/>
    </row>
    <row r="88" spans="1:20" ht="15" customHeight="1" x14ac:dyDescent="0.2">
      <c r="A88" s="135" t="str">
        <f>'Beoordelen proefopdrachten'!A6</f>
        <v>Logo</v>
      </c>
      <c r="B88" s="31" t="s">
        <v>29</v>
      </c>
      <c r="C88" s="11"/>
      <c r="D88" s="138" t="s">
        <v>24</v>
      </c>
      <c r="E88" s="139"/>
      <c r="F88" s="139"/>
      <c r="G88" s="139"/>
      <c r="H88" s="138" t="s">
        <v>25</v>
      </c>
      <c r="I88" s="139"/>
      <c r="J88" s="139"/>
      <c r="K88" s="156"/>
      <c r="L88" s="11"/>
      <c r="M88" s="138" t="s">
        <v>24</v>
      </c>
      <c r="N88" s="139"/>
      <c r="O88" s="139"/>
      <c r="P88" s="139"/>
      <c r="Q88" s="138" t="s">
        <v>25</v>
      </c>
      <c r="R88" s="139"/>
      <c r="S88" s="139"/>
      <c r="T88" s="156"/>
    </row>
    <row r="89" spans="1:20" ht="15" customHeight="1" x14ac:dyDescent="0.2">
      <c r="A89" s="136"/>
      <c r="B89" s="140" t="str">
        <f>'Beoordelen proefopdrachten'!B6</f>
        <v>Kleur/contrast</v>
      </c>
      <c r="C89" s="11"/>
      <c r="D89" s="47" t="s">
        <v>26</v>
      </c>
      <c r="E89" s="48" t="s">
        <v>12</v>
      </c>
      <c r="F89" s="47" t="s">
        <v>28</v>
      </c>
      <c r="G89" s="50" t="s">
        <v>12</v>
      </c>
      <c r="H89" s="47" t="s">
        <v>26</v>
      </c>
      <c r="I89" s="48" t="s">
        <v>12</v>
      </c>
      <c r="J89" s="47" t="s">
        <v>28</v>
      </c>
      <c r="K89" s="48" t="s">
        <v>12</v>
      </c>
      <c r="L89" s="11"/>
      <c r="M89" s="174"/>
      <c r="N89" s="175"/>
      <c r="O89" s="174"/>
      <c r="P89" s="175"/>
      <c r="Q89" s="174"/>
      <c r="R89" s="175"/>
      <c r="S89" s="174"/>
      <c r="T89" s="175"/>
    </row>
    <row r="90" spans="1:20" ht="80" customHeight="1" thickBot="1" x14ac:dyDescent="0.25">
      <c r="A90" s="137"/>
      <c r="B90" s="141"/>
      <c r="C90" s="11"/>
      <c r="D90" s="142" t="s">
        <v>27</v>
      </c>
      <c r="E90" s="143"/>
      <c r="F90" s="142" t="s">
        <v>27</v>
      </c>
      <c r="G90" s="143"/>
      <c r="H90" s="142" t="s">
        <v>27</v>
      </c>
      <c r="I90" s="142"/>
      <c r="J90" s="142" t="s">
        <v>27</v>
      </c>
      <c r="K90" s="142"/>
      <c r="L90" s="11"/>
      <c r="M90" s="154"/>
      <c r="N90" s="172"/>
      <c r="O90" s="154"/>
      <c r="P90" s="172"/>
      <c r="Q90" s="154"/>
      <c r="R90" s="172"/>
      <c r="S90" s="154"/>
      <c r="T90" s="172"/>
    </row>
    <row r="91" spans="1:20" ht="15" customHeight="1" x14ac:dyDescent="0.2">
      <c r="A91" s="113" t="str">
        <f>'Beoordelen proefopdrachten'!A7</f>
        <v>Algemeen</v>
      </c>
      <c r="B91" s="31" t="s">
        <v>29</v>
      </c>
      <c r="C91" s="11"/>
      <c r="D91" s="154" t="s">
        <v>24</v>
      </c>
      <c r="E91" s="155"/>
      <c r="F91" s="155"/>
      <c r="G91" s="155"/>
      <c r="H91" s="154" t="s">
        <v>25</v>
      </c>
      <c r="I91" s="155"/>
      <c r="J91" s="155"/>
      <c r="K91" s="172"/>
      <c r="L91" s="11"/>
      <c r="M91" s="154" t="s">
        <v>24</v>
      </c>
      <c r="N91" s="155"/>
      <c r="O91" s="155"/>
      <c r="P91" s="155"/>
      <c r="Q91" s="154" t="s">
        <v>25</v>
      </c>
      <c r="R91" s="155"/>
      <c r="S91" s="155"/>
      <c r="T91" s="172"/>
    </row>
    <row r="92" spans="1:20" ht="15" customHeight="1" x14ac:dyDescent="0.2">
      <c r="A92" s="85"/>
      <c r="B92" s="140" t="str">
        <f>'Beoordelen proefopdrachten'!B7</f>
        <v>Strepen</v>
      </c>
      <c r="C92" s="11"/>
      <c r="D92" s="47" t="s">
        <v>26</v>
      </c>
      <c r="E92" s="48" t="s">
        <v>12</v>
      </c>
      <c r="F92" s="47" t="s">
        <v>28</v>
      </c>
      <c r="G92" s="50" t="s">
        <v>12</v>
      </c>
      <c r="H92" s="47" t="s">
        <v>26</v>
      </c>
      <c r="I92" s="48" t="s">
        <v>12</v>
      </c>
      <c r="J92" s="47" t="s">
        <v>28</v>
      </c>
      <c r="K92" s="48" t="s">
        <v>12</v>
      </c>
      <c r="L92" s="11"/>
      <c r="M92" s="47" t="s">
        <v>26</v>
      </c>
      <c r="N92" s="48" t="s">
        <v>12</v>
      </c>
      <c r="O92" s="47" t="s">
        <v>28</v>
      </c>
      <c r="P92" s="50" t="s">
        <v>12</v>
      </c>
      <c r="Q92" s="47" t="s">
        <v>26</v>
      </c>
      <c r="R92" s="48" t="s">
        <v>12</v>
      </c>
      <c r="S92" s="47" t="s">
        <v>28</v>
      </c>
      <c r="T92" s="48" t="s">
        <v>12</v>
      </c>
    </row>
    <row r="93" spans="1:20" ht="80" customHeight="1" x14ac:dyDescent="0.2">
      <c r="A93" s="85"/>
      <c r="B93" s="140"/>
      <c r="C93" s="11"/>
      <c r="D93" s="146" t="s">
        <v>27</v>
      </c>
      <c r="E93" s="147"/>
      <c r="F93" s="146" t="s">
        <v>27</v>
      </c>
      <c r="G93" s="148"/>
      <c r="H93" s="164" t="s">
        <v>27</v>
      </c>
      <c r="I93" s="146"/>
      <c r="J93" s="164" t="s">
        <v>27</v>
      </c>
      <c r="K93" s="146"/>
      <c r="L93" s="11"/>
      <c r="M93" s="146" t="s">
        <v>27</v>
      </c>
      <c r="N93" s="147"/>
      <c r="O93" s="146" t="s">
        <v>27</v>
      </c>
      <c r="P93" s="148"/>
      <c r="Q93" s="164" t="s">
        <v>27</v>
      </c>
      <c r="R93" s="146"/>
      <c r="S93" s="164" t="s">
        <v>27</v>
      </c>
      <c r="T93" s="146"/>
    </row>
    <row r="94" spans="1:20" ht="15" customHeight="1" x14ac:dyDescent="0.2">
      <c r="A94" s="85"/>
      <c r="B94" s="31" t="s">
        <v>29</v>
      </c>
      <c r="C94" s="11"/>
      <c r="D94" s="138" t="s">
        <v>24</v>
      </c>
      <c r="E94" s="139"/>
      <c r="F94" s="139"/>
      <c r="G94" s="139"/>
      <c r="H94" s="138" t="s">
        <v>25</v>
      </c>
      <c r="I94" s="139"/>
      <c r="J94" s="139"/>
      <c r="K94" s="156"/>
      <c r="L94" s="11"/>
      <c r="M94" s="138" t="s">
        <v>24</v>
      </c>
      <c r="N94" s="139"/>
      <c r="O94" s="139"/>
      <c r="P94" s="139"/>
      <c r="Q94" s="138" t="s">
        <v>25</v>
      </c>
      <c r="R94" s="139"/>
      <c r="S94" s="139"/>
      <c r="T94" s="156"/>
    </row>
    <row r="95" spans="1:20" ht="15" customHeight="1" x14ac:dyDescent="0.2">
      <c r="A95" s="85"/>
      <c r="B95" s="140" t="str">
        <f>'Beoordelen proefopdrachten'!B8</f>
        <v>Recht</v>
      </c>
      <c r="C95" s="11"/>
      <c r="D95" s="47" t="s">
        <v>26</v>
      </c>
      <c r="E95" s="48" t="s">
        <v>12</v>
      </c>
      <c r="F95" s="47" t="s">
        <v>28</v>
      </c>
      <c r="G95" s="50" t="s">
        <v>12</v>
      </c>
      <c r="H95" s="47" t="s">
        <v>26</v>
      </c>
      <c r="I95" s="48" t="s">
        <v>12</v>
      </c>
      <c r="J95" s="47" t="s">
        <v>28</v>
      </c>
      <c r="K95" s="48" t="s">
        <v>12</v>
      </c>
      <c r="L95" s="11"/>
      <c r="M95" s="47" t="s">
        <v>26</v>
      </c>
      <c r="N95" s="48" t="s">
        <v>12</v>
      </c>
      <c r="O95" s="47" t="s">
        <v>28</v>
      </c>
      <c r="P95" s="50" t="s">
        <v>12</v>
      </c>
      <c r="Q95" s="47" t="s">
        <v>26</v>
      </c>
      <c r="R95" s="48" t="s">
        <v>12</v>
      </c>
      <c r="S95" s="47" t="s">
        <v>28</v>
      </c>
      <c r="T95" s="48" t="s">
        <v>12</v>
      </c>
    </row>
    <row r="96" spans="1:20" ht="80" customHeight="1" thickBot="1" x14ac:dyDescent="0.25">
      <c r="A96" s="86"/>
      <c r="B96" s="141"/>
      <c r="C96" s="11"/>
      <c r="D96" s="142" t="s">
        <v>27</v>
      </c>
      <c r="E96" s="143"/>
      <c r="F96" s="142" t="s">
        <v>27</v>
      </c>
      <c r="G96" s="143"/>
      <c r="H96" s="142" t="s">
        <v>27</v>
      </c>
      <c r="I96" s="142"/>
      <c r="J96" s="142" t="s">
        <v>27</v>
      </c>
      <c r="K96" s="142"/>
      <c r="L96" s="11"/>
      <c r="M96" s="142" t="s">
        <v>27</v>
      </c>
      <c r="N96" s="143"/>
      <c r="O96" s="142" t="s">
        <v>27</v>
      </c>
      <c r="P96" s="143"/>
      <c r="Q96" s="142" t="s">
        <v>27</v>
      </c>
      <c r="R96" s="142"/>
      <c r="S96" s="142" t="s">
        <v>27</v>
      </c>
      <c r="T96" s="142"/>
    </row>
    <row r="97" spans="1:20" ht="15" customHeight="1" x14ac:dyDescent="0.2">
      <c r="A97" s="149"/>
      <c r="B97" s="150"/>
      <c r="C97" s="11"/>
      <c r="D97" s="151"/>
      <c r="E97" s="152"/>
      <c r="F97" s="152"/>
      <c r="G97" s="152"/>
      <c r="H97" s="152"/>
      <c r="I97" s="152"/>
      <c r="J97" s="152"/>
      <c r="K97" s="153"/>
      <c r="L97" s="11"/>
      <c r="M97" s="151"/>
      <c r="N97" s="152"/>
      <c r="O97" s="152"/>
      <c r="P97" s="152"/>
      <c r="Q97" s="152"/>
      <c r="R97" s="152"/>
      <c r="S97" s="152"/>
      <c r="T97" s="153"/>
    </row>
  </sheetData>
  <sheetProtection algorithmName="SHA-512" hashValue="BzdJnlE7V6ysZoXqbzv3HRwlIgwgeGZ/enoCllqRBiKpjcMx9NiZKpdyhD+m6XY1eVJEScrPTK9vueK5KujMZw==" saltValue="5AOpM88lRurNXFYl7XgMaA==" spinCount="100000" sheet="1" objects="1" scenarios="1"/>
  <mergeCells count="397">
    <mergeCell ref="Q96:R96"/>
    <mergeCell ref="S96:T96"/>
    <mergeCell ref="A97:B97"/>
    <mergeCell ref="D97:K97"/>
    <mergeCell ref="M97:T97"/>
    <mergeCell ref="A91:A96"/>
    <mergeCell ref="D91:G91"/>
    <mergeCell ref="H91:K91"/>
    <mergeCell ref="M91:P91"/>
    <mergeCell ref="Q91:T91"/>
    <mergeCell ref="B92:B93"/>
    <mergeCell ref="D93:E93"/>
    <mergeCell ref="F93:G93"/>
    <mergeCell ref="H93:I93"/>
    <mergeCell ref="J93:K93"/>
    <mergeCell ref="M93:N93"/>
    <mergeCell ref="O93:P93"/>
    <mergeCell ref="Q93:R93"/>
    <mergeCell ref="S93:T93"/>
    <mergeCell ref="D94:G94"/>
    <mergeCell ref="H94:K94"/>
    <mergeCell ref="M94:P94"/>
    <mergeCell ref="Q94:T94"/>
    <mergeCell ref="B95:B96"/>
    <mergeCell ref="D96:E96"/>
    <mergeCell ref="F96:G96"/>
    <mergeCell ref="H96:I96"/>
    <mergeCell ref="J96:K96"/>
    <mergeCell ref="M96:N96"/>
    <mergeCell ref="A88:A90"/>
    <mergeCell ref="D88:G88"/>
    <mergeCell ref="H88:K88"/>
    <mergeCell ref="M88:P88"/>
    <mergeCell ref="O96:P96"/>
    <mergeCell ref="Q88:T88"/>
    <mergeCell ref="B89:B90"/>
    <mergeCell ref="M89:N90"/>
    <mergeCell ref="O89:P90"/>
    <mergeCell ref="Q89:R90"/>
    <mergeCell ref="S89:T90"/>
    <mergeCell ref="D90:E90"/>
    <mergeCell ref="F90:G90"/>
    <mergeCell ref="H90:I90"/>
    <mergeCell ref="J90:K90"/>
    <mergeCell ref="D85:G85"/>
    <mergeCell ref="H85:K85"/>
    <mergeCell ref="M85:P85"/>
    <mergeCell ref="Q85:T85"/>
    <mergeCell ref="B86:B87"/>
    <mergeCell ref="D87:E87"/>
    <mergeCell ref="F87:G87"/>
    <mergeCell ref="H87:I87"/>
    <mergeCell ref="J87:K87"/>
    <mergeCell ref="M87:N87"/>
    <mergeCell ref="O87:P87"/>
    <mergeCell ref="Q87:R87"/>
    <mergeCell ref="S87:T87"/>
    <mergeCell ref="B83:B84"/>
    <mergeCell ref="D84:E84"/>
    <mergeCell ref="F84:G84"/>
    <mergeCell ref="H84:I84"/>
    <mergeCell ref="J84:K84"/>
    <mergeCell ref="M84:N84"/>
    <mergeCell ref="O84:P84"/>
    <mergeCell ref="Q84:R84"/>
    <mergeCell ref="S84:T84"/>
    <mergeCell ref="J81:K81"/>
    <mergeCell ref="M81:N81"/>
    <mergeCell ref="O81:P81"/>
    <mergeCell ref="Q81:R81"/>
    <mergeCell ref="S81:T81"/>
    <mergeCell ref="D82:G82"/>
    <mergeCell ref="H82:K82"/>
    <mergeCell ref="M82:P82"/>
    <mergeCell ref="Q82:T82"/>
    <mergeCell ref="D75:K75"/>
    <mergeCell ref="M75:T75"/>
    <mergeCell ref="A76:A87"/>
    <mergeCell ref="D76:G76"/>
    <mergeCell ref="H76:K76"/>
    <mergeCell ref="M76:P76"/>
    <mergeCell ref="Q76:T76"/>
    <mergeCell ref="B77:B78"/>
    <mergeCell ref="D78:E78"/>
    <mergeCell ref="F78:G78"/>
    <mergeCell ref="H78:I78"/>
    <mergeCell ref="J78:K78"/>
    <mergeCell ref="M78:N78"/>
    <mergeCell ref="O78:P78"/>
    <mergeCell ref="Q78:R78"/>
    <mergeCell ref="S78:T78"/>
    <mergeCell ref="D79:G79"/>
    <mergeCell ref="H79:K79"/>
    <mergeCell ref="M79:P79"/>
    <mergeCell ref="Q79:T79"/>
    <mergeCell ref="B80:B81"/>
    <mergeCell ref="D81:E81"/>
    <mergeCell ref="F81:G81"/>
    <mergeCell ref="H81:I81"/>
    <mergeCell ref="A73:B73"/>
    <mergeCell ref="D73:K73"/>
    <mergeCell ref="M73:T73"/>
    <mergeCell ref="B71:B72"/>
    <mergeCell ref="D72:E72"/>
    <mergeCell ref="F72:G72"/>
    <mergeCell ref="H72:I72"/>
    <mergeCell ref="J72:K72"/>
    <mergeCell ref="M72:N72"/>
    <mergeCell ref="M69:N69"/>
    <mergeCell ref="O69:P69"/>
    <mergeCell ref="Q69:R69"/>
    <mergeCell ref="S69:T69"/>
    <mergeCell ref="D70:G70"/>
    <mergeCell ref="H70:K70"/>
    <mergeCell ref="M70:P70"/>
    <mergeCell ref="Q70:T70"/>
    <mergeCell ref="A67:A72"/>
    <mergeCell ref="D67:G67"/>
    <mergeCell ref="H67:K67"/>
    <mergeCell ref="M67:P67"/>
    <mergeCell ref="Q67:T67"/>
    <mergeCell ref="B68:B69"/>
    <mergeCell ref="D69:E69"/>
    <mergeCell ref="F69:G69"/>
    <mergeCell ref="H69:I69"/>
    <mergeCell ref="J69:K69"/>
    <mergeCell ref="O72:P72"/>
    <mergeCell ref="Q72:R72"/>
    <mergeCell ref="S72:T72"/>
    <mergeCell ref="A64:A66"/>
    <mergeCell ref="D64:G64"/>
    <mergeCell ref="H64:K64"/>
    <mergeCell ref="M64:P64"/>
    <mergeCell ref="Q64:T64"/>
    <mergeCell ref="B65:B66"/>
    <mergeCell ref="M65:N66"/>
    <mergeCell ref="B62:B63"/>
    <mergeCell ref="D63:E63"/>
    <mergeCell ref="F63:G63"/>
    <mergeCell ref="H63:I63"/>
    <mergeCell ref="J63:K63"/>
    <mergeCell ref="M63:N63"/>
    <mergeCell ref="O65:P66"/>
    <mergeCell ref="Q65:R66"/>
    <mergeCell ref="S65:T66"/>
    <mergeCell ref="D66:E66"/>
    <mergeCell ref="F66:G66"/>
    <mergeCell ref="H66:I66"/>
    <mergeCell ref="J66:K66"/>
    <mergeCell ref="O63:P63"/>
    <mergeCell ref="Q63:R63"/>
    <mergeCell ref="S63:T63"/>
    <mergeCell ref="O60:P60"/>
    <mergeCell ref="Q60:R60"/>
    <mergeCell ref="S60:T60"/>
    <mergeCell ref="D61:G61"/>
    <mergeCell ref="H61:K61"/>
    <mergeCell ref="M61:P61"/>
    <mergeCell ref="Q61:T61"/>
    <mergeCell ref="B59:B60"/>
    <mergeCell ref="D60:E60"/>
    <mergeCell ref="F60:G60"/>
    <mergeCell ref="H60:I60"/>
    <mergeCell ref="J60:K60"/>
    <mergeCell ref="M60:N60"/>
    <mergeCell ref="S57:T57"/>
    <mergeCell ref="D58:G58"/>
    <mergeCell ref="H58:K58"/>
    <mergeCell ref="M58:P58"/>
    <mergeCell ref="Q58:T58"/>
    <mergeCell ref="D55:G55"/>
    <mergeCell ref="H55:K55"/>
    <mergeCell ref="M55:P55"/>
    <mergeCell ref="Q55:T55"/>
    <mergeCell ref="O54:P54"/>
    <mergeCell ref="Q54:R54"/>
    <mergeCell ref="S54:T54"/>
    <mergeCell ref="D51:K51"/>
    <mergeCell ref="M51:T51"/>
    <mergeCell ref="A52:A63"/>
    <mergeCell ref="D52:G52"/>
    <mergeCell ref="H52:K52"/>
    <mergeCell ref="M52:P52"/>
    <mergeCell ref="Q52:T52"/>
    <mergeCell ref="B53:B54"/>
    <mergeCell ref="D54:E54"/>
    <mergeCell ref="F54:G54"/>
    <mergeCell ref="B56:B57"/>
    <mergeCell ref="D57:E57"/>
    <mergeCell ref="F57:G57"/>
    <mergeCell ref="H57:I57"/>
    <mergeCell ref="J57:K57"/>
    <mergeCell ref="M57:N57"/>
    <mergeCell ref="H54:I54"/>
    <mergeCell ref="J54:K54"/>
    <mergeCell ref="M54:N54"/>
    <mergeCell ref="O57:P57"/>
    <mergeCell ref="Q57:R57"/>
    <mergeCell ref="A49:B49"/>
    <mergeCell ref="D49:K49"/>
    <mergeCell ref="M49:T49"/>
    <mergeCell ref="B47:B48"/>
    <mergeCell ref="D48:E48"/>
    <mergeCell ref="F48:G48"/>
    <mergeCell ref="H48:I48"/>
    <mergeCell ref="J48:K48"/>
    <mergeCell ref="M48:N48"/>
    <mergeCell ref="M45:N45"/>
    <mergeCell ref="O45:P45"/>
    <mergeCell ref="Q45:R45"/>
    <mergeCell ref="S45:T45"/>
    <mergeCell ref="D46:G46"/>
    <mergeCell ref="H46:K46"/>
    <mergeCell ref="M46:P46"/>
    <mergeCell ref="Q46:T46"/>
    <mergeCell ref="A43:A48"/>
    <mergeCell ref="D43:G43"/>
    <mergeCell ref="H43:K43"/>
    <mergeCell ref="M43:P43"/>
    <mergeCell ref="Q43:T43"/>
    <mergeCell ref="B44:B45"/>
    <mergeCell ref="D45:E45"/>
    <mergeCell ref="F45:G45"/>
    <mergeCell ref="H45:I45"/>
    <mergeCell ref="J45:K45"/>
    <mergeCell ref="O48:P48"/>
    <mergeCell ref="Q48:R48"/>
    <mergeCell ref="S48:T48"/>
    <mergeCell ref="A40:A42"/>
    <mergeCell ref="D40:G40"/>
    <mergeCell ref="H40:K40"/>
    <mergeCell ref="M40:P40"/>
    <mergeCell ref="Q40:T40"/>
    <mergeCell ref="B41:B42"/>
    <mergeCell ref="M41:N42"/>
    <mergeCell ref="B38:B39"/>
    <mergeCell ref="D39:E39"/>
    <mergeCell ref="F39:G39"/>
    <mergeCell ref="H39:I39"/>
    <mergeCell ref="J39:K39"/>
    <mergeCell ref="M39:N39"/>
    <mergeCell ref="O41:P42"/>
    <mergeCell ref="Q41:R42"/>
    <mergeCell ref="S41:T42"/>
    <mergeCell ref="D42:E42"/>
    <mergeCell ref="F42:G42"/>
    <mergeCell ref="H42:I42"/>
    <mergeCell ref="J42:K42"/>
    <mergeCell ref="O39:P39"/>
    <mergeCell ref="Q39:R39"/>
    <mergeCell ref="S39:T39"/>
    <mergeCell ref="O36:P36"/>
    <mergeCell ref="Q36:R36"/>
    <mergeCell ref="S36:T36"/>
    <mergeCell ref="D37:G37"/>
    <mergeCell ref="H37:K37"/>
    <mergeCell ref="M37:P37"/>
    <mergeCell ref="Q37:T37"/>
    <mergeCell ref="B35:B36"/>
    <mergeCell ref="D36:E36"/>
    <mergeCell ref="F36:G36"/>
    <mergeCell ref="H36:I36"/>
    <mergeCell ref="J36:K36"/>
    <mergeCell ref="M36:N36"/>
    <mergeCell ref="Q33:R33"/>
    <mergeCell ref="S33:T33"/>
    <mergeCell ref="D34:G34"/>
    <mergeCell ref="H34:K34"/>
    <mergeCell ref="M34:P34"/>
    <mergeCell ref="Q34:T34"/>
    <mergeCell ref="B32:B33"/>
    <mergeCell ref="D33:E33"/>
    <mergeCell ref="F33:G33"/>
    <mergeCell ref="H33:I33"/>
    <mergeCell ref="J33:K33"/>
    <mergeCell ref="M33:N33"/>
    <mergeCell ref="A25:B25"/>
    <mergeCell ref="D25:K25"/>
    <mergeCell ref="M25:T25"/>
    <mergeCell ref="D27:K27"/>
    <mergeCell ref="M27:T27"/>
    <mergeCell ref="A28:A39"/>
    <mergeCell ref="D28:G28"/>
    <mergeCell ref="H28:K28"/>
    <mergeCell ref="M28:P28"/>
    <mergeCell ref="Q28:T28"/>
    <mergeCell ref="O30:P30"/>
    <mergeCell ref="Q30:R30"/>
    <mergeCell ref="S30:T30"/>
    <mergeCell ref="D31:G31"/>
    <mergeCell ref="H31:K31"/>
    <mergeCell ref="M31:P31"/>
    <mergeCell ref="Q31:T31"/>
    <mergeCell ref="B29:B30"/>
    <mergeCell ref="D30:E30"/>
    <mergeCell ref="F30:G30"/>
    <mergeCell ref="H30:I30"/>
    <mergeCell ref="J30:K30"/>
    <mergeCell ref="M30:N30"/>
    <mergeCell ref="O33:P33"/>
    <mergeCell ref="A19:A24"/>
    <mergeCell ref="D19:G19"/>
    <mergeCell ref="H19:K19"/>
    <mergeCell ref="M19:P19"/>
    <mergeCell ref="Q19:T19"/>
    <mergeCell ref="B20:B21"/>
    <mergeCell ref="F20:G21"/>
    <mergeCell ref="J20:K21"/>
    <mergeCell ref="O20:P21"/>
    <mergeCell ref="S20:T21"/>
    <mergeCell ref="B23:B24"/>
    <mergeCell ref="F23:G24"/>
    <mergeCell ref="J23:K24"/>
    <mergeCell ref="O23:P24"/>
    <mergeCell ref="S23:T24"/>
    <mergeCell ref="D24:E24"/>
    <mergeCell ref="H24:I24"/>
    <mergeCell ref="M24:N24"/>
    <mergeCell ref="Q24:R24"/>
    <mergeCell ref="H15:I15"/>
    <mergeCell ref="M15:N15"/>
    <mergeCell ref="Q15:R15"/>
    <mergeCell ref="D21:E21"/>
    <mergeCell ref="H21:I21"/>
    <mergeCell ref="M21:N21"/>
    <mergeCell ref="Q21:R21"/>
    <mergeCell ref="D22:G22"/>
    <mergeCell ref="H22:K22"/>
    <mergeCell ref="M22:P22"/>
    <mergeCell ref="Q22:T22"/>
    <mergeCell ref="A16:A18"/>
    <mergeCell ref="D16:G16"/>
    <mergeCell ref="H16:K16"/>
    <mergeCell ref="M16:P16"/>
    <mergeCell ref="Q16:T16"/>
    <mergeCell ref="B17:B18"/>
    <mergeCell ref="F17:G18"/>
    <mergeCell ref="D13:G13"/>
    <mergeCell ref="H13:K13"/>
    <mergeCell ref="M13:P13"/>
    <mergeCell ref="Q13:T13"/>
    <mergeCell ref="B14:B15"/>
    <mergeCell ref="F14:G15"/>
    <mergeCell ref="J14:K15"/>
    <mergeCell ref="O14:P15"/>
    <mergeCell ref="S14:T15"/>
    <mergeCell ref="D15:E15"/>
    <mergeCell ref="J17:K18"/>
    <mergeCell ref="M17:N18"/>
    <mergeCell ref="O17:P18"/>
    <mergeCell ref="Q17:R18"/>
    <mergeCell ref="S17:T18"/>
    <mergeCell ref="D18:E18"/>
    <mergeCell ref="H18:I18"/>
    <mergeCell ref="B11:B12"/>
    <mergeCell ref="F11:G12"/>
    <mergeCell ref="J11:K12"/>
    <mergeCell ref="O11:P12"/>
    <mergeCell ref="S11:T12"/>
    <mergeCell ref="D12:E12"/>
    <mergeCell ref="H12:I12"/>
    <mergeCell ref="M12:N12"/>
    <mergeCell ref="Q12:R12"/>
    <mergeCell ref="M9:N9"/>
    <mergeCell ref="Q9:R9"/>
    <mergeCell ref="D10:G10"/>
    <mergeCell ref="H10:K10"/>
    <mergeCell ref="M10:P10"/>
    <mergeCell ref="Q10:T10"/>
    <mergeCell ref="D7:G7"/>
    <mergeCell ref="H7:K7"/>
    <mergeCell ref="M7:P7"/>
    <mergeCell ref="Q7:T7"/>
    <mergeCell ref="D1:T1"/>
    <mergeCell ref="D3:K3"/>
    <mergeCell ref="M3:T3"/>
    <mergeCell ref="A4:A15"/>
    <mergeCell ref="D4:G4"/>
    <mergeCell ref="H4:K4"/>
    <mergeCell ref="M4:P4"/>
    <mergeCell ref="Q4:T4"/>
    <mergeCell ref="B5:B6"/>
    <mergeCell ref="F5:G6"/>
    <mergeCell ref="B8:B9"/>
    <mergeCell ref="F8:G9"/>
    <mergeCell ref="J8:K9"/>
    <mergeCell ref="O8:P9"/>
    <mergeCell ref="S8:T9"/>
    <mergeCell ref="D9:E9"/>
    <mergeCell ref="J5:K6"/>
    <mergeCell ref="O5:P6"/>
    <mergeCell ref="S5:T6"/>
    <mergeCell ref="D6:E6"/>
    <mergeCell ref="H6:I6"/>
    <mergeCell ref="M6:N6"/>
    <mergeCell ref="Q6:R6"/>
    <mergeCell ref="H9:I9"/>
  </mergeCells>
  <conditionalFormatting sqref="D6">
    <cfRule type="containsText" dxfId="493" priority="182" operator="containsText" text="onvoldoende">
      <formula>NOT(ISERROR(SEARCH("onvoldoende",D6)))</formula>
    </cfRule>
  </conditionalFormatting>
  <conditionalFormatting sqref="D9">
    <cfRule type="containsText" dxfId="492" priority="180" operator="containsText" text="onvoldoende">
      <formula>NOT(ISERROR(SEARCH("onvoldoende",D9)))</formula>
    </cfRule>
  </conditionalFormatting>
  <conditionalFormatting sqref="D12">
    <cfRule type="containsText" dxfId="491" priority="178" operator="containsText" text="onvoldoende">
      <formula>NOT(ISERROR(SEARCH("onvoldoende",D12)))</formula>
    </cfRule>
  </conditionalFormatting>
  <conditionalFormatting sqref="D15">
    <cfRule type="containsText" dxfId="490" priority="176" operator="containsText" text="onvoldoende">
      <formula>NOT(ISERROR(SEARCH("onvoldoende",D15)))</formula>
    </cfRule>
  </conditionalFormatting>
  <conditionalFormatting sqref="D18">
    <cfRule type="containsText" dxfId="489" priority="174" operator="containsText" text="onvoldoende">
      <formula>NOT(ISERROR(SEARCH("onvoldoende",D18)))</formula>
    </cfRule>
  </conditionalFormatting>
  <conditionalFormatting sqref="D21">
    <cfRule type="containsText" dxfId="488" priority="172" operator="containsText" text="onvoldoende">
      <formula>NOT(ISERROR(SEARCH("onvoldoende",D21)))</formula>
    </cfRule>
  </conditionalFormatting>
  <conditionalFormatting sqref="D24">
    <cfRule type="containsText" dxfId="487" priority="170" operator="containsText" text="onvoldoende">
      <formula>NOT(ISERROR(SEARCH("onvoldoende",D24)))</formula>
    </cfRule>
  </conditionalFormatting>
  <conditionalFormatting sqref="D30">
    <cfRule type="containsText" dxfId="486" priority="167" operator="containsText" text="onvoldoende">
      <formula>NOT(ISERROR(SEARCH("onvoldoende",D30)))</formula>
    </cfRule>
  </conditionalFormatting>
  <conditionalFormatting sqref="D33">
    <cfRule type="containsText" dxfId="485" priority="163" operator="containsText" text="onvoldoende">
      <formula>NOT(ISERROR(SEARCH("onvoldoende",D33)))</formula>
    </cfRule>
  </conditionalFormatting>
  <conditionalFormatting sqref="D36">
    <cfRule type="containsText" dxfId="484" priority="159" operator="containsText" text="onvoldoende">
      <formula>NOT(ISERROR(SEARCH("onvoldoende",D36)))</formula>
    </cfRule>
  </conditionalFormatting>
  <conditionalFormatting sqref="D39">
    <cfRule type="containsText" dxfId="483" priority="155" operator="containsText" text="onvoldoende">
      <formula>NOT(ISERROR(SEARCH("onvoldoende",D39)))</formula>
    </cfRule>
  </conditionalFormatting>
  <conditionalFormatting sqref="D42">
    <cfRule type="containsText" dxfId="482" priority="151" operator="containsText" text="onvoldoende">
      <formula>NOT(ISERROR(SEARCH("onvoldoende",D42)))</formula>
    </cfRule>
  </conditionalFormatting>
  <conditionalFormatting sqref="D45">
    <cfRule type="containsText" dxfId="481" priority="147" operator="containsText" text="onvoldoende">
      <formula>NOT(ISERROR(SEARCH("onvoldoende",D45)))</formula>
    </cfRule>
  </conditionalFormatting>
  <conditionalFormatting sqref="D48">
    <cfRule type="containsText" dxfId="480" priority="143" operator="containsText" text="onvoldoende">
      <formula>NOT(ISERROR(SEARCH("onvoldoende",D48)))</formula>
    </cfRule>
  </conditionalFormatting>
  <conditionalFormatting sqref="D54">
    <cfRule type="containsText" dxfId="479" priority="139" operator="containsText" text="onvoldoende">
      <formula>NOT(ISERROR(SEARCH("onvoldoende",D54)))</formula>
    </cfRule>
  </conditionalFormatting>
  <conditionalFormatting sqref="D57">
    <cfRule type="containsText" dxfId="478" priority="135" operator="containsText" text="onvoldoende">
      <formula>NOT(ISERROR(SEARCH("onvoldoende",D57)))</formula>
    </cfRule>
  </conditionalFormatting>
  <conditionalFormatting sqref="D60">
    <cfRule type="containsText" dxfId="477" priority="131" operator="containsText" text="onvoldoende">
      <formula>NOT(ISERROR(SEARCH("onvoldoende",D60)))</formula>
    </cfRule>
  </conditionalFormatting>
  <conditionalFormatting sqref="D63">
    <cfRule type="containsText" dxfId="476" priority="127" operator="containsText" text="onvoldoende">
      <formula>NOT(ISERROR(SEARCH("onvoldoende",D63)))</formula>
    </cfRule>
  </conditionalFormatting>
  <conditionalFormatting sqref="D66">
    <cfRule type="containsText" dxfId="475" priority="123" operator="containsText" text="onvoldoende">
      <formula>NOT(ISERROR(SEARCH("onvoldoende",D66)))</formula>
    </cfRule>
  </conditionalFormatting>
  <conditionalFormatting sqref="D69">
    <cfRule type="containsText" dxfId="474" priority="119" operator="containsText" text="onvoldoende">
      <formula>NOT(ISERROR(SEARCH("onvoldoende",D69)))</formula>
    </cfRule>
  </conditionalFormatting>
  <conditionalFormatting sqref="D72">
    <cfRule type="containsText" dxfId="473" priority="115" operator="containsText" text="onvoldoende">
      <formula>NOT(ISERROR(SEARCH("onvoldoende",D72)))</formula>
    </cfRule>
  </conditionalFormatting>
  <conditionalFormatting sqref="D78">
    <cfRule type="containsText" dxfId="472" priority="51" operator="containsText" text="onvoldoende">
      <formula>NOT(ISERROR(SEARCH("onvoldoende",D78)))</formula>
    </cfRule>
  </conditionalFormatting>
  <conditionalFormatting sqref="D81">
    <cfRule type="containsText" dxfId="471" priority="47" operator="containsText" text="onvoldoende">
      <formula>NOT(ISERROR(SEARCH("onvoldoende",D81)))</formula>
    </cfRule>
  </conditionalFormatting>
  <conditionalFormatting sqref="D84">
    <cfRule type="containsText" dxfId="470" priority="43" operator="containsText" text="onvoldoende">
      <formula>NOT(ISERROR(SEARCH("onvoldoende",D84)))</formula>
    </cfRule>
  </conditionalFormatting>
  <conditionalFormatting sqref="D87">
    <cfRule type="containsText" dxfId="469" priority="39" operator="containsText" text="onvoldoende">
      <formula>NOT(ISERROR(SEARCH("onvoldoende",D87)))</formula>
    </cfRule>
  </conditionalFormatting>
  <conditionalFormatting sqref="D90">
    <cfRule type="containsText" dxfId="468" priority="35" operator="containsText" text="onvoldoende">
      <formula>NOT(ISERROR(SEARCH("onvoldoende",D90)))</formula>
    </cfRule>
  </conditionalFormatting>
  <conditionalFormatting sqref="D93">
    <cfRule type="containsText" dxfId="467" priority="31" operator="containsText" text="onvoldoende">
      <formula>NOT(ISERROR(SEARCH("onvoldoende",D93)))</formula>
    </cfRule>
  </conditionalFormatting>
  <conditionalFormatting sqref="D96">
    <cfRule type="containsText" dxfId="466" priority="27" operator="containsText" text="onvoldoende">
      <formula>NOT(ISERROR(SEARCH("onvoldoende",D96)))</formula>
    </cfRule>
  </conditionalFormatting>
  <conditionalFormatting sqref="F30">
    <cfRule type="containsText" dxfId="465" priority="168" operator="containsText" text="onvoldoende">
      <formula>NOT(ISERROR(SEARCH("onvoldoende",F30)))</formula>
    </cfRule>
  </conditionalFormatting>
  <conditionalFormatting sqref="F33">
    <cfRule type="containsText" dxfId="464" priority="164" operator="containsText" text="onvoldoende">
      <formula>NOT(ISERROR(SEARCH("onvoldoende",F33)))</formula>
    </cfRule>
  </conditionalFormatting>
  <conditionalFormatting sqref="F36">
    <cfRule type="containsText" dxfId="463" priority="160" operator="containsText" text="onvoldoende">
      <formula>NOT(ISERROR(SEARCH("onvoldoende",F36)))</formula>
    </cfRule>
  </conditionalFormatting>
  <conditionalFormatting sqref="F39">
    <cfRule type="containsText" dxfId="462" priority="156" operator="containsText" text="onvoldoende">
      <formula>NOT(ISERROR(SEARCH("onvoldoende",F39)))</formula>
    </cfRule>
  </conditionalFormatting>
  <conditionalFormatting sqref="F42">
    <cfRule type="containsText" dxfId="461" priority="152" operator="containsText" text="onvoldoende">
      <formula>NOT(ISERROR(SEARCH("onvoldoende",F42)))</formula>
    </cfRule>
  </conditionalFormatting>
  <conditionalFormatting sqref="F45">
    <cfRule type="containsText" dxfId="460" priority="148" operator="containsText" text="onvoldoende">
      <formula>NOT(ISERROR(SEARCH("onvoldoende",F45)))</formula>
    </cfRule>
  </conditionalFormatting>
  <conditionalFormatting sqref="F48">
    <cfRule type="containsText" dxfId="459" priority="144" operator="containsText" text="onvoldoende">
      <formula>NOT(ISERROR(SEARCH("onvoldoende",F48)))</formula>
    </cfRule>
  </conditionalFormatting>
  <conditionalFormatting sqref="F54">
    <cfRule type="containsText" dxfId="458" priority="140" operator="containsText" text="onvoldoende">
      <formula>NOT(ISERROR(SEARCH("onvoldoende",F54)))</formula>
    </cfRule>
  </conditionalFormatting>
  <conditionalFormatting sqref="F57">
    <cfRule type="containsText" dxfId="457" priority="136" operator="containsText" text="onvoldoende">
      <formula>NOT(ISERROR(SEARCH("onvoldoende",F57)))</formula>
    </cfRule>
  </conditionalFormatting>
  <conditionalFormatting sqref="F60">
    <cfRule type="containsText" dxfId="456" priority="132" operator="containsText" text="onvoldoende">
      <formula>NOT(ISERROR(SEARCH("onvoldoende",F60)))</formula>
    </cfRule>
  </conditionalFormatting>
  <conditionalFormatting sqref="F63">
    <cfRule type="containsText" dxfId="455" priority="128" operator="containsText" text="onvoldoende">
      <formula>NOT(ISERROR(SEARCH("onvoldoende",F63)))</formula>
    </cfRule>
  </conditionalFormatting>
  <conditionalFormatting sqref="F66">
    <cfRule type="containsText" dxfId="454" priority="124" operator="containsText" text="onvoldoende">
      <formula>NOT(ISERROR(SEARCH("onvoldoende",F66)))</formula>
    </cfRule>
  </conditionalFormatting>
  <conditionalFormatting sqref="F69">
    <cfRule type="containsText" dxfId="453" priority="120" operator="containsText" text="onvoldoende">
      <formula>NOT(ISERROR(SEARCH("onvoldoende",F69)))</formula>
    </cfRule>
  </conditionalFormatting>
  <conditionalFormatting sqref="F72">
    <cfRule type="containsText" dxfId="452" priority="116" operator="containsText" text="onvoldoende">
      <formula>NOT(ISERROR(SEARCH("onvoldoende",F72)))</formula>
    </cfRule>
  </conditionalFormatting>
  <conditionalFormatting sqref="F78">
    <cfRule type="containsText" dxfId="451" priority="52" operator="containsText" text="onvoldoende">
      <formula>NOT(ISERROR(SEARCH("onvoldoende",F78)))</formula>
    </cfRule>
  </conditionalFormatting>
  <conditionalFormatting sqref="F81">
    <cfRule type="containsText" dxfId="450" priority="48" operator="containsText" text="onvoldoende">
      <formula>NOT(ISERROR(SEARCH("onvoldoende",F81)))</formula>
    </cfRule>
  </conditionalFormatting>
  <conditionalFormatting sqref="F84">
    <cfRule type="containsText" dxfId="449" priority="44" operator="containsText" text="onvoldoende">
      <formula>NOT(ISERROR(SEARCH("onvoldoende",F84)))</formula>
    </cfRule>
  </conditionalFormatting>
  <conditionalFormatting sqref="F87">
    <cfRule type="containsText" dxfId="448" priority="40" operator="containsText" text="onvoldoende">
      <formula>NOT(ISERROR(SEARCH("onvoldoende",F87)))</formula>
    </cfRule>
  </conditionalFormatting>
  <conditionalFormatting sqref="F90">
    <cfRule type="containsText" dxfId="447" priority="36" operator="containsText" text="onvoldoende">
      <formula>NOT(ISERROR(SEARCH("onvoldoende",F90)))</formula>
    </cfRule>
  </conditionalFormatting>
  <conditionalFormatting sqref="F93">
    <cfRule type="containsText" dxfId="446" priority="32" operator="containsText" text="onvoldoende">
      <formula>NOT(ISERROR(SEARCH("onvoldoende",F93)))</formula>
    </cfRule>
  </conditionalFormatting>
  <conditionalFormatting sqref="F96">
    <cfRule type="containsText" dxfId="445" priority="28" operator="containsText" text="onvoldoende">
      <formula>NOT(ISERROR(SEARCH("onvoldoende",F96)))</formula>
    </cfRule>
  </conditionalFormatting>
  <conditionalFormatting sqref="H6">
    <cfRule type="containsText" dxfId="444" priority="181" operator="containsText" text="onvoldoende">
      <formula>NOT(ISERROR(SEARCH("onvoldoende",H6)))</formula>
    </cfRule>
  </conditionalFormatting>
  <conditionalFormatting sqref="H9">
    <cfRule type="containsText" dxfId="443" priority="179" operator="containsText" text="onvoldoende">
      <formula>NOT(ISERROR(SEARCH("onvoldoende",H9)))</formula>
    </cfRule>
  </conditionalFormatting>
  <conditionalFormatting sqref="H12">
    <cfRule type="containsText" dxfId="442" priority="177" operator="containsText" text="onvoldoende">
      <formula>NOT(ISERROR(SEARCH("onvoldoende",H12)))</formula>
    </cfRule>
  </conditionalFormatting>
  <conditionalFormatting sqref="H15">
    <cfRule type="containsText" dxfId="441" priority="175" operator="containsText" text="onvoldoende">
      <formula>NOT(ISERROR(SEARCH("onvoldoende",H15)))</formula>
    </cfRule>
  </conditionalFormatting>
  <conditionalFormatting sqref="H18">
    <cfRule type="containsText" dxfId="440" priority="173" operator="containsText" text="onvoldoende">
      <formula>NOT(ISERROR(SEARCH("onvoldoende",H18)))</formula>
    </cfRule>
  </conditionalFormatting>
  <conditionalFormatting sqref="H21">
    <cfRule type="containsText" dxfId="439" priority="171" operator="containsText" text="onvoldoende">
      <formula>NOT(ISERROR(SEARCH("onvoldoende",H21)))</formula>
    </cfRule>
  </conditionalFormatting>
  <conditionalFormatting sqref="H24">
    <cfRule type="containsText" dxfId="438" priority="169" operator="containsText" text="onvoldoende">
      <formula>NOT(ISERROR(SEARCH("onvoldoende",H24)))</formula>
    </cfRule>
  </conditionalFormatting>
  <conditionalFormatting sqref="H30">
    <cfRule type="containsText" dxfId="437" priority="165" operator="containsText" text="onvoldoende">
      <formula>NOT(ISERROR(SEARCH("onvoldoende",H30)))</formula>
    </cfRule>
  </conditionalFormatting>
  <conditionalFormatting sqref="H33">
    <cfRule type="containsText" dxfId="436" priority="161" operator="containsText" text="onvoldoende">
      <formula>NOT(ISERROR(SEARCH("onvoldoende",H33)))</formula>
    </cfRule>
  </conditionalFormatting>
  <conditionalFormatting sqref="H36">
    <cfRule type="containsText" dxfId="435" priority="157" operator="containsText" text="onvoldoende">
      <formula>NOT(ISERROR(SEARCH("onvoldoende",H36)))</formula>
    </cfRule>
  </conditionalFormatting>
  <conditionalFormatting sqref="H39">
    <cfRule type="containsText" dxfId="434" priority="153" operator="containsText" text="onvoldoende">
      <formula>NOT(ISERROR(SEARCH("onvoldoende",H39)))</formula>
    </cfRule>
  </conditionalFormatting>
  <conditionalFormatting sqref="H42">
    <cfRule type="containsText" dxfId="433" priority="149" operator="containsText" text="onvoldoende">
      <formula>NOT(ISERROR(SEARCH("onvoldoende",H42)))</formula>
    </cfRule>
  </conditionalFormatting>
  <conditionalFormatting sqref="H45">
    <cfRule type="containsText" dxfId="432" priority="145" operator="containsText" text="onvoldoende">
      <formula>NOT(ISERROR(SEARCH("onvoldoende",H45)))</formula>
    </cfRule>
  </conditionalFormatting>
  <conditionalFormatting sqref="H48">
    <cfRule type="containsText" dxfId="431" priority="141" operator="containsText" text="onvoldoende">
      <formula>NOT(ISERROR(SEARCH("onvoldoende",H48)))</formula>
    </cfRule>
  </conditionalFormatting>
  <conditionalFormatting sqref="H54">
    <cfRule type="containsText" dxfId="430" priority="137" operator="containsText" text="onvoldoende">
      <formula>NOT(ISERROR(SEARCH("onvoldoende",H54)))</formula>
    </cfRule>
  </conditionalFormatting>
  <conditionalFormatting sqref="H57">
    <cfRule type="containsText" dxfId="429" priority="133" operator="containsText" text="onvoldoende">
      <formula>NOT(ISERROR(SEARCH("onvoldoende",H57)))</formula>
    </cfRule>
  </conditionalFormatting>
  <conditionalFormatting sqref="H60">
    <cfRule type="containsText" dxfId="428" priority="129" operator="containsText" text="onvoldoende">
      <formula>NOT(ISERROR(SEARCH("onvoldoende",H60)))</formula>
    </cfRule>
  </conditionalFormatting>
  <conditionalFormatting sqref="H63">
    <cfRule type="containsText" dxfId="427" priority="125" operator="containsText" text="onvoldoende">
      <formula>NOT(ISERROR(SEARCH("onvoldoende",H63)))</formula>
    </cfRule>
  </conditionalFormatting>
  <conditionalFormatting sqref="H66">
    <cfRule type="containsText" dxfId="426" priority="121" operator="containsText" text="onvoldoende">
      <formula>NOT(ISERROR(SEARCH("onvoldoende",H66)))</formula>
    </cfRule>
  </conditionalFormatting>
  <conditionalFormatting sqref="H69">
    <cfRule type="containsText" dxfId="425" priority="117" operator="containsText" text="onvoldoende">
      <formula>NOT(ISERROR(SEARCH("onvoldoende",H69)))</formula>
    </cfRule>
  </conditionalFormatting>
  <conditionalFormatting sqref="H72">
    <cfRule type="containsText" dxfId="424" priority="113" operator="containsText" text="onvoldoende">
      <formula>NOT(ISERROR(SEARCH("onvoldoende",H72)))</formula>
    </cfRule>
  </conditionalFormatting>
  <conditionalFormatting sqref="H78">
    <cfRule type="containsText" dxfId="423" priority="49" operator="containsText" text="onvoldoende">
      <formula>NOT(ISERROR(SEARCH("onvoldoende",H78)))</formula>
    </cfRule>
  </conditionalFormatting>
  <conditionalFormatting sqref="H81">
    <cfRule type="containsText" dxfId="422" priority="45" operator="containsText" text="onvoldoende">
      <formula>NOT(ISERROR(SEARCH("onvoldoende",H81)))</formula>
    </cfRule>
  </conditionalFormatting>
  <conditionalFormatting sqref="H84">
    <cfRule type="containsText" dxfId="421" priority="41" operator="containsText" text="onvoldoende">
      <formula>NOT(ISERROR(SEARCH("onvoldoende",H84)))</formula>
    </cfRule>
  </conditionalFormatting>
  <conditionalFormatting sqref="H87">
    <cfRule type="containsText" dxfId="420" priority="37" operator="containsText" text="onvoldoende">
      <formula>NOT(ISERROR(SEARCH("onvoldoende",H87)))</formula>
    </cfRule>
  </conditionalFormatting>
  <conditionalFormatting sqref="H90">
    <cfRule type="containsText" dxfId="419" priority="33" operator="containsText" text="onvoldoende">
      <formula>NOT(ISERROR(SEARCH("onvoldoende",H90)))</formula>
    </cfRule>
  </conditionalFormatting>
  <conditionalFormatting sqref="H93">
    <cfRule type="containsText" dxfId="418" priority="29" operator="containsText" text="onvoldoende">
      <formula>NOT(ISERROR(SEARCH("onvoldoende",H93)))</formula>
    </cfRule>
  </conditionalFormatting>
  <conditionalFormatting sqref="H96">
    <cfRule type="containsText" dxfId="417" priority="25" operator="containsText" text="onvoldoende">
      <formula>NOT(ISERROR(SEARCH("onvoldoende",H96)))</formula>
    </cfRule>
  </conditionalFormatting>
  <conditionalFormatting sqref="J30">
    <cfRule type="containsText" dxfId="416" priority="166" operator="containsText" text="onvoldoende">
      <formula>NOT(ISERROR(SEARCH("onvoldoende",J30)))</formula>
    </cfRule>
  </conditionalFormatting>
  <conditionalFormatting sqref="J33">
    <cfRule type="containsText" dxfId="415" priority="162" operator="containsText" text="onvoldoende">
      <formula>NOT(ISERROR(SEARCH("onvoldoende",J33)))</formula>
    </cfRule>
  </conditionalFormatting>
  <conditionalFormatting sqref="J36">
    <cfRule type="containsText" dxfId="414" priority="158" operator="containsText" text="onvoldoende">
      <formula>NOT(ISERROR(SEARCH("onvoldoende",J36)))</formula>
    </cfRule>
  </conditionalFormatting>
  <conditionalFormatting sqref="J39">
    <cfRule type="containsText" dxfId="413" priority="154" operator="containsText" text="onvoldoende">
      <formula>NOT(ISERROR(SEARCH("onvoldoende",J39)))</formula>
    </cfRule>
  </conditionalFormatting>
  <conditionalFormatting sqref="J42">
    <cfRule type="containsText" dxfId="412" priority="150" operator="containsText" text="onvoldoende">
      <formula>NOT(ISERROR(SEARCH("onvoldoende",J42)))</formula>
    </cfRule>
  </conditionalFormatting>
  <conditionalFormatting sqref="J45">
    <cfRule type="containsText" dxfId="411" priority="146" operator="containsText" text="onvoldoende">
      <formula>NOT(ISERROR(SEARCH("onvoldoende",J45)))</formula>
    </cfRule>
  </conditionalFormatting>
  <conditionalFormatting sqref="J48">
    <cfRule type="containsText" dxfId="410" priority="142" operator="containsText" text="onvoldoende">
      <formula>NOT(ISERROR(SEARCH("onvoldoende",J48)))</formula>
    </cfRule>
  </conditionalFormatting>
  <conditionalFormatting sqref="J54">
    <cfRule type="containsText" dxfId="409" priority="138" operator="containsText" text="onvoldoende">
      <formula>NOT(ISERROR(SEARCH("onvoldoende",J54)))</formula>
    </cfRule>
  </conditionalFormatting>
  <conditionalFormatting sqref="J57">
    <cfRule type="containsText" dxfId="408" priority="134" operator="containsText" text="onvoldoende">
      <formula>NOT(ISERROR(SEARCH("onvoldoende",J57)))</formula>
    </cfRule>
  </conditionalFormatting>
  <conditionalFormatting sqref="J60">
    <cfRule type="containsText" dxfId="407" priority="130" operator="containsText" text="onvoldoende">
      <formula>NOT(ISERROR(SEARCH("onvoldoende",J60)))</formula>
    </cfRule>
  </conditionalFormatting>
  <conditionalFormatting sqref="J63">
    <cfRule type="containsText" dxfId="406" priority="126" operator="containsText" text="onvoldoende">
      <formula>NOT(ISERROR(SEARCH("onvoldoende",J63)))</formula>
    </cfRule>
  </conditionalFormatting>
  <conditionalFormatting sqref="J66">
    <cfRule type="containsText" dxfId="405" priority="122" operator="containsText" text="onvoldoende">
      <formula>NOT(ISERROR(SEARCH("onvoldoende",J66)))</formula>
    </cfRule>
  </conditionalFormatting>
  <conditionalFormatting sqref="J69">
    <cfRule type="containsText" dxfId="404" priority="118" operator="containsText" text="onvoldoende">
      <formula>NOT(ISERROR(SEARCH("onvoldoende",J69)))</formula>
    </cfRule>
  </conditionalFormatting>
  <conditionalFormatting sqref="J72">
    <cfRule type="containsText" dxfId="403" priority="114" operator="containsText" text="onvoldoende">
      <formula>NOT(ISERROR(SEARCH("onvoldoende",J72)))</formula>
    </cfRule>
  </conditionalFormatting>
  <conditionalFormatting sqref="J78">
    <cfRule type="containsText" dxfId="402" priority="50" operator="containsText" text="onvoldoende">
      <formula>NOT(ISERROR(SEARCH("onvoldoende",J78)))</formula>
    </cfRule>
  </conditionalFormatting>
  <conditionalFormatting sqref="J81">
    <cfRule type="containsText" dxfId="401" priority="46" operator="containsText" text="onvoldoende">
      <formula>NOT(ISERROR(SEARCH("onvoldoende",J81)))</formula>
    </cfRule>
  </conditionalFormatting>
  <conditionalFormatting sqref="J84">
    <cfRule type="containsText" dxfId="400" priority="42" operator="containsText" text="onvoldoende">
      <formula>NOT(ISERROR(SEARCH("onvoldoende",J84)))</formula>
    </cfRule>
  </conditionalFormatting>
  <conditionalFormatting sqref="J87">
    <cfRule type="containsText" dxfId="399" priority="38" operator="containsText" text="onvoldoende">
      <formula>NOT(ISERROR(SEARCH("onvoldoende",J87)))</formula>
    </cfRule>
  </conditionalFormatting>
  <conditionalFormatting sqref="J90">
    <cfRule type="containsText" dxfId="398" priority="34" operator="containsText" text="onvoldoende">
      <formula>NOT(ISERROR(SEARCH("onvoldoende",J90)))</formula>
    </cfRule>
  </conditionalFormatting>
  <conditionalFormatting sqref="J93">
    <cfRule type="containsText" dxfId="397" priority="30" operator="containsText" text="onvoldoende">
      <formula>NOT(ISERROR(SEARCH("onvoldoende",J93)))</formula>
    </cfRule>
  </conditionalFormatting>
  <conditionalFormatting sqref="J96">
    <cfRule type="containsText" dxfId="396" priority="26" operator="containsText" text="onvoldoende">
      <formula>NOT(ISERROR(SEARCH("onvoldoende",J96)))</formula>
    </cfRule>
  </conditionalFormatting>
  <conditionalFormatting sqref="M6">
    <cfRule type="containsText" dxfId="395" priority="112" operator="containsText" text="onvoldoende">
      <formula>NOT(ISERROR(SEARCH("onvoldoende",M6)))</formula>
    </cfRule>
  </conditionalFormatting>
  <conditionalFormatting sqref="M9">
    <cfRule type="containsText" dxfId="394" priority="110" operator="containsText" text="onvoldoende">
      <formula>NOT(ISERROR(SEARCH("onvoldoende",M9)))</formula>
    </cfRule>
  </conditionalFormatting>
  <conditionalFormatting sqref="M12">
    <cfRule type="containsText" dxfId="393" priority="108" operator="containsText" text="onvoldoende">
      <formula>NOT(ISERROR(SEARCH("onvoldoende",M12)))</formula>
    </cfRule>
  </conditionalFormatting>
  <conditionalFormatting sqref="M15">
    <cfRule type="containsText" dxfId="392" priority="106" operator="containsText" text="onvoldoende">
      <formula>NOT(ISERROR(SEARCH("onvoldoende",M15)))</formula>
    </cfRule>
  </conditionalFormatting>
  <conditionalFormatting sqref="M21">
    <cfRule type="containsText" dxfId="391" priority="104" operator="containsText" text="onvoldoende">
      <formula>NOT(ISERROR(SEARCH("onvoldoende",M21)))</formula>
    </cfRule>
  </conditionalFormatting>
  <conditionalFormatting sqref="M24">
    <cfRule type="containsText" dxfId="390" priority="102" operator="containsText" text="onvoldoende">
      <formula>NOT(ISERROR(SEARCH("onvoldoende",M24)))</formula>
    </cfRule>
  </conditionalFormatting>
  <conditionalFormatting sqref="M30">
    <cfRule type="containsText" dxfId="389" priority="99" operator="containsText" text="onvoldoende">
      <formula>NOT(ISERROR(SEARCH("onvoldoende",M30)))</formula>
    </cfRule>
  </conditionalFormatting>
  <conditionalFormatting sqref="M33">
    <cfRule type="containsText" dxfId="388" priority="95" operator="containsText" text="onvoldoende">
      <formula>NOT(ISERROR(SEARCH("onvoldoende",M33)))</formula>
    </cfRule>
  </conditionalFormatting>
  <conditionalFormatting sqref="M36">
    <cfRule type="containsText" dxfId="387" priority="91" operator="containsText" text="onvoldoende">
      <formula>NOT(ISERROR(SEARCH("onvoldoende",M36)))</formula>
    </cfRule>
  </conditionalFormatting>
  <conditionalFormatting sqref="M39">
    <cfRule type="containsText" dxfId="386" priority="87" operator="containsText" text="onvoldoende">
      <formula>NOT(ISERROR(SEARCH("onvoldoende",M39)))</formula>
    </cfRule>
  </conditionalFormatting>
  <conditionalFormatting sqref="M45">
    <cfRule type="containsText" dxfId="385" priority="83" operator="containsText" text="onvoldoende">
      <formula>NOT(ISERROR(SEARCH("onvoldoende",M45)))</formula>
    </cfRule>
  </conditionalFormatting>
  <conditionalFormatting sqref="M48">
    <cfRule type="containsText" dxfId="384" priority="79" operator="containsText" text="onvoldoende">
      <formula>NOT(ISERROR(SEARCH("onvoldoende",M48)))</formula>
    </cfRule>
  </conditionalFormatting>
  <conditionalFormatting sqref="M54">
    <cfRule type="containsText" dxfId="383" priority="75" operator="containsText" text="onvoldoende">
      <formula>NOT(ISERROR(SEARCH("onvoldoende",M54)))</formula>
    </cfRule>
  </conditionalFormatting>
  <conditionalFormatting sqref="M57">
    <cfRule type="containsText" dxfId="382" priority="71" operator="containsText" text="onvoldoende">
      <formula>NOT(ISERROR(SEARCH("onvoldoende",M57)))</formula>
    </cfRule>
  </conditionalFormatting>
  <conditionalFormatting sqref="M60">
    <cfRule type="containsText" dxfId="381" priority="67" operator="containsText" text="onvoldoende">
      <formula>NOT(ISERROR(SEARCH("onvoldoende",M60)))</formula>
    </cfRule>
  </conditionalFormatting>
  <conditionalFormatting sqref="M63">
    <cfRule type="containsText" dxfId="380" priority="63" operator="containsText" text="onvoldoende">
      <formula>NOT(ISERROR(SEARCH("onvoldoende",M63)))</formula>
    </cfRule>
  </conditionalFormatting>
  <conditionalFormatting sqref="M69">
    <cfRule type="containsText" dxfId="379" priority="59" operator="containsText" text="onvoldoende">
      <formula>NOT(ISERROR(SEARCH("onvoldoende",M69)))</formula>
    </cfRule>
  </conditionalFormatting>
  <conditionalFormatting sqref="M72">
    <cfRule type="containsText" dxfId="378" priority="55" operator="containsText" text="onvoldoende">
      <formula>NOT(ISERROR(SEARCH("onvoldoende",M72)))</formula>
    </cfRule>
  </conditionalFormatting>
  <conditionalFormatting sqref="M78">
    <cfRule type="containsText" dxfId="377" priority="23" operator="containsText" text="onvoldoende">
      <formula>NOT(ISERROR(SEARCH("onvoldoende",M78)))</formula>
    </cfRule>
  </conditionalFormatting>
  <conditionalFormatting sqref="M81">
    <cfRule type="containsText" dxfId="376" priority="19" operator="containsText" text="onvoldoende">
      <formula>NOT(ISERROR(SEARCH("onvoldoende",M81)))</formula>
    </cfRule>
  </conditionalFormatting>
  <conditionalFormatting sqref="M84">
    <cfRule type="containsText" dxfId="375" priority="15" operator="containsText" text="onvoldoende">
      <formula>NOT(ISERROR(SEARCH("onvoldoende",M84)))</formula>
    </cfRule>
  </conditionalFormatting>
  <conditionalFormatting sqref="M87">
    <cfRule type="containsText" dxfId="374" priority="11" operator="containsText" text="onvoldoende">
      <formula>NOT(ISERROR(SEARCH("onvoldoende",M87)))</formula>
    </cfRule>
  </conditionalFormatting>
  <conditionalFormatting sqref="M93">
    <cfRule type="containsText" dxfId="373" priority="7" operator="containsText" text="onvoldoende">
      <formula>NOT(ISERROR(SEARCH("onvoldoende",M93)))</formula>
    </cfRule>
  </conditionalFormatting>
  <conditionalFormatting sqref="M96">
    <cfRule type="containsText" dxfId="372" priority="3" operator="containsText" text="onvoldoende">
      <formula>NOT(ISERROR(SEARCH("onvoldoende",M96)))</formula>
    </cfRule>
  </conditionalFormatting>
  <conditionalFormatting sqref="O30">
    <cfRule type="containsText" dxfId="371" priority="100" operator="containsText" text="onvoldoende">
      <formula>NOT(ISERROR(SEARCH("onvoldoende",O30)))</formula>
    </cfRule>
  </conditionalFormatting>
  <conditionalFormatting sqref="O33">
    <cfRule type="containsText" dxfId="370" priority="96" operator="containsText" text="onvoldoende">
      <formula>NOT(ISERROR(SEARCH("onvoldoende",O33)))</formula>
    </cfRule>
  </conditionalFormatting>
  <conditionalFormatting sqref="O36">
    <cfRule type="containsText" dxfId="369" priority="92" operator="containsText" text="onvoldoende">
      <formula>NOT(ISERROR(SEARCH("onvoldoende",O36)))</formula>
    </cfRule>
  </conditionalFormatting>
  <conditionalFormatting sqref="O39">
    <cfRule type="containsText" dxfId="368" priority="88" operator="containsText" text="onvoldoende">
      <formula>NOT(ISERROR(SEARCH("onvoldoende",O39)))</formula>
    </cfRule>
  </conditionalFormatting>
  <conditionalFormatting sqref="O45">
    <cfRule type="containsText" dxfId="367" priority="84" operator="containsText" text="onvoldoende">
      <formula>NOT(ISERROR(SEARCH("onvoldoende",O45)))</formula>
    </cfRule>
  </conditionalFormatting>
  <conditionalFormatting sqref="O48">
    <cfRule type="containsText" dxfId="366" priority="80" operator="containsText" text="onvoldoende">
      <formula>NOT(ISERROR(SEARCH("onvoldoende",O48)))</formula>
    </cfRule>
  </conditionalFormatting>
  <conditionalFormatting sqref="O54">
    <cfRule type="containsText" dxfId="365" priority="76" operator="containsText" text="onvoldoende">
      <formula>NOT(ISERROR(SEARCH("onvoldoende",O54)))</formula>
    </cfRule>
  </conditionalFormatting>
  <conditionalFormatting sqref="O57">
    <cfRule type="containsText" dxfId="364" priority="72" operator="containsText" text="onvoldoende">
      <formula>NOT(ISERROR(SEARCH("onvoldoende",O57)))</formula>
    </cfRule>
  </conditionalFormatting>
  <conditionalFormatting sqref="O60">
    <cfRule type="containsText" dxfId="363" priority="68" operator="containsText" text="onvoldoende">
      <formula>NOT(ISERROR(SEARCH("onvoldoende",O60)))</formula>
    </cfRule>
  </conditionalFormatting>
  <conditionalFormatting sqref="O63">
    <cfRule type="containsText" dxfId="362" priority="64" operator="containsText" text="onvoldoende">
      <formula>NOT(ISERROR(SEARCH("onvoldoende",O63)))</formula>
    </cfRule>
  </conditionalFormatting>
  <conditionalFormatting sqref="O69">
    <cfRule type="containsText" dxfId="361" priority="60" operator="containsText" text="onvoldoende">
      <formula>NOT(ISERROR(SEARCH("onvoldoende",O69)))</formula>
    </cfRule>
  </conditionalFormatting>
  <conditionalFormatting sqref="O72">
    <cfRule type="containsText" dxfId="360" priority="56" operator="containsText" text="onvoldoende">
      <formula>NOT(ISERROR(SEARCH("onvoldoende",O72)))</formula>
    </cfRule>
  </conditionalFormatting>
  <conditionalFormatting sqref="O78">
    <cfRule type="containsText" dxfId="359" priority="24" operator="containsText" text="onvoldoende">
      <formula>NOT(ISERROR(SEARCH("onvoldoende",O78)))</formula>
    </cfRule>
  </conditionalFormatting>
  <conditionalFormatting sqref="O81">
    <cfRule type="containsText" dxfId="358" priority="20" operator="containsText" text="onvoldoende">
      <formula>NOT(ISERROR(SEARCH("onvoldoende",O81)))</formula>
    </cfRule>
  </conditionalFormatting>
  <conditionalFormatting sqref="O84">
    <cfRule type="containsText" dxfId="357" priority="16" operator="containsText" text="onvoldoende">
      <formula>NOT(ISERROR(SEARCH("onvoldoende",O84)))</formula>
    </cfRule>
  </conditionalFormatting>
  <conditionalFormatting sqref="O87">
    <cfRule type="containsText" dxfId="356" priority="12" operator="containsText" text="onvoldoende">
      <formula>NOT(ISERROR(SEARCH("onvoldoende",O87)))</formula>
    </cfRule>
  </conditionalFormatting>
  <conditionalFormatting sqref="O93">
    <cfRule type="containsText" dxfId="355" priority="8" operator="containsText" text="onvoldoende">
      <formula>NOT(ISERROR(SEARCH("onvoldoende",O93)))</formula>
    </cfRule>
  </conditionalFormatting>
  <conditionalFormatting sqref="O96">
    <cfRule type="containsText" dxfId="354" priority="4" operator="containsText" text="onvoldoende">
      <formula>NOT(ISERROR(SEARCH("onvoldoende",O96)))</formula>
    </cfRule>
  </conditionalFormatting>
  <conditionalFormatting sqref="Q6">
    <cfRule type="containsText" dxfId="353" priority="111" operator="containsText" text="onvoldoende">
      <formula>NOT(ISERROR(SEARCH("onvoldoende",Q6)))</formula>
    </cfRule>
  </conditionalFormatting>
  <conditionalFormatting sqref="Q9">
    <cfRule type="containsText" dxfId="352" priority="109" operator="containsText" text="onvoldoende">
      <formula>NOT(ISERROR(SEARCH("onvoldoende",Q9)))</formula>
    </cfRule>
  </conditionalFormatting>
  <conditionalFormatting sqref="Q12">
    <cfRule type="containsText" dxfId="351" priority="107" operator="containsText" text="onvoldoende">
      <formula>NOT(ISERROR(SEARCH("onvoldoende",Q12)))</formula>
    </cfRule>
  </conditionalFormatting>
  <conditionalFormatting sqref="Q15">
    <cfRule type="containsText" dxfId="350" priority="105" operator="containsText" text="onvoldoende">
      <formula>NOT(ISERROR(SEARCH("onvoldoende",Q15)))</formula>
    </cfRule>
  </conditionalFormatting>
  <conditionalFormatting sqref="Q21">
    <cfRule type="containsText" dxfId="349" priority="103" operator="containsText" text="onvoldoende">
      <formula>NOT(ISERROR(SEARCH("onvoldoende",Q21)))</formula>
    </cfRule>
  </conditionalFormatting>
  <conditionalFormatting sqref="Q24">
    <cfRule type="containsText" dxfId="348" priority="101" operator="containsText" text="onvoldoende">
      <formula>NOT(ISERROR(SEARCH("onvoldoende",Q24)))</formula>
    </cfRule>
  </conditionalFormatting>
  <conditionalFormatting sqref="Q30">
    <cfRule type="containsText" dxfId="347" priority="97" operator="containsText" text="onvoldoende">
      <formula>NOT(ISERROR(SEARCH("onvoldoende",Q30)))</formula>
    </cfRule>
  </conditionalFormatting>
  <conditionalFormatting sqref="Q33">
    <cfRule type="containsText" dxfId="346" priority="93" operator="containsText" text="onvoldoende">
      <formula>NOT(ISERROR(SEARCH("onvoldoende",Q33)))</formula>
    </cfRule>
  </conditionalFormatting>
  <conditionalFormatting sqref="Q36">
    <cfRule type="containsText" dxfId="345" priority="89" operator="containsText" text="onvoldoende">
      <formula>NOT(ISERROR(SEARCH("onvoldoende",Q36)))</formula>
    </cfRule>
  </conditionalFormatting>
  <conditionalFormatting sqref="Q39">
    <cfRule type="containsText" dxfId="344" priority="85" operator="containsText" text="onvoldoende">
      <formula>NOT(ISERROR(SEARCH("onvoldoende",Q39)))</formula>
    </cfRule>
  </conditionalFormatting>
  <conditionalFormatting sqref="Q45">
    <cfRule type="containsText" dxfId="343" priority="81" operator="containsText" text="onvoldoende">
      <formula>NOT(ISERROR(SEARCH("onvoldoende",Q45)))</formula>
    </cfRule>
  </conditionalFormatting>
  <conditionalFormatting sqref="Q48">
    <cfRule type="containsText" dxfId="342" priority="77" operator="containsText" text="onvoldoende">
      <formula>NOT(ISERROR(SEARCH("onvoldoende",Q48)))</formula>
    </cfRule>
  </conditionalFormatting>
  <conditionalFormatting sqref="Q54">
    <cfRule type="containsText" dxfId="341" priority="73" operator="containsText" text="onvoldoende">
      <formula>NOT(ISERROR(SEARCH("onvoldoende",Q54)))</formula>
    </cfRule>
  </conditionalFormatting>
  <conditionalFormatting sqref="Q57">
    <cfRule type="containsText" dxfId="340" priority="69" operator="containsText" text="onvoldoende">
      <formula>NOT(ISERROR(SEARCH("onvoldoende",Q57)))</formula>
    </cfRule>
  </conditionalFormatting>
  <conditionalFormatting sqref="Q60">
    <cfRule type="containsText" dxfId="339" priority="65" operator="containsText" text="onvoldoende">
      <formula>NOT(ISERROR(SEARCH("onvoldoende",Q60)))</formula>
    </cfRule>
  </conditionalFormatting>
  <conditionalFormatting sqref="Q63">
    <cfRule type="containsText" dxfId="338" priority="61" operator="containsText" text="onvoldoende">
      <formula>NOT(ISERROR(SEARCH("onvoldoende",Q63)))</formula>
    </cfRule>
  </conditionalFormatting>
  <conditionalFormatting sqref="Q69">
    <cfRule type="containsText" dxfId="337" priority="57" operator="containsText" text="onvoldoende">
      <formula>NOT(ISERROR(SEARCH("onvoldoende",Q69)))</formula>
    </cfRule>
  </conditionalFormatting>
  <conditionalFormatting sqref="Q72">
    <cfRule type="containsText" dxfId="336" priority="53" operator="containsText" text="onvoldoende">
      <formula>NOT(ISERROR(SEARCH("onvoldoende",Q72)))</formula>
    </cfRule>
  </conditionalFormatting>
  <conditionalFormatting sqref="Q78">
    <cfRule type="containsText" dxfId="335" priority="21" operator="containsText" text="onvoldoende">
      <formula>NOT(ISERROR(SEARCH("onvoldoende",Q78)))</formula>
    </cfRule>
  </conditionalFormatting>
  <conditionalFormatting sqref="Q81">
    <cfRule type="containsText" dxfId="334" priority="17" operator="containsText" text="onvoldoende">
      <formula>NOT(ISERROR(SEARCH("onvoldoende",Q81)))</formula>
    </cfRule>
  </conditionalFormatting>
  <conditionalFormatting sqref="Q84">
    <cfRule type="containsText" dxfId="333" priority="13" operator="containsText" text="onvoldoende">
      <formula>NOT(ISERROR(SEARCH("onvoldoende",Q84)))</formula>
    </cfRule>
  </conditionalFormatting>
  <conditionalFormatting sqref="Q87">
    <cfRule type="containsText" dxfId="332" priority="9" operator="containsText" text="onvoldoende">
      <formula>NOT(ISERROR(SEARCH("onvoldoende",Q87)))</formula>
    </cfRule>
  </conditionalFormatting>
  <conditionalFormatting sqref="Q93">
    <cfRule type="containsText" dxfId="331" priority="5" operator="containsText" text="onvoldoende">
      <formula>NOT(ISERROR(SEARCH("onvoldoende",Q93)))</formula>
    </cfRule>
  </conditionalFormatting>
  <conditionalFormatting sqref="Q96">
    <cfRule type="containsText" dxfId="330" priority="1" operator="containsText" text="onvoldoende">
      <formula>NOT(ISERROR(SEARCH("onvoldoende",Q96)))</formula>
    </cfRule>
  </conditionalFormatting>
  <conditionalFormatting sqref="S30">
    <cfRule type="containsText" dxfId="329" priority="98" operator="containsText" text="onvoldoende">
      <formula>NOT(ISERROR(SEARCH("onvoldoende",S30)))</formula>
    </cfRule>
  </conditionalFormatting>
  <conditionalFormatting sqref="S33">
    <cfRule type="containsText" dxfId="328" priority="94" operator="containsText" text="onvoldoende">
      <formula>NOT(ISERROR(SEARCH("onvoldoende",S33)))</formula>
    </cfRule>
  </conditionalFormatting>
  <conditionalFormatting sqref="S36">
    <cfRule type="containsText" dxfId="327" priority="90" operator="containsText" text="onvoldoende">
      <formula>NOT(ISERROR(SEARCH("onvoldoende",S36)))</formula>
    </cfRule>
  </conditionalFormatting>
  <conditionalFormatting sqref="S39">
    <cfRule type="containsText" dxfId="326" priority="86" operator="containsText" text="onvoldoende">
      <formula>NOT(ISERROR(SEARCH("onvoldoende",S39)))</formula>
    </cfRule>
  </conditionalFormatting>
  <conditionalFormatting sqref="S45">
    <cfRule type="containsText" dxfId="325" priority="82" operator="containsText" text="onvoldoende">
      <formula>NOT(ISERROR(SEARCH("onvoldoende",S45)))</formula>
    </cfRule>
  </conditionalFormatting>
  <conditionalFormatting sqref="S48">
    <cfRule type="containsText" dxfId="324" priority="78" operator="containsText" text="onvoldoende">
      <formula>NOT(ISERROR(SEARCH("onvoldoende",S48)))</formula>
    </cfRule>
  </conditionalFormatting>
  <conditionalFormatting sqref="S54">
    <cfRule type="containsText" dxfId="323" priority="74" operator="containsText" text="onvoldoende">
      <formula>NOT(ISERROR(SEARCH("onvoldoende",S54)))</formula>
    </cfRule>
  </conditionalFormatting>
  <conditionalFormatting sqref="S57">
    <cfRule type="containsText" dxfId="322" priority="70" operator="containsText" text="onvoldoende">
      <formula>NOT(ISERROR(SEARCH("onvoldoende",S57)))</formula>
    </cfRule>
  </conditionalFormatting>
  <conditionalFormatting sqref="S60">
    <cfRule type="containsText" dxfId="321" priority="66" operator="containsText" text="onvoldoende">
      <formula>NOT(ISERROR(SEARCH("onvoldoende",S60)))</formula>
    </cfRule>
  </conditionalFormatting>
  <conditionalFormatting sqref="S63">
    <cfRule type="containsText" dxfId="320" priority="62" operator="containsText" text="onvoldoende">
      <formula>NOT(ISERROR(SEARCH("onvoldoende",S63)))</formula>
    </cfRule>
  </conditionalFormatting>
  <conditionalFormatting sqref="S69">
    <cfRule type="containsText" dxfId="319" priority="58" operator="containsText" text="onvoldoende">
      <formula>NOT(ISERROR(SEARCH("onvoldoende",S69)))</formula>
    </cfRule>
  </conditionalFormatting>
  <conditionalFormatting sqref="S72">
    <cfRule type="containsText" dxfId="318" priority="54" operator="containsText" text="onvoldoende">
      <formula>NOT(ISERROR(SEARCH("onvoldoende",S72)))</formula>
    </cfRule>
  </conditionalFormatting>
  <conditionalFormatting sqref="S78">
    <cfRule type="containsText" dxfId="317" priority="22" operator="containsText" text="onvoldoende">
      <formula>NOT(ISERROR(SEARCH("onvoldoende",S78)))</formula>
    </cfRule>
  </conditionalFormatting>
  <conditionalFormatting sqref="S81">
    <cfRule type="containsText" dxfId="316" priority="18" operator="containsText" text="onvoldoende">
      <formula>NOT(ISERROR(SEARCH("onvoldoende",S81)))</formula>
    </cfRule>
  </conditionalFormatting>
  <conditionalFormatting sqref="S84">
    <cfRule type="containsText" dxfId="315" priority="14" operator="containsText" text="onvoldoende">
      <formula>NOT(ISERROR(SEARCH("onvoldoende",S84)))</formula>
    </cfRule>
  </conditionalFormatting>
  <conditionalFormatting sqref="S87">
    <cfRule type="containsText" dxfId="314" priority="10" operator="containsText" text="onvoldoende">
      <formula>NOT(ISERROR(SEARCH("onvoldoende",S87)))</formula>
    </cfRule>
  </conditionalFormatting>
  <conditionalFormatting sqref="S93">
    <cfRule type="containsText" dxfId="313" priority="6" operator="containsText" text="onvoldoende">
      <formula>NOT(ISERROR(SEARCH("onvoldoende",S93)))</formula>
    </cfRule>
  </conditionalFormatting>
  <conditionalFormatting sqref="S96">
    <cfRule type="containsText" dxfId="312" priority="2" operator="containsText" text="onvoldoende">
      <formula>NOT(ISERROR(SEARCH("onvoldoende",S96)))</formula>
    </cfRule>
  </conditionalFormatting>
  <dataValidations count="1">
    <dataValidation type="list" errorStyle="warning" allowBlank="1" showErrorMessage="1" error="Voor juiste waarde in. _x000a_" sqref="E23 N62 R56 E17 I20 N56 E20 R71 I11 E11 P71 N53 R62 R29 R53 E14 R38 E5 I5 I14 E8 I8 T59 T71 K41 I17 P68 I23 E47 K44 G47 E41 I44 K29 E44 G38 I35 E35 G29 K38 K32 G32 K35 E38 G35 E29 I29 I38 E32 I32 K47 G44 K65 I41 G41 I47 E71 K68 G71 E65 I68 K53 E68 G62 I59 E59 G53 K62 K56 G56 K59 E62 G59 E53 I53 I62 E56 I56 K71 G68 I71 I65 G65 P59 N23 T68 P62 T47 R20 N68 N20 P53 R11 N11 P56 N32 T53 T56 R68 N14 T62 N5 R5 R14 N8 R8 N71 R59 P44 R47 N59 R23 N47 T44 P47 R32 R44 T29 N44 P38 R35 N35 P29 T38 T32 P32 T35 N38 P35 N29 N86 R80 N80 R95 P95 N77 R86 R77 T83 T95 P92 K89 E95 K92 G95 E89 I92 K77 E92 G86 I83 E83 G77 K86 K80 G80 K83 E86 G83 E77 I77 I86 E80 I80 K95 G92 I95 I89 G89 P83 T92 P86 N92 P77 P80 T77 T80 R92 T86 N95 R83 N83" xr:uid="{DEA0ADFC-2328-7647-8CBA-146E1A365BF4}">
      <formula1>SCORE</formula1>
    </dataValidation>
  </dataValidations>
  <pageMargins left="0.7" right="0.7" top="0.75" bottom="0.75" header="0.3" footer="0.3"/>
  <pageSetup paperSize="8" scale="71"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U192"/>
  <sheetViews>
    <sheetView showGridLines="0" tabSelected="1" zoomScale="110" zoomScaleNormal="110" workbookViewId="0">
      <pane xSplit="3" ySplit="3" topLeftCell="D110" activePane="bottomRight" state="frozen"/>
      <selection pane="topRight" activeCell="D1" sqref="D1"/>
      <selection pane="bottomLeft" activeCell="A4" sqref="A4"/>
      <selection pane="bottomRight" activeCell="E49" sqref="E49:U49"/>
    </sheetView>
  </sheetViews>
  <sheetFormatPr baseColWidth="10" defaultColWidth="8.83203125" defaultRowHeight="35" customHeight="1" x14ac:dyDescent="0.2"/>
  <cols>
    <col min="1" max="1" width="15.83203125" style="16" customWidth="1"/>
    <col min="2" max="2" width="40.83203125" style="7" customWidth="1"/>
    <col min="3" max="3" width="29.6640625" style="6" customWidth="1"/>
    <col min="4" max="4" width="2.6640625" style="4" customWidth="1"/>
    <col min="5" max="5" width="14.83203125" style="2" customWidth="1"/>
    <col min="6" max="6" width="20.83203125" style="2" customWidth="1"/>
    <col min="7" max="7" width="14.83203125" style="2" customWidth="1"/>
    <col min="8" max="8" width="20.83203125" style="2" customWidth="1"/>
    <col min="9" max="9" width="14.83203125" style="2" customWidth="1"/>
    <col min="10" max="10" width="20.83203125" style="2" customWidth="1"/>
    <col min="11" max="11" width="14.83203125" style="2" customWidth="1"/>
    <col min="12" max="12" width="20.83203125" style="2" customWidth="1"/>
    <col min="13" max="13" width="2.6640625" style="4" customWidth="1"/>
    <col min="14" max="14" width="14.83203125" style="2" customWidth="1"/>
    <col min="15" max="15" width="20.83203125" style="2" customWidth="1"/>
    <col min="16" max="16" width="14.83203125" style="2" customWidth="1"/>
    <col min="17" max="17" width="20.83203125" style="2" customWidth="1"/>
    <col min="18" max="18" width="14.83203125" style="2" customWidth="1"/>
    <col min="19" max="19" width="20.83203125" style="2" customWidth="1"/>
    <col min="20" max="20" width="14.83203125" style="2" customWidth="1"/>
    <col min="21" max="21" width="20.83203125" style="2" customWidth="1"/>
    <col min="22" max="16384" width="8.83203125" style="2"/>
  </cols>
  <sheetData>
    <row r="1" spans="1:21" ht="43" customHeight="1" x14ac:dyDescent="0.2">
      <c r="A1" s="80"/>
      <c r="B1" s="81"/>
      <c r="C1" s="82"/>
      <c r="D1" s="18"/>
      <c r="E1" s="89" t="str">
        <f>'Beoordelaar 1'!D1</f>
        <v>Naam inschrijver: &lt;&lt;&gt;&gt;</v>
      </c>
      <c r="F1" s="90"/>
      <c r="G1" s="90"/>
      <c r="H1" s="90"/>
      <c r="I1" s="90"/>
      <c r="J1" s="90"/>
      <c r="K1" s="90"/>
      <c r="L1" s="90"/>
      <c r="M1" s="90"/>
      <c r="N1" s="90"/>
      <c r="O1" s="90"/>
      <c r="P1" s="90"/>
      <c r="Q1" s="90"/>
      <c r="R1" s="90"/>
      <c r="S1" s="90"/>
      <c r="T1" s="90"/>
      <c r="U1" s="91"/>
    </row>
    <row r="2" spans="1:21" ht="12" customHeight="1" x14ac:dyDescent="0.2"/>
    <row r="3" spans="1:21" ht="38" customHeight="1" x14ac:dyDescent="0.2">
      <c r="A3" s="87"/>
      <c r="B3" s="88"/>
      <c r="C3" s="66"/>
      <c r="E3" s="92" t="str">
        <f>'Beoordelen proefopdrachten'!B1</f>
        <v>Afdrukkwaliteit testdocument 1</v>
      </c>
      <c r="F3" s="93"/>
      <c r="G3" s="93"/>
      <c r="H3" s="93"/>
      <c r="I3" s="93"/>
      <c r="J3" s="93"/>
      <c r="K3" s="93"/>
      <c r="L3" s="94"/>
      <c r="N3" s="92" t="str">
        <f>'Beoordelen proefopdrachten'!C1</f>
        <v>Afdrukkwaliteit testdocument 2</v>
      </c>
      <c r="O3" s="93"/>
      <c r="P3" s="93"/>
      <c r="Q3" s="93"/>
      <c r="R3" s="93"/>
      <c r="S3" s="93"/>
      <c r="T3" s="93"/>
      <c r="U3" s="94"/>
    </row>
    <row r="4" spans="1:21" ht="35" customHeight="1" x14ac:dyDescent="0.2">
      <c r="A4" s="101" t="str">
        <f>'Beoordelen proefopdrachten'!A16</f>
        <v>Type 1: Full color printer 
minimaal 30 PPM</v>
      </c>
      <c r="B4" s="102"/>
      <c r="C4" s="55"/>
      <c r="D4" s="3"/>
      <c r="E4" s="77" t="s">
        <v>30</v>
      </c>
      <c r="F4" s="78"/>
      <c r="G4" s="95"/>
      <c r="H4" s="96"/>
      <c r="I4" s="77" t="s">
        <v>31</v>
      </c>
      <c r="J4" s="78"/>
      <c r="K4" s="95"/>
      <c r="L4" s="96"/>
      <c r="M4" s="3"/>
      <c r="N4" s="77" t="s">
        <v>30</v>
      </c>
      <c r="O4" s="78"/>
      <c r="P4" s="95"/>
      <c r="Q4" s="96"/>
      <c r="R4" s="77" t="s">
        <v>31</v>
      </c>
      <c r="S4" s="78"/>
      <c r="T4" s="95"/>
      <c r="U4" s="96"/>
    </row>
    <row r="5" spans="1:21" ht="22" customHeight="1" x14ac:dyDescent="0.2">
      <c r="A5" s="84" t="str">
        <f>'Beoordelen proefopdrachten'!A2</f>
        <v>Balken en teksten</v>
      </c>
      <c r="B5" s="74" t="str">
        <f>'Beoordelen proefopdrachten'!B2</f>
        <v>Grijswaarden</v>
      </c>
      <c r="C5" s="56" t="str">
        <f>'Beoordelaar 1'!$B$1</f>
        <v>Naam beoordelaar: &lt;&lt;&gt;&gt;</v>
      </c>
      <c r="D5" s="5"/>
      <c r="E5" s="23" t="str">
        <f>'Beoordelaar 1'!E5</f>
        <v>SCORE:</v>
      </c>
      <c r="F5" s="70" t="s">
        <v>32</v>
      </c>
      <c r="G5" s="97"/>
      <c r="H5" s="98"/>
      <c r="I5" s="23" t="str">
        <f>'Beoordelaar 1'!I5</f>
        <v>SCORE:</v>
      </c>
      <c r="J5" s="79" t="s">
        <v>33</v>
      </c>
      <c r="K5" s="97"/>
      <c r="L5" s="98"/>
      <c r="M5" s="5"/>
      <c r="N5" s="23" t="str">
        <f>'Beoordelaar 1'!N5</f>
        <v>SCORE:</v>
      </c>
      <c r="O5" s="70" t="s">
        <v>32</v>
      </c>
      <c r="P5" s="97"/>
      <c r="Q5" s="98"/>
      <c r="R5" s="24" t="str">
        <f>'Beoordelaar 1'!R5</f>
        <v>SCORE:</v>
      </c>
      <c r="S5" s="79" t="s">
        <v>33</v>
      </c>
      <c r="T5" s="97"/>
      <c r="U5" s="98"/>
    </row>
    <row r="6" spans="1:21" ht="22" customHeight="1" x14ac:dyDescent="0.2">
      <c r="A6" s="85"/>
      <c r="B6" s="75"/>
      <c r="C6" s="56" t="str">
        <f>'Beoordelaar 2'!$B$1</f>
        <v>Naam beoordelaar: &lt;&lt;&gt;&gt;</v>
      </c>
      <c r="D6" s="5"/>
      <c r="E6" s="25" t="str">
        <f>'Beoordelaar 2'!E5</f>
        <v>SCORE:</v>
      </c>
      <c r="F6" s="70"/>
      <c r="G6" s="97"/>
      <c r="H6" s="98"/>
      <c r="I6" s="23" t="str">
        <f>'Beoordelaar 2'!I5</f>
        <v>SCORE:</v>
      </c>
      <c r="J6" s="79"/>
      <c r="K6" s="97"/>
      <c r="L6" s="98"/>
      <c r="M6" s="5"/>
      <c r="N6" s="25" t="str">
        <f>'Beoordelaar 2'!N5</f>
        <v>SCORE:</v>
      </c>
      <c r="O6" s="70"/>
      <c r="P6" s="97"/>
      <c r="Q6" s="98"/>
      <c r="R6" s="57" t="str">
        <f>'Beoordelaar 2'!R5</f>
        <v>SCORE:</v>
      </c>
      <c r="S6" s="79"/>
      <c r="T6" s="97"/>
      <c r="U6" s="98"/>
    </row>
    <row r="7" spans="1:21" ht="22" customHeight="1" x14ac:dyDescent="0.2">
      <c r="A7" s="85"/>
      <c r="B7" s="75"/>
      <c r="C7" s="56" t="str">
        <f>'Beoordelaar 3'!$B$1</f>
        <v>Naam beoordelaar: &lt;&lt;&gt;&gt;</v>
      </c>
      <c r="D7" s="5"/>
      <c r="E7" s="25" t="str">
        <f>'Beoordelaar 3'!E5</f>
        <v>SCORE:</v>
      </c>
      <c r="F7" s="70"/>
      <c r="G7" s="97"/>
      <c r="H7" s="98"/>
      <c r="I7" s="23" t="str">
        <f>'Beoordelaar 3'!I5</f>
        <v>SCORE:</v>
      </c>
      <c r="J7" s="79"/>
      <c r="K7" s="97"/>
      <c r="L7" s="98"/>
      <c r="M7" s="5"/>
      <c r="N7" s="25" t="str">
        <f>'Beoordelaar 3'!N5</f>
        <v>SCORE:</v>
      </c>
      <c r="O7" s="70"/>
      <c r="P7" s="97"/>
      <c r="Q7" s="98"/>
      <c r="R7" s="57" t="str">
        <f>'Beoordelaar 3'!R5</f>
        <v>SCORE:</v>
      </c>
      <c r="S7" s="79"/>
      <c r="T7" s="97"/>
      <c r="U7" s="98"/>
    </row>
    <row r="8" spans="1:21" ht="22" customHeight="1" x14ac:dyDescent="0.2">
      <c r="A8" s="85"/>
      <c r="B8" s="75"/>
      <c r="C8" s="56" t="str">
        <f>'Beoordelaar 4'!$B$1</f>
        <v>Naam beoordelaar: &lt;&lt;&gt;&gt;</v>
      </c>
      <c r="D8" s="5"/>
      <c r="E8" s="25" t="str">
        <f>'Beoordelaar 4'!E5</f>
        <v>SCORE:</v>
      </c>
      <c r="F8" s="70"/>
      <c r="G8" s="97"/>
      <c r="H8" s="98"/>
      <c r="I8" s="23" t="str">
        <f>'Beoordelaar 4'!I5</f>
        <v>SCORE:</v>
      </c>
      <c r="J8" s="79"/>
      <c r="K8" s="97"/>
      <c r="L8" s="98"/>
      <c r="M8" s="5"/>
      <c r="N8" s="25" t="str">
        <f>'Beoordelaar 4'!N5</f>
        <v>SCORE:</v>
      </c>
      <c r="O8" s="70"/>
      <c r="P8" s="97"/>
      <c r="Q8" s="98"/>
      <c r="R8" s="68" t="str">
        <f>'Beoordelaar 4'!R5</f>
        <v>SCORE:</v>
      </c>
      <c r="S8" s="79"/>
      <c r="T8" s="97"/>
      <c r="U8" s="98"/>
    </row>
    <row r="9" spans="1:21" ht="20" customHeight="1" x14ac:dyDescent="0.2">
      <c r="A9" s="85"/>
      <c r="B9" s="75"/>
      <c r="C9" s="58" t="s">
        <v>34</v>
      </c>
      <c r="D9" s="1"/>
      <c r="E9" s="19" t="s">
        <v>12</v>
      </c>
      <c r="F9" s="70"/>
      <c r="G9" s="97"/>
      <c r="H9" s="98"/>
      <c r="I9" s="59" t="s">
        <v>12</v>
      </c>
      <c r="J9" s="79"/>
      <c r="K9" s="97"/>
      <c r="L9" s="98"/>
      <c r="M9" s="1"/>
      <c r="N9" s="19" t="s">
        <v>12</v>
      </c>
      <c r="O9" s="70"/>
      <c r="P9" s="97"/>
      <c r="Q9" s="98"/>
      <c r="R9" s="59" t="s">
        <v>12</v>
      </c>
      <c r="S9" s="79"/>
      <c r="T9" s="97"/>
      <c r="U9" s="98"/>
    </row>
    <row r="10" spans="1:21" ht="20" customHeight="1" x14ac:dyDescent="0.2">
      <c r="A10" s="85"/>
      <c r="B10" s="83"/>
      <c r="C10" s="60" t="s">
        <v>35</v>
      </c>
      <c r="D10" s="1"/>
      <c r="E10" s="61" t="str">
        <f>IF(E9="Beter","500",IF(E9="Vergelijkbaar","250",IF(E9="matig","0",IF(E9="Onacceptabel","KO"," "))))</f>
        <v xml:space="preserve"> </v>
      </c>
      <c r="F10" s="61"/>
      <c r="G10" s="97"/>
      <c r="H10" s="98"/>
      <c r="I10" s="61" t="str">
        <f>IF(I9="Beter","500",IF(I9="Vergelijkbaar","250",IF(I9="matig","0",IF(I9="Onacceptabel","KO"," "))))</f>
        <v xml:space="preserve"> </v>
      </c>
      <c r="J10" s="62"/>
      <c r="K10" s="97"/>
      <c r="L10" s="98"/>
      <c r="M10" s="1"/>
      <c r="N10" s="61" t="str">
        <f>IF(N9="Beter","500",IF(N9="Vergelijkbaar","250",IF(N9="matig","0",IF(N9="Onacceptabel","KO"," "))))</f>
        <v xml:space="preserve"> </v>
      </c>
      <c r="O10" s="62"/>
      <c r="P10" s="97"/>
      <c r="Q10" s="98"/>
      <c r="R10" s="61" t="str">
        <f>IF(R9="Beter","500",IF(R9="Vergelijkbaar","250",IF(R9="matig","0",IF(R9="Onacceptabel","KO"," "))))</f>
        <v xml:space="preserve"> </v>
      </c>
      <c r="S10" s="62"/>
      <c r="T10" s="97"/>
      <c r="U10" s="98"/>
    </row>
    <row r="11" spans="1:21" ht="22" customHeight="1" x14ac:dyDescent="0.2">
      <c r="A11" s="85"/>
      <c r="B11" s="74" t="str">
        <f>'Beoordelen proefopdrachten'!B3</f>
        <v>Lichte tinten</v>
      </c>
      <c r="C11" s="56" t="str">
        <f>'Beoordelaar 1'!B1</f>
        <v>Naam beoordelaar: &lt;&lt;&gt;&gt;</v>
      </c>
      <c r="D11" s="5"/>
      <c r="E11" s="25" t="str">
        <f>'Beoordelaar 1'!E8</f>
        <v>SCORE:</v>
      </c>
      <c r="F11" s="70" t="s">
        <v>32</v>
      </c>
      <c r="G11" s="97"/>
      <c r="H11" s="98"/>
      <c r="I11" s="25" t="str">
        <f>'Beoordelaar 1'!I8</f>
        <v>SCORE:</v>
      </c>
      <c r="J11" s="70" t="s">
        <v>33</v>
      </c>
      <c r="K11" s="97"/>
      <c r="L11" s="98"/>
      <c r="M11" s="5"/>
      <c r="N11" s="25" t="str">
        <f>'Beoordelaar 1'!N8</f>
        <v>SCORE:</v>
      </c>
      <c r="O11" s="70" t="s">
        <v>32</v>
      </c>
      <c r="P11" s="97"/>
      <c r="Q11" s="98"/>
      <c r="R11" s="25" t="str">
        <f>'Beoordelaar 1'!R8</f>
        <v>SCORE:</v>
      </c>
      <c r="S11" s="70" t="s">
        <v>33</v>
      </c>
      <c r="T11" s="97"/>
      <c r="U11" s="98"/>
    </row>
    <row r="12" spans="1:21" ht="22" customHeight="1" x14ac:dyDescent="0.2">
      <c r="A12" s="85"/>
      <c r="B12" s="75"/>
      <c r="C12" s="56" t="str">
        <f>'Beoordelaar 2'!B1</f>
        <v>Naam beoordelaar: &lt;&lt;&gt;&gt;</v>
      </c>
      <c r="D12" s="5"/>
      <c r="E12" s="25" t="str">
        <f>'Beoordelaar 2'!E8</f>
        <v>SCORE:</v>
      </c>
      <c r="F12" s="70"/>
      <c r="G12" s="97"/>
      <c r="H12" s="98"/>
      <c r="I12" s="25" t="str">
        <f>'Beoordelaar 2'!I8</f>
        <v>SCORE:</v>
      </c>
      <c r="J12" s="70"/>
      <c r="K12" s="97"/>
      <c r="L12" s="98"/>
      <c r="M12" s="5"/>
      <c r="N12" s="25" t="str">
        <f>'Beoordelaar 2'!N8</f>
        <v>SCORE:</v>
      </c>
      <c r="O12" s="70"/>
      <c r="P12" s="97"/>
      <c r="Q12" s="98"/>
      <c r="R12" s="25" t="str">
        <f>'Beoordelaar 2'!R8</f>
        <v>SCORE:</v>
      </c>
      <c r="S12" s="70"/>
      <c r="T12" s="97"/>
      <c r="U12" s="98"/>
    </row>
    <row r="13" spans="1:21" ht="22" customHeight="1" x14ac:dyDescent="0.2">
      <c r="A13" s="85"/>
      <c r="B13" s="75"/>
      <c r="C13" s="56" t="str">
        <f>'Beoordelaar 3'!B1</f>
        <v>Naam beoordelaar: &lt;&lt;&gt;&gt;</v>
      </c>
      <c r="D13" s="5"/>
      <c r="E13" s="25" t="str">
        <f>'Beoordelaar 3'!E8</f>
        <v>SCORE:</v>
      </c>
      <c r="F13" s="70"/>
      <c r="G13" s="97"/>
      <c r="H13" s="98"/>
      <c r="I13" s="25" t="str">
        <f>'Beoordelaar 3'!I8</f>
        <v>SCORE:</v>
      </c>
      <c r="J13" s="70"/>
      <c r="K13" s="97"/>
      <c r="L13" s="98"/>
      <c r="M13" s="5"/>
      <c r="N13" s="25" t="str">
        <f>'Beoordelaar 3'!N8</f>
        <v>SCORE:</v>
      </c>
      <c r="O13" s="70"/>
      <c r="P13" s="97"/>
      <c r="Q13" s="98"/>
      <c r="R13" s="25" t="str">
        <f>'Beoordelaar 3'!R8</f>
        <v>SCORE:</v>
      </c>
      <c r="S13" s="70"/>
      <c r="T13" s="97"/>
      <c r="U13" s="98"/>
    </row>
    <row r="14" spans="1:21" ht="22" customHeight="1" x14ac:dyDescent="0.2">
      <c r="A14" s="85"/>
      <c r="B14" s="75"/>
      <c r="C14" s="56" t="str">
        <f>'Beoordelaar 4'!B1</f>
        <v>Naam beoordelaar: &lt;&lt;&gt;&gt;</v>
      </c>
      <c r="D14" s="5"/>
      <c r="E14" s="25" t="str">
        <f>'Beoordelaar 4'!E8</f>
        <v>SCORE:</v>
      </c>
      <c r="F14" s="70"/>
      <c r="G14" s="97"/>
      <c r="H14" s="98"/>
      <c r="I14" s="25" t="str">
        <f>'Beoordelaar 4'!I8</f>
        <v>SCORE:</v>
      </c>
      <c r="J14" s="70"/>
      <c r="K14" s="97"/>
      <c r="L14" s="98"/>
      <c r="M14" s="5"/>
      <c r="N14" s="25" t="str">
        <f>'Beoordelaar 4'!N8</f>
        <v>SCORE:</v>
      </c>
      <c r="O14" s="70"/>
      <c r="P14" s="97"/>
      <c r="Q14" s="98"/>
      <c r="R14" s="25" t="str">
        <f>'Beoordelaar 4'!R8</f>
        <v>SCORE:</v>
      </c>
      <c r="S14" s="70"/>
      <c r="T14" s="97"/>
      <c r="U14" s="98"/>
    </row>
    <row r="15" spans="1:21" ht="20" customHeight="1" x14ac:dyDescent="0.2">
      <c r="A15" s="85"/>
      <c r="B15" s="75"/>
      <c r="C15" s="58" t="s">
        <v>34</v>
      </c>
      <c r="D15" s="1"/>
      <c r="E15" s="19" t="s">
        <v>12</v>
      </c>
      <c r="F15" s="70"/>
      <c r="G15" s="97"/>
      <c r="H15" s="98"/>
      <c r="I15" s="59" t="s">
        <v>12</v>
      </c>
      <c r="J15" s="70"/>
      <c r="K15" s="97"/>
      <c r="L15" s="98"/>
      <c r="M15" s="1"/>
      <c r="N15" s="19" t="s">
        <v>12</v>
      </c>
      <c r="O15" s="70"/>
      <c r="P15" s="97"/>
      <c r="Q15" s="98"/>
      <c r="R15" s="59" t="s">
        <v>12</v>
      </c>
      <c r="S15" s="70"/>
      <c r="T15" s="97"/>
      <c r="U15" s="98"/>
    </row>
    <row r="16" spans="1:21" ht="20" customHeight="1" x14ac:dyDescent="0.2">
      <c r="A16" s="85"/>
      <c r="B16" s="83"/>
      <c r="C16" s="60" t="s">
        <v>35</v>
      </c>
      <c r="D16" s="1"/>
      <c r="E16" s="61" t="str">
        <f>IF(E15="Beter","500",IF(E15="Vergelijkbaar","250",IF(E15="matig","0",IF(E15="Onacceptabel","KO"," "))))</f>
        <v xml:space="preserve"> </v>
      </c>
      <c r="F16" s="61"/>
      <c r="G16" s="97"/>
      <c r="H16" s="98"/>
      <c r="I16" s="61" t="str">
        <f>IF(I15="Beter","500",IF(I15="Vergelijkbaar","250",IF(I15="matig","0",IF(I15="Onacceptabel","KO"," "))))</f>
        <v xml:space="preserve"> </v>
      </c>
      <c r="J16" s="62"/>
      <c r="K16" s="97"/>
      <c r="L16" s="98"/>
      <c r="M16" s="1"/>
      <c r="N16" s="61" t="str">
        <f>IF(N15="Beter","500",IF(N15="Vergelijkbaar","250",IF(N15="matig","0",IF(N15="Onacceptabel","KO"," "))))</f>
        <v xml:space="preserve"> </v>
      </c>
      <c r="O16" s="62"/>
      <c r="P16" s="97"/>
      <c r="Q16" s="98"/>
      <c r="R16" s="61" t="str">
        <f>IF(R15="Beter","500",IF(R15="Vergelijkbaar","250",IF(R15="matig","0",IF(R15="Onacceptabel","KO"," "))))</f>
        <v xml:space="preserve"> </v>
      </c>
      <c r="S16" s="62"/>
      <c r="T16" s="97"/>
      <c r="U16" s="98"/>
    </row>
    <row r="17" spans="1:21" ht="22" customHeight="1" x14ac:dyDescent="0.2">
      <c r="A17" s="85"/>
      <c r="B17" s="71" t="str">
        <f>'Beoordelen proefopdrachten'!B4</f>
        <v>Felle tinten</v>
      </c>
      <c r="C17" s="56" t="str">
        <f>'Beoordelaar 1'!B1</f>
        <v>Naam beoordelaar: &lt;&lt;&gt;&gt;</v>
      </c>
      <c r="D17" s="5"/>
      <c r="E17" s="25" t="str">
        <f>'Beoordelaar 1'!E11</f>
        <v>SCORE:</v>
      </c>
      <c r="F17" s="70" t="s">
        <v>32</v>
      </c>
      <c r="G17" s="97"/>
      <c r="H17" s="98"/>
      <c r="I17" s="25" t="str">
        <f>'Beoordelaar 1'!I11</f>
        <v>SCORE:</v>
      </c>
      <c r="J17" s="79" t="s">
        <v>33</v>
      </c>
      <c r="K17" s="97"/>
      <c r="L17" s="98"/>
      <c r="M17" s="5"/>
      <c r="N17" s="25" t="str">
        <f>'Beoordelaar 1'!N11</f>
        <v>SCORE:</v>
      </c>
      <c r="O17" s="70" t="s">
        <v>32</v>
      </c>
      <c r="P17" s="97"/>
      <c r="Q17" s="98"/>
      <c r="R17" s="25" t="str">
        <f>'Beoordelaar 1'!R11</f>
        <v>SCORE:</v>
      </c>
      <c r="S17" s="79" t="s">
        <v>33</v>
      </c>
      <c r="T17" s="97"/>
      <c r="U17" s="98"/>
    </row>
    <row r="18" spans="1:21" ht="22" customHeight="1" x14ac:dyDescent="0.2">
      <c r="A18" s="85"/>
      <c r="B18" s="72"/>
      <c r="C18" s="56" t="str">
        <f>'Beoordelaar 2'!B1</f>
        <v>Naam beoordelaar: &lt;&lt;&gt;&gt;</v>
      </c>
      <c r="D18" s="5"/>
      <c r="E18" s="25" t="str">
        <f>'Beoordelaar 2'!E11</f>
        <v>SCORE:</v>
      </c>
      <c r="F18" s="70"/>
      <c r="G18" s="97"/>
      <c r="H18" s="98"/>
      <c r="I18" s="25" t="str">
        <f>'Beoordelaar 2'!I11</f>
        <v>SCORE:</v>
      </c>
      <c r="J18" s="79"/>
      <c r="K18" s="97"/>
      <c r="L18" s="98"/>
      <c r="M18" s="5"/>
      <c r="N18" s="25" t="str">
        <f>'Beoordelaar 2'!N11</f>
        <v>SCORE:</v>
      </c>
      <c r="O18" s="70"/>
      <c r="P18" s="97"/>
      <c r="Q18" s="98"/>
      <c r="R18" s="25" t="str">
        <f>'Beoordelaar 2'!R11</f>
        <v>SCORE:</v>
      </c>
      <c r="S18" s="79"/>
      <c r="T18" s="97"/>
      <c r="U18" s="98"/>
    </row>
    <row r="19" spans="1:21" ht="22" customHeight="1" x14ac:dyDescent="0.2">
      <c r="A19" s="85"/>
      <c r="B19" s="72"/>
      <c r="C19" s="56" t="str">
        <f>'Beoordelaar 3'!B1</f>
        <v>Naam beoordelaar: &lt;&lt;&gt;&gt;</v>
      </c>
      <c r="D19" s="5"/>
      <c r="E19" s="25" t="str">
        <f>'Beoordelaar 3'!E11</f>
        <v>SCORE:</v>
      </c>
      <c r="F19" s="70"/>
      <c r="G19" s="97"/>
      <c r="H19" s="98"/>
      <c r="I19" s="25" t="str">
        <f>'Beoordelaar 3'!I11</f>
        <v>SCORE:</v>
      </c>
      <c r="J19" s="79"/>
      <c r="K19" s="97"/>
      <c r="L19" s="98"/>
      <c r="M19" s="5"/>
      <c r="N19" s="25" t="str">
        <f>'Beoordelaar 3'!N11</f>
        <v>SCORE:</v>
      </c>
      <c r="O19" s="70"/>
      <c r="P19" s="97"/>
      <c r="Q19" s="98"/>
      <c r="R19" s="25" t="str">
        <f>'Beoordelaar 3'!R11</f>
        <v>SCORE:</v>
      </c>
      <c r="S19" s="79"/>
      <c r="T19" s="97"/>
      <c r="U19" s="98"/>
    </row>
    <row r="20" spans="1:21" ht="22" customHeight="1" x14ac:dyDescent="0.2">
      <c r="A20" s="85"/>
      <c r="B20" s="72"/>
      <c r="C20" s="56" t="str">
        <f>'Beoordelaar 4'!B1</f>
        <v>Naam beoordelaar: &lt;&lt;&gt;&gt;</v>
      </c>
      <c r="D20" s="5"/>
      <c r="E20" s="25" t="str">
        <f>'Beoordelaar 4'!E11</f>
        <v>SCORE:</v>
      </c>
      <c r="F20" s="70"/>
      <c r="G20" s="97"/>
      <c r="H20" s="98"/>
      <c r="I20" s="25" t="str">
        <f>'Beoordelaar 4'!I11</f>
        <v>SCORE:</v>
      </c>
      <c r="J20" s="79"/>
      <c r="K20" s="97"/>
      <c r="L20" s="98"/>
      <c r="M20" s="5"/>
      <c r="N20" s="25" t="str">
        <f>'Beoordelaar 4'!N11</f>
        <v>SCORE:</v>
      </c>
      <c r="O20" s="70"/>
      <c r="P20" s="97"/>
      <c r="Q20" s="98"/>
      <c r="R20" s="25" t="str">
        <f>'Beoordelaar 4'!R11</f>
        <v>SCORE:</v>
      </c>
      <c r="S20" s="79"/>
      <c r="T20" s="97"/>
      <c r="U20" s="98"/>
    </row>
    <row r="21" spans="1:21" ht="20" customHeight="1" x14ac:dyDescent="0.2">
      <c r="A21" s="85"/>
      <c r="B21" s="72"/>
      <c r="C21" s="58" t="s">
        <v>34</v>
      </c>
      <c r="D21" s="1"/>
      <c r="E21" s="19" t="s">
        <v>12</v>
      </c>
      <c r="F21" s="70"/>
      <c r="G21" s="97"/>
      <c r="H21" s="98"/>
      <c r="I21" s="59" t="s">
        <v>12</v>
      </c>
      <c r="J21" s="79"/>
      <c r="K21" s="97"/>
      <c r="L21" s="98"/>
      <c r="M21" s="1"/>
      <c r="N21" s="19" t="s">
        <v>12</v>
      </c>
      <c r="O21" s="70"/>
      <c r="P21" s="97"/>
      <c r="Q21" s="98"/>
      <c r="R21" s="59" t="s">
        <v>12</v>
      </c>
      <c r="S21" s="79"/>
      <c r="T21" s="97"/>
      <c r="U21" s="98"/>
    </row>
    <row r="22" spans="1:21" ht="20" customHeight="1" x14ac:dyDescent="0.2">
      <c r="A22" s="85"/>
      <c r="B22" s="73"/>
      <c r="C22" s="60" t="s">
        <v>35</v>
      </c>
      <c r="D22" s="1"/>
      <c r="E22" s="61" t="str">
        <f>IF(E21="Beter","500",IF(E21="Vergelijkbaar","250",IF(E21="matig","0",IF(E21="Onacceptabel","KO"," "))))</f>
        <v xml:space="preserve"> </v>
      </c>
      <c r="F22" s="61"/>
      <c r="G22" s="97"/>
      <c r="H22" s="98"/>
      <c r="I22" s="61" t="str">
        <f>IF(I21="Beter","500",IF(I21="Vergelijkbaar","250",IF(I21="matig","0",IF(I21="Onacceptabel","KO"," "))))</f>
        <v xml:space="preserve"> </v>
      </c>
      <c r="J22" s="62"/>
      <c r="K22" s="97"/>
      <c r="L22" s="98"/>
      <c r="M22" s="1"/>
      <c r="N22" s="61" t="str">
        <f>IF(N21="Beter","500",IF(N21="Vergelijkbaar","250",IF(N21="matig","0",IF(N21="Onacceptabel","KO"," "))))</f>
        <v xml:space="preserve"> </v>
      </c>
      <c r="O22" s="62"/>
      <c r="P22" s="97"/>
      <c r="Q22" s="98"/>
      <c r="R22" s="61" t="str">
        <f>IF(R21="Beter","500",IF(R21="Vergelijkbaar","250",IF(R21="matig","0",IF(R21="Onacceptabel","KO"," "))))</f>
        <v xml:space="preserve"> </v>
      </c>
      <c r="S22" s="62"/>
      <c r="T22" s="97"/>
      <c r="U22" s="98"/>
    </row>
    <row r="23" spans="1:21" ht="22" customHeight="1" x14ac:dyDescent="0.2">
      <c r="A23" s="85"/>
      <c r="B23" s="74" t="str">
        <f>'Beoordelen proefopdrachten'!B5</f>
        <v>Teksten in kleur</v>
      </c>
      <c r="C23" s="56" t="str">
        <f>'Beoordelaar 1'!B1</f>
        <v>Naam beoordelaar: &lt;&lt;&gt;&gt;</v>
      </c>
      <c r="D23" s="5"/>
      <c r="E23" s="23" t="str">
        <f>'Beoordelaar 1'!E14</f>
        <v>SCORE:</v>
      </c>
      <c r="F23" s="70" t="s">
        <v>32</v>
      </c>
      <c r="G23" s="97"/>
      <c r="H23" s="98"/>
      <c r="I23" s="23" t="str">
        <f>'Beoordelaar 1'!I14</f>
        <v>SCORE:</v>
      </c>
      <c r="J23" s="70" t="s">
        <v>33</v>
      </c>
      <c r="K23" s="97"/>
      <c r="L23" s="98"/>
      <c r="M23" s="5"/>
      <c r="N23" s="23" t="str">
        <f>'Beoordelaar 1'!N14</f>
        <v>SCORE:</v>
      </c>
      <c r="O23" s="70" t="s">
        <v>32</v>
      </c>
      <c r="P23" s="97"/>
      <c r="Q23" s="98"/>
      <c r="R23" s="23" t="str">
        <f>'Beoordelaar 1'!R14</f>
        <v>SCORE:</v>
      </c>
      <c r="S23" s="70" t="s">
        <v>33</v>
      </c>
      <c r="T23" s="97"/>
      <c r="U23" s="98"/>
    </row>
    <row r="24" spans="1:21" ht="22" customHeight="1" x14ac:dyDescent="0.2">
      <c r="A24" s="85"/>
      <c r="B24" s="75"/>
      <c r="C24" s="56" t="str">
        <f>'Beoordelaar 2'!B1</f>
        <v>Naam beoordelaar: &lt;&lt;&gt;&gt;</v>
      </c>
      <c r="D24" s="5"/>
      <c r="E24" s="25" t="str">
        <f>'Beoordelaar 2'!E14</f>
        <v>SCORE:</v>
      </c>
      <c r="F24" s="70"/>
      <c r="G24" s="97"/>
      <c r="H24" s="98"/>
      <c r="I24" s="25" t="str">
        <f>'Beoordelaar 2'!I14</f>
        <v>SCORE:</v>
      </c>
      <c r="J24" s="70"/>
      <c r="K24" s="97"/>
      <c r="L24" s="98"/>
      <c r="M24" s="5"/>
      <c r="N24" s="25" t="str">
        <f>'Beoordelaar 2'!N14</f>
        <v>SCORE:</v>
      </c>
      <c r="O24" s="70"/>
      <c r="P24" s="97"/>
      <c r="Q24" s="98"/>
      <c r="R24" s="25" t="str">
        <f>'Beoordelaar 2'!R14</f>
        <v>SCORE:</v>
      </c>
      <c r="S24" s="70"/>
      <c r="T24" s="97"/>
      <c r="U24" s="98"/>
    </row>
    <row r="25" spans="1:21" ht="22" customHeight="1" x14ac:dyDescent="0.2">
      <c r="A25" s="85"/>
      <c r="B25" s="75"/>
      <c r="C25" s="56" t="str">
        <f>'Beoordelaar 3'!B1</f>
        <v>Naam beoordelaar: &lt;&lt;&gt;&gt;</v>
      </c>
      <c r="D25" s="5"/>
      <c r="E25" s="25" t="str">
        <f>'Beoordelaar 3'!E14</f>
        <v>SCORE:</v>
      </c>
      <c r="F25" s="70"/>
      <c r="G25" s="97"/>
      <c r="H25" s="98"/>
      <c r="I25" s="25" t="str">
        <f>'Beoordelaar 3'!I14</f>
        <v>SCORE:</v>
      </c>
      <c r="J25" s="70"/>
      <c r="K25" s="97"/>
      <c r="L25" s="98"/>
      <c r="M25" s="5"/>
      <c r="N25" s="25" t="str">
        <f>'Beoordelaar 3'!N14</f>
        <v>SCORE:</v>
      </c>
      <c r="O25" s="70"/>
      <c r="P25" s="97"/>
      <c r="Q25" s="98"/>
      <c r="R25" s="25" t="str">
        <f>'Beoordelaar 3'!R14</f>
        <v>SCORE:</v>
      </c>
      <c r="S25" s="70"/>
      <c r="T25" s="97"/>
      <c r="U25" s="98"/>
    </row>
    <row r="26" spans="1:21" ht="22" customHeight="1" x14ac:dyDescent="0.2">
      <c r="A26" s="85"/>
      <c r="B26" s="75"/>
      <c r="C26" s="56" t="str">
        <f>'Beoordelaar 4'!B1</f>
        <v>Naam beoordelaar: &lt;&lt;&gt;&gt;</v>
      </c>
      <c r="D26" s="5"/>
      <c r="E26" s="25" t="str">
        <f>'Beoordelaar 4'!E14</f>
        <v>SCORE:</v>
      </c>
      <c r="F26" s="70"/>
      <c r="G26" s="97"/>
      <c r="H26" s="98"/>
      <c r="I26" s="25" t="str">
        <f>'Beoordelaar 4'!I14</f>
        <v>SCORE:</v>
      </c>
      <c r="J26" s="70"/>
      <c r="K26" s="97"/>
      <c r="L26" s="98"/>
      <c r="M26" s="5"/>
      <c r="N26" s="25" t="str">
        <f>'Beoordelaar 4'!N14</f>
        <v>SCORE:</v>
      </c>
      <c r="O26" s="70"/>
      <c r="P26" s="97"/>
      <c r="Q26" s="98"/>
      <c r="R26" s="25" t="str">
        <f>'Beoordelaar 4'!R14</f>
        <v>SCORE:</v>
      </c>
      <c r="S26" s="70"/>
      <c r="T26" s="97"/>
      <c r="U26" s="98"/>
    </row>
    <row r="27" spans="1:21" ht="20" customHeight="1" x14ac:dyDescent="0.2">
      <c r="A27" s="85"/>
      <c r="B27" s="75"/>
      <c r="C27" s="58" t="s">
        <v>34</v>
      </c>
      <c r="D27" s="1"/>
      <c r="E27" s="19" t="s">
        <v>12</v>
      </c>
      <c r="F27" s="70"/>
      <c r="G27" s="97"/>
      <c r="H27" s="98"/>
      <c r="I27" s="59" t="s">
        <v>12</v>
      </c>
      <c r="J27" s="70"/>
      <c r="K27" s="97"/>
      <c r="L27" s="98"/>
      <c r="M27" s="1"/>
      <c r="N27" s="19" t="s">
        <v>12</v>
      </c>
      <c r="O27" s="70"/>
      <c r="P27" s="97"/>
      <c r="Q27" s="98"/>
      <c r="R27" s="59" t="s">
        <v>12</v>
      </c>
      <c r="S27" s="70"/>
      <c r="T27" s="97"/>
      <c r="U27" s="98"/>
    </row>
    <row r="28" spans="1:21" ht="20" customHeight="1" thickBot="1" x14ac:dyDescent="0.25">
      <c r="A28" s="86"/>
      <c r="B28" s="76"/>
      <c r="C28" s="63" t="s">
        <v>35</v>
      </c>
      <c r="D28" s="1"/>
      <c r="E28" s="61" t="str">
        <f>IF(E27="Beter","500",IF(E27="Vergelijkbaar","250",IF(E27="matig","0",IF(E27="Onacceptabel","KO"," "))))</f>
        <v xml:space="preserve"> </v>
      </c>
      <c r="F28" s="62"/>
      <c r="G28" s="97"/>
      <c r="H28" s="98"/>
      <c r="I28" s="61" t="str">
        <f>IF(I27="Beter","500",IF(I27="Vergelijkbaar","250",IF(I27="matig","0",IF(I27="Onacceptabel","KO"," "))))</f>
        <v xml:space="preserve"> </v>
      </c>
      <c r="J28" s="20"/>
      <c r="K28" s="97"/>
      <c r="L28" s="98"/>
      <c r="M28" s="1"/>
      <c r="N28" s="61" t="str">
        <f>IF(N27="Beter","500",IF(N27="Vergelijkbaar","250",IF(N27="matig","0",IF(N27="Onacceptabel","KO"," "))))</f>
        <v xml:space="preserve"> </v>
      </c>
      <c r="O28" s="62"/>
      <c r="P28" s="97"/>
      <c r="Q28" s="98"/>
      <c r="R28" s="61" t="str">
        <f>IF(R27="Beter","500",IF(R27="Vergelijkbaar","250",IF(R27="matig","0",IF(R27="Onacceptabel","KO"," "))))</f>
        <v xml:space="preserve"> </v>
      </c>
      <c r="S28" s="20"/>
      <c r="T28" s="97"/>
      <c r="U28" s="98"/>
    </row>
    <row r="29" spans="1:21" ht="20" customHeight="1" x14ac:dyDescent="0.2">
      <c r="A29" s="113" t="str">
        <f>'Beoordelen proefopdrachten'!A6</f>
        <v>Logo</v>
      </c>
      <c r="B29" s="109" t="str">
        <f>'Beoordelen proefopdrachten'!B6</f>
        <v>Kleur/contrast</v>
      </c>
      <c r="C29" s="56" t="str">
        <f>'Beoordelaar 1'!B1</f>
        <v>Naam beoordelaar: &lt;&lt;&gt;&gt;</v>
      </c>
      <c r="D29" s="1"/>
      <c r="E29" s="26" t="str">
        <f>'Beoordelaar 1'!E17</f>
        <v>SCORE:</v>
      </c>
      <c r="F29" s="117" t="s">
        <v>32</v>
      </c>
      <c r="G29" s="97"/>
      <c r="H29" s="98"/>
      <c r="I29" s="26" t="str">
        <f>'Beoordelaar 1'!I17</f>
        <v>SCORE:</v>
      </c>
      <c r="J29" s="117" t="s">
        <v>33</v>
      </c>
      <c r="K29" s="97"/>
      <c r="L29" s="98"/>
      <c r="M29" s="1"/>
      <c r="N29" s="103"/>
      <c r="O29" s="104"/>
      <c r="P29" s="97"/>
      <c r="Q29" s="98"/>
      <c r="R29" s="103"/>
      <c r="S29" s="104"/>
      <c r="T29" s="97"/>
      <c r="U29" s="98"/>
    </row>
    <row r="30" spans="1:21" ht="20" customHeight="1" x14ac:dyDescent="0.2">
      <c r="A30" s="85"/>
      <c r="B30" s="75"/>
      <c r="C30" s="56" t="str">
        <f>'Beoordelaar 2'!B1</f>
        <v>Naam beoordelaar: &lt;&lt;&gt;&gt;</v>
      </c>
      <c r="D30" s="1"/>
      <c r="E30" s="25" t="str">
        <f>'Beoordelaar 2'!E17</f>
        <v>SCORE:</v>
      </c>
      <c r="F30" s="70"/>
      <c r="G30" s="97"/>
      <c r="H30" s="98"/>
      <c r="I30" s="25" t="str">
        <f>'Beoordelaar 2'!I17</f>
        <v>SCORE:</v>
      </c>
      <c r="J30" s="70"/>
      <c r="K30" s="97"/>
      <c r="L30" s="98"/>
      <c r="M30" s="1"/>
      <c r="N30" s="105"/>
      <c r="O30" s="106"/>
      <c r="P30" s="97"/>
      <c r="Q30" s="98"/>
      <c r="R30" s="105"/>
      <c r="S30" s="106"/>
      <c r="T30" s="97"/>
      <c r="U30" s="98"/>
    </row>
    <row r="31" spans="1:21" ht="20" customHeight="1" x14ac:dyDescent="0.2">
      <c r="A31" s="85"/>
      <c r="B31" s="75"/>
      <c r="C31" s="56" t="str">
        <f>'Beoordelaar 3'!B1</f>
        <v>Naam beoordelaar: &lt;&lt;&gt;&gt;</v>
      </c>
      <c r="D31" s="1"/>
      <c r="E31" s="25" t="str">
        <f>'Beoordelaar 3'!E17</f>
        <v>SCORE:</v>
      </c>
      <c r="F31" s="70"/>
      <c r="G31" s="97"/>
      <c r="H31" s="98"/>
      <c r="I31" s="25" t="str">
        <f>'Beoordelaar 3'!I17</f>
        <v>SCORE:</v>
      </c>
      <c r="J31" s="70"/>
      <c r="K31" s="97"/>
      <c r="L31" s="98"/>
      <c r="M31" s="1"/>
      <c r="N31" s="105"/>
      <c r="O31" s="106"/>
      <c r="P31" s="97"/>
      <c r="Q31" s="98"/>
      <c r="R31" s="105"/>
      <c r="S31" s="106"/>
      <c r="T31" s="97"/>
      <c r="U31" s="98"/>
    </row>
    <row r="32" spans="1:21" ht="20" customHeight="1" x14ac:dyDescent="0.2">
      <c r="A32" s="85"/>
      <c r="B32" s="75"/>
      <c r="C32" s="56" t="str">
        <f>'Beoordelaar 4'!B1</f>
        <v>Naam beoordelaar: &lt;&lt;&gt;&gt;</v>
      </c>
      <c r="D32" s="1"/>
      <c r="E32" s="25" t="str">
        <f>'Beoordelaar 4'!E17</f>
        <v>SCORE:</v>
      </c>
      <c r="F32" s="70"/>
      <c r="G32" s="97"/>
      <c r="H32" s="98"/>
      <c r="I32" s="25" t="str">
        <f>'Beoordelaar 4'!I17</f>
        <v>SCORE:</v>
      </c>
      <c r="J32" s="70"/>
      <c r="K32" s="97"/>
      <c r="L32" s="98"/>
      <c r="M32" s="1"/>
      <c r="N32" s="105"/>
      <c r="O32" s="106"/>
      <c r="P32" s="97"/>
      <c r="Q32" s="98"/>
      <c r="R32" s="105"/>
      <c r="S32" s="106"/>
      <c r="T32" s="97"/>
      <c r="U32" s="98"/>
    </row>
    <row r="33" spans="1:21" ht="20" customHeight="1" x14ac:dyDescent="0.2">
      <c r="A33" s="85"/>
      <c r="B33" s="75"/>
      <c r="C33" s="58" t="s">
        <v>34</v>
      </c>
      <c r="D33" s="1"/>
      <c r="E33" s="19" t="s">
        <v>12</v>
      </c>
      <c r="F33" s="70"/>
      <c r="G33" s="97"/>
      <c r="H33" s="98"/>
      <c r="I33" s="59" t="s">
        <v>12</v>
      </c>
      <c r="J33" s="70"/>
      <c r="K33" s="97"/>
      <c r="L33" s="98"/>
      <c r="M33" s="1"/>
      <c r="N33" s="107"/>
      <c r="O33" s="108"/>
      <c r="P33" s="97"/>
      <c r="Q33" s="98"/>
      <c r="R33" s="107"/>
      <c r="S33" s="108"/>
      <c r="T33" s="97"/>
      <c r="U33" s="98"/>
    </row>
    <row r="34" spans="1:21" ht="20" customHeight="1" thickBot="1" x14ac:dyDescent="0.25">
      <c r="A34" s="86"/>
      <c r="B34" s="76"/>
      <c r="C34" s="63" t="s">
        <v>35</v>
      </c>
      <c r="D34" s="1"/>
      <c r="E34" s="61" t="str">
        <f>IF(E33="Beter","500",IF(E33="Vergelijkbaar","250",IF(E33="matig","0",IF(E33="Onacceptabel","KO"," "))))</f>
        <v xml:space="preserve"> </v>
      </c>
      <c r="F34" s="20"/>
      <c r="G34" s="97"/>
      <c r="H34" s="98"/>
      <c r="I34" s="61" t="str">
        <f>IF(I33="Beter","500",IF(I33="Vergelijkbaar","250",IF(I33="matig","0",IF(I33="Onacceptabel","KO"," "))))</f>
        <v xml:space="preserve"> </v>
      </c>
      <c r="J34" s="20"/>
      <c r="K34" s="97"/>
      <c r="L34" s="98"/>
      <c r="M34" s="1"/>
      <c r="N34" s="61"/>
      <c r="O34" s="20"/>
      <c r="P34" s="97"/>
      <c r="Q34" s="98"/>
      <c r="R34" s="61"/>
      <c r="S34" s="20"/>
      <c r="T34" s="97"/>
      <c r="U34" s="98"/>
    </row>
    <row r="35" spans="1:21" ht="20" customHeight="1" x14ac:dyDescent="0.2">
      <c r="A35" s="113" t="str">
        <f>'Beoordelen proefopdrachten'!A7</f>
        <v>Algemeen</v>
      </c>
      <c r="B35" s="109" t="str">
        <f>'Beoordelen proefopdrachten'!B7</f>
        <v>Strepen</v>
      </c>
      <c r="C35" s="56" t="str">
        <f>'Beoordelaar 1'!B1</f>
        <v>Naam beoordelaar: &lt;&lt;&gt;&gt;</v>
      </c>
      <c r="D35" s="1"/>
      <c r="E35" s="23" t="str">
        <f>'Beoordelaar 1'!E20</f>
        <v>SCORE:</v>
      </c>
      <c r="F35" s="70" t="s">
        <v>32</v>
      </c>
      <c r="G35" s="97"/>
      <c r="H35" s="98"/>
      <c r="I35" s="23" t="str">
        <f>'Beoordelaar 1'!I20</f>
        <v>SCORE:</v>
      </c>
      <c r="J35" s="70" t="s">
        <v>33</v>
      </c>
      <c r="K35" s="97"/>
      <c r="L35" s="98"/>
      <c r="M35" s="1"/>
      <c r="N35" s="23" t="str">
        <f>'Beoordelaar 1'!N20</f>
        <v>SCORE:</v>
      </c>
      <c r="O35" s="70" t="s">
        <v>32</v>
      </c>
      <c r="P35" s="97"/>
      <c r="Q35" s="98"/>
      <c r="R35" s="23" t="str">
        <f>'Beoordelaar 1'!R20</f>
        <v>SCORE:</v>
      </c>
      <c r="S35" s="70" t="s">
        <v>33</v>
      </c>
      <c r="T35" s="97"/>
      <c r="U35" s="98"/>
    </row>
    <row r="36" spans="1:21" ht="20" customHeight="1" x14ac:dyDescent="0.2">
      <c r="A36" s="85"/>
      <c r="B36" s="75"/>
      <c r="C36" s="56" t="str">
        <f>'Beoordelaar 2'!B1</f>
        <v>Naam beoordelaar: &lt;&lt;&gt;&gt;</v>
      </c>
      <c r="D36" s="1"/>
      <c r="E36" s="25" t="str">
        <f>'Beoordelaar 2'!E20</f>
        <v>SCORE:</v>
      </c>
      <c r="F36" s="70"/>
      <c r="G36" s="97"/>
      <c r="H36" s="98"/>
      <c r="I36" s="25" t="str">
        <f>'Beoordelaar 2'!I20</f>
        <v>SCORE:</v>
      </c>
      <c r="J36" s="70"/>
      <c r="K36" s="97"/>
      <c r="L36" s="98"/>
      <c r="M36" s="1"/>
      <c r="N36" s="25" t="str">
        <f>'Beoordelaar 2'!N20</f>
        <v>SCORE:</v>
      </c>
      <c r="O36" s="70"/>
      <c r="P36" s="97"/>
      <c r="Q36" s="98"/>
      <c r="R36" s="25" t="str">
        <f>'Beoordelaar 2'!R20</f>
        <v>SCORE:</v>
      </c>
      <c r="S36" s="70"/>
      <c r="T36" s="97"/>
      <c r="U36" s="98"/>
    </row>
    <row r="37" spans="1:21" ht="20" customHeight="1" x14ac:dyDescent="0.2">
      <c r="A37" s="85"/>
      <c r="B37" s="75"/>
      <c r="C37" s="56" t="str">
        <f>'Beoordelaar 3'!B1</f>
        <v>Naam beoordelaar: &lt;&lt;&gt;&gt;</v>
      </c>
      <c r="D37" s="1"/>
      <c r="E37" s="25" t="str">
        <f>'Beoordelaar 3'!E20</f>
        <v>SCORE:</v>
      </c>
      <c r="F37" s="70"/>
      <c r="G37" s="97"/>
      <c r="H37" s="98"/>
      <c r="I37" s="25" t="str">
        <f>'Beoordelaar 3'!I20</f>
        <v>SCORE:</v>
      </c>
      <c r="J37" s="70"/>
      <c r="K37" s="97"/>
      <c r="L37" s="98"/>
      <c r="M37" s="1"/>
      <c r="N37" s="25" t="str">
        <f>'Beoordelaar 3'!N20</f>
        <v>SCORE:</v>
      </c>
      <c r="O37" s="70"/>
      <c r="P37" s="97"/>
      <c r="Q37" s="98"/>
      <c r="R37" s="25" t="str">
        <f>'Beoordelaar 3'!R20</f>
        <v>SCORE:</v>
      </c>
      <c r="S37" s="70"/>
      <c r="T37" s="97"/>
      <c r="U37" s="98"/>
    </row>
    <row r="38" spans="1:21" ht="20" customHeight="1" x14ac:dyDescent="0.2">
      <c r="A38" s="85"/>
      <c r="B38" s="75"/>
      <c r="C38" s="56" t="str">
        <f>'Beoordelaar 4'!B1</f>
        <v>Naam beoordelaar: &lt;&lt;&gt;&gt;</v>
      </c>
      <c r="D38" s="1"/>
      <c r="E38" s="25" t="str">
        <f>'Beoordelaar 4'!E20</f>
        <v>SCORE:</v>
      </c>
      <c r="F38" s="70"/>
      <c r="G38" s="97"/>
      <c r="H38" s="98"/>
      <c r="I38" s="25" t="str">
        <f>'Beoordelaar 4'!I20</f>
        <v>SCORE:</v>
      </c>
      <c r="J38" s="70"/>
      <c r="K38" s="97"/>
      <c r="L38" s="98"/>
      <c r="M38" s="1"/>
      <c r="N38" s="25" t="str">
        <f>'Beoordelaar 4'!N20</f>
        <v>SCORE:</v>
      </c>
      <c r="O38" s="70"/>
      <c r="P38" s="97"/>
      <c r="Q38" s="98"/>
      <c r="R38" s="25" t="str">
        <f>'Beoordelaar 4'!R20</f>
        <v>SCORE:</v>
      </c>
      <c r="S38" s="70"/>
      <c r="T38" s="97"/>
      <c r="U38" s="98"/>
    </row>
    <row r="39" spans="1:21" ht="20" customHeight="1" x14ac:dyDescent="0.2">
      <c r="A39" s="85"/>
      <c r="B39" s="75"/>
      <c r="C39" s="58" t="s">
        <v>34</v>
      </c>
      <c r="D39" s="1"/>
      <c r="E39" s="19" t="s">
        <v>12</v>
      </c>
      <c r="F39" s="70"/>
      <c r="G39" s="97"/>
      <c r="H39" s="98"/>
      <c r="I39" s="59" t="s">
        <v>12</v>
      </c>
      <c r="J39" s="70"/>
      <c r="K39" s="97"/>
      <c r="L39" s="98"/>
      <c r="M39" s="1"/>
      <c r="N39" s="19" t="s">
        <v>12</v>
      </c>
      <c r="O39" s="70"/>
      <c r="P39" s="97"/>
      <c r="Q39" s="98"/>
      <c r="R39" s="59" t="s">
        <v>12</v>
      </c>
      <c r="S39" s="70"/>
      <c r="T39" s="97"/>
      <c r="U39" s="98"/>
    </row>
    <row r="40" spans="1:21" ht="20" customHeight="1" x14ac:dyDescent="0.2">
      <c r="A40" s="85"/>
      <c r="B40" s="83"/>
      <c r="C40" s="60" t="s">
        <v>35</v>
      </c>
      <c r="D40" s="1"/>
      <c r="E40" s="61" t="str">
        <f>IF(E39="Beter","500",IF(E39="Vergelijkbaar","250",IF(E39="matig","0",IF(E39="Onacceptabel","KO"," "))))</f>
        <v xml:space="preserve"> </v>
      </c>
      <c r="F40" s="64"/>
      <c r="G40" s="97"/>
      <c r="H40" s="98"/>
      <c r="I40" s="61" t="str">
        <f>IF(I39="Beter","500",IF(I39="Vergelijkbaar","250",IF(I39="matig","0",IF(I39="Onacceptabel","KO"," "))))</f>
        <v xml:space="preserve"> </v>
      </c>
      <c r="J40" s="64"/>
      <c r="K40" s="97"/>
      <c r="L40" s="98"/>
      <c r="M40" s="1"/>
      <c r="N40" s="61" t="str">
        <f>IF(N39="Beter","500",IF(N39="Vergelijkbaar","250",IF(N39="matig","0",IF(N39="Onacceptabel","KO"," "))))</f>
        <v xml:space="preserve"> </v>
      </c>
      <c r="O40" s="64"/>
      <c r="P40" s="97"/>
      <c r="Q40" s="98"/>
      <c r="R40" s="61" t="str">
        <f>IF(R39="Beter","500",IF(R39="Vergelijkbaar","250",IF(R39="matig","0",IF(R39="Onacceptabel","KO"," "))))</f>
        <v xml:space="preserve"> </v>
      </c>
      <c r="S40" s="64"/>
      <c r="T40" s="97"/>
      <c r="U40" s="98"/>
    </row>
    <row r="41" spans="1:21" ht="20" customHeight="1" x14ac:dyDescent="0.2">
      <c r="A41" s="85"/>
      <c r="B41" s="74" t="str">
        <f>'Beoordelen proefopdrachten'!B8</f>
        <v>Recht</v>
      </c>
      <c r="C41" s="56" t="str">
        <f>'Beoordelaar 1'!B1</f>
        <v>Naam beoordelaar: &lt;&lt;&gt;&gt;</v>
      </c>
      <c r="D41" s="1"/>
      <c r="E41" s="23" t="str">
        <f>'Beoordelaar 1'!E23</f>
        <v>SCORE:</v>
      </c>
      <c r="F41" s="70" t="s">
        <v>32</v>
      </c>
      <c r="G41" s="97"/>
      <c r="H41" s="98"/>
      <c r="I41" s="23" t="str">
        <f>'Beoordelaar 1'!I23</f>
        <v>SCORE:</v>
      </c>
      <c r="J41" s="70" t="s">
        <v>33</v>
      </c>
      <c r="K41" s="97"/>
      <c r="L41" s="98"/>
      <c r="M41" s="1"/>
      <c r="N41" s="23" t="str">
        <f>'Beoordelaar 1'!N23</f>
        <v>SCORE:</v>
      </c>
      <c r="O41" s="70" t="s">
        <v>32</v>
      </c>
      <c r="P41" s="97"/>
      <c r="Q41" s="98"/>
      <c r="R41" s="23" t="str">
        <f>'Beoordelaar 1'!R23</f>
        <v>SCORE:</v>
      </c>
      <c r="S41" s="70" t="s">
        <v>33</v>
      </c>
      <c r="T41" s="97"/>
      <c r="U41" s="98"/>
    </row>
    <row r="42" spans="1:21" ht="20" customHeight="1" x14ac:dyDescent="0.2">
      <c r="A42" s="85"/>
      <c r="B42" s="75"/>
      <c r="C42" s="56" t="str">
        <f>'Beoordelaar 2'!B1</f>
        <v>Naam beoordelaar: &lt;&lt;&gt;&gt;</v>
      </c>
      <c r="D42" s="1"/>
      <c r="E42" s="25" t="str">
        <f>'Beoordelaar 2'!E23</f>
        <v>SCORE:</v>
      </c>
      <c r="F42" s="70"/>
      <c r="G42" s="97"/>
      <c r="H42" s="98"/>
      <c r="I42" s="25" t="str">
        <f>'Beoordelaar 2'!I23</f>
        <v>SCORE:</v>
      </c>
      <c r="J42" s="70"/>
      <c r="K42" s="97"/>
      <c r="L42" s="98"/>
      <c r="M42" s="1"/>
      <c r="N42" s="25" t="str">
        <f>'Beoordelaar 2'!N23</f>
        <v>SCORE:</v>
      </c>
      <c r="O42" s="70"/>
      <c r="P42" s="97"/>
      <c r="Q42" s="98"/>
      <c r="R42" s="25" t="str">
        <f>'Beoordelaar 2'!R23</f>
        <v>SCORE:</v>
      </c>
      <c r="S42" s="70"/>
      <c r="T42" s="97"/>
      <c r="U42" s="98"/>
    </row>
    <row r="43" spans="1:21" ht="20" customHeight="1" x14ac:dyDescent="0.2">
      <c r="A43" s="85"/>
      <c r="B43" s="75"/>
      <c r="C43" s="56" t="str">
        <f>'Beoordelaar 3'!B1</f>
        <v>Naam beoordelaar: &lt;&lt;&gt;&gt;</v>
      </c>
      <c r="D43" s="1"/>
      <c r="E43" s="25" t="str">
        <f>'Beoordelaar 3'!E23</f>
        <v>SCORE:</v>
      </c>
      <c r="F43" s="70"/>
      <c r="G43" s="97"/>
      <c r="H43" s="98"/>
      <c r="I43" s="25" t="str">
        <f>'Beoordelaar 3'!I23</f>
        <v>SCORE:</v>
      </c>
      <c r="J43" s="70"/>
      <c r="K43" s="97"/>
      <c r="L43" s="98"/>
      <c r="M43" s="1"/>
      <c r="N43" s="25" t="str">
        <f>'Beoordelaar 3'!N23</f>
        <v>SCORE:</v>
      </c>
      <c r="O43" s="70"/>
      <c r="P43" s="97"/>
      <c r="Q43" s="98"/>
      <c r="R43" s="25" t="str">
        <f>'Beoordelaar 3'!R23</f>
        <v>SCORE:</v>
      </c>
      <c r="S43" s="70"/>
      <c r="T43" s="97"/>
      <c r="U43" s="98"/>
    </row>
    <row r="44" spans="1:21" ht="20" customHeight="1" x14ac:dyDescent="0.2">
      <c r="A44" s="85"/>
      <c r="B44" s="75"/>
      <c r="C44" s="56" t="str">
        <f>'Beoordelaar 4'!B1</f>
        <v>Naam beoordelaar: &lt;&lt;&gt;&gt;</v>
      </c>
      <c r="D44" s="1"/>
      <c r="E44" s="67" t="str">
        <f>'Beoordelaar 4'!E23</f>
        <v>SCORE:</v>
      </c>
      <c r="F44" s="70"/>
      <c r="G44" s="97"/>
      <c r="H44" s="98"/>
      <c r="I44" s="67" t="str">
        <f>'Beoordelaar 4'!I23</f>
        <v>SCORE:</v>
      </c>
      <c r="J44" s="70"/>
      <c r="K44" s="97"/>
      <c r="L44" s="98"/>
      <c r="M44" s="1"/>
      <c r="N44" s="67" t="str">
        <f>'Beoordelaar 4'!N23</f>
        <v>SCORE:</v>
      </c>
      <c r="O44" s="70"/>
      <c r="P44" s="97"/>
      <c r="Q44" s="98"/>
      <c r="R44" s="67" t="str">
        <f>'Beoordelaar 4'!R23</f>
        <v>SCORE:</v>
      </c>
      <c r="S44" s="70"/>
      <c r="T44" s="97"/>
      <c r="U44" s="98"/>
    </row>
    <row r="45" spans="1:21" ht="20" customHeight="1" x14ac:dyDescent="0.2">
      <c r="A45" s="85"/>
      <c r="B45" s="75"/>
      <c r="C45" s="58" t="s">
        <v>34</v>
      </c>
      <c r="D45" s="1"/>
      <c r="E45" s="19" t="s">
        <v>12</v>
      </c>
      <c r="F45" s="70"/>
      <c r="G45" s="97"/>
      <c r="H45" s="98"/>
      <c r="I45" s="59" t="s">
        <v>12</v>
      </c>
      <c r="J45" s="70"/>
      <c r="K45" s="97"/>
      <c r="L45" s="98"/>
      <c r="M45" s="1"/>
      <c r="N45" s="19" t="s">
        <v>12</v>
      </c>
      <c r="O45" s="70"/>
      <c r="P45" s="97"/>
      <c r="Q45" s="98"/>
      <c r="R45" s="59" t="s">
        <v>12</v>
      </c>
      <c r="S45" s="70"/>
      <c r="T45" s="97"/>
      <c r="U45" s="98"/>
    </row>
    <row r="46" spans="1:21" ht="20" customHeight="1" thickBot="1" x14ac:dyDescent="0.25">
      <c r="A46" s="86"/>
      <c r="B46" s="76"/>
      <c r="C46" s="63" t="s">
        <v>35</v>
      </c>
      <c r="D46" s="1"/>
      <c r="E46" s="61" t="str">
        <f>IF(E45="Beter","500",IF(E45="Vergelijkbaar","250",IF(E45="matig","0",IF(E45="Onacceptabel","KO"," "))))</f>
        <v xml:space="preserve"> </v>
      </c>
      <c r="F46" s="22"/>
      <c r="G46" s="99"/>
      <c r="H46" s="100"/>
      <c r="I46" s="61" t="str">
        <f>IF(I45="Beter","500",IF(I45="Vergelijkbaar","250",IF(I45="matig","0",IF(I45="Onacceptabel","KO"," "))))</f>
        <v xml:space="preserve"> </v>
      </c>
      <c r="J46" s="20"/>
      <c r="K46" s="99"/>
      <c r="L46" s="100"/>
      <c r="M46" s="1"/>
      <c r="N46" s="61" t="str">
        <f>IF(N45="Beter","500",IF(N45="Vergelijkbaar","250",IF(N45="matig","0",IF(N45="Onacceptabel","KO"," "))))</f>
        <v xml:space="preserve"> </v>
      </c>
      <c r="O46" s="22"/>
      <c r="P46" s="99"/>
      <c r="Q46" s="100"/>
      <c r="R46" s="61" t="str">
        <f>IF(R45="Beter","500",IF(R45="Vergelijkbaar","250",IF(R45="matig","0",IF(R45="Onacceptabel","KO"," "))))</f>
        <v xml:space="preserve"> </v>
      </c>
      <c r="S46" s="20"/>
      <c r="T46" s="99"/>
      <c r="U46" s="100"/>
    </row>
    <row r="47" spans="1:21" s="35" customFormat="1" ht="20" customHeight="1" x14ac:dyDescent="0.2">
      <c r="A47" s="17"/>
      <c r="B47" s="122" t="s">
        <v>36</v>
      </c>
      <c r="C47" s="123"/>
      <c r="D47" s="34"/>
      <c r="E47" s="114" t="e">
        <f>(E10+E16+E22+E28+E34+E40+E46+I10+I16+I22+I28+I34+I40+I46)/14</f>
        <v>#VALUE!</v>
      </c>
      <c r="F47" s="115"/>
      <c r="G47" s="115"/>
      <c r="H47" s="115"/>
      <c r="I47" s="115"/>
      <c r="J47" s="115"/>
      <c r="K47" s="115"/>
      <c r="L47" s="116"/>
      <c r="M47" s="34"/>
      <c r="N47" s="114" t="e">
        <f>(N10+N16+N22+N28+N40+N46+R10+R16+R22+R28+R40+R46)/12</f>
        <v>#VALUE!</v>
      </c>
      <c r="O47" s="115"/>
      <c r="P47" s="115"/>
      <c r="Q47" s="115"/>
      <c r="R47" s="115"/>
      <c r="S47" s="115"/>
      <c r="T47" s="115"/>
      <c r="U47" s="116"/>
    </row>
    <row r="48" spans="1:21" ht="12" customHeight="1" x14ac:dyDescent="0.2">
      <c r="D48" s="2"/>
      <c r="M48" s="2"/>
    </row>
    <row r="49" spans="1:21" s="37" customFormat="1" ht="40" customHeight="1" x14ac:dyDescent="0.25">
      <c r="A49" s="36"/>
      <c r="B49" s="124" t="s">
        <v>46</v>
      </c>
      <c r="C49" s="125"/>
      <c r="D49" s="3"/>
      <c r="E49" s="126" t="e">
        <f>(E47+N47)/2</f>
        <v>#VALUE!</v>
      </c>
      <c r="F49" s="127"/>
      <c r="G49" s="127"/>
      <c r="H49" s="127"/>
      <c r="I49" s="127"/>
      <c r="J49" s="127"/>
      <c r="K49" s="127"/>
      <c r="L49" s="127"/>
      <c r="M49" s="127"/>
      <c r="N49" s="127"/>
      <c r="O49" s="127"/>
      <c r="P49" s="127"/>
      <c r="Q49" s="127"/>
      <c r="R49" s="127"/>
      <c r="S49" s="127"/>
      <c r="T49" s="127"/>
      <c r="U49" s="128"/>
    </row>
    <row r="50" spans="1:21" ht="12" customHeight="1" x14ac:dyDescent="0.2">
      <c r="D50" s="2"/>
      <c r="M50" s="2"/>
    </row>
    <row r="51" spans="1:21" ht="35" customHeight="1" x14ac:dyDescent="0.2">
      <c r="A51" s="101" t="str">
        <f>'Beoordelen proefopdrachten'!A17</f>
        <v>Type 2: Full color MFP 
minimaal 40 PPM</v>
      </c>
      <c r="B51" s="102"/>
      <c r="C51" s="55"/>
      <c r="D51" s="3"/>
      <c r="E51" s="77" t="s">
        <v>30</v>
      </c>
      <c r="F51" s="78"/>
      <c r="G51" s="77" t="s">
        <v>37</v>
      </c>
      <c r="H51" s="78"/>
      <c r="I51" s="77" t="s">
        <v>31</v>
      </c>
      <c r="J51" s="78"/>
      <c r="K51" s="77" t="s">
        <v>38</v>
      </c>
      <c r="L51" s="78"/>
      <c r="M51" s="3"/>
      <c r="N51" s="77" t="s">
        <v>30</v>
      </c>
      <c r="O51" s="78"/>
      <c r="P51" s="77" t="s">
        <v>37</v>
      </c>
      <c r="Q51" s="78"/>
      <c r="R51" s="77" t="s">
        <v>31</v>
      </c>
      <c r="S51" s="78"/>
      <c r="T51" s="77" t="s">
        <v>38</v>
      </c>
      <c r="U51" s="78"/>
    </row>
    <row r="52" spans="1:21" ht="22" customHeight="1" x14ac:dyDescent="0.2">
      <c r="A52" s="84" t="str">
        <f>'Beoordelen proefopdrachten'!A2</f>
        <v>Balken en teksten</v>
      </c>
      <c r="B52" s="74" t="str">
        <f>'Beoordelen proefopdrachten'!B2</f>
        <v>Grijswaarden</v>
      </c>
      <c r="C52" s="56" t="str">
        <f>'Beoordelaar 1'!B1</f>
        <v>Naam beoordelaar: &lt;&lt;&gt;&gt;</v>
      </c>
      <c r="D52" s="5"/>
      <c r="E52" s="23" t="str">
        <f>'Beoordelaar 1'!E29</f>
        <v>SCORE:</v>
      </c>
      <c r="F52" s="70" t="s">
        <v>32</v>
      </c>
      <c r="G52" s="23" t="str">
        <f>'Beoordelaar 1'!G29</f>
        <v>SCORE:</v>
      </c>
      <c r="H52" s="70" t="s">
        <v>39</v>
      </c>
      <c r="I52" s="23" t="str">
        <f>'Beoordelaar 1'!I29</f>
        <v>SCORE:</v>
      </c>
      <c r="J52" s="79" t="s">
        <v>33</v>
      </c>
      <c r="K52" s="23" t="str">
        <f>'Beoordelaar 1'!K29</f>
        <v>SCORE:</v>
      </c>
      <c r="L52" s="70" t="s">
        <v>40</v>
      </c>
      <c r="M52" s="5"/>
      <c r="N52" s="23" t="str">
        <f>'Beoordelaar 1'!N29</f>
        <v>SCORE:</v>
      </c>
      <c r="O52" s="70" t="s">
        <v>32</v>
      </c>
      <c r="P52" s="23" t="str">
        <f>'Beoordelaar 1'!P29</f>
        <v>SCORE:</v>
      </c>
      <c r="Q52" s="70" t="s">
        <v>39</v>
      </c>
      <c r="R52" s="23" t="str">
        <f>'Beoordelaar 1'!R29</f>
        <v>SCORE:</v>
      </c>
      <c r="S52" s="79" t="s">
        <v>33</v>
      </c>
      <c r="T52" s="23" t="str">
        <f>'Beoordelaar 1'!T29</f>
        <v>SCORE:</v>
      </c>
      <c r="U52" s="70" t="s">
        <v>40</v>
      </c>
    </row>
    <row r="53" spans="1:21" ht="22" customHeight="1" x14ac:dyDescent="0.2">
      <c r="A53" s="85"/>
      <c r="B53" s="75"/>
      <c r="C53" s="56" t="str">
        <f>'Beoordelaar 2'!B1</f>
        <v>Naam beoordelaar: &lt;&lt;&gt;&gt;</v>
      </c>
      <c r="D53" s="5"/>
      <c r="E53" s="25" t="str">
        <f>'Beoordelaar 2'!E29</f>
        <v>SCORE:</v>
      </c>
      <c r="F53" s="70"/>
      <c r="G53" s="25" t="str">
        <f>'Beoordelaar 2'!G29</f>
        <v>SCORE:</v>
      </c>
      <c r="H53" s="70"/>
      <c r="I53" s="25" t="str">
        <f>'Beoordelaar 2'!I29</f>
        <v>SCORE:</v>
      </c>
      <c r="J53" s="79"/>
      <c r="K53" s="25" t="str">
        <f>'Beoordelaar 2'!K29</f>
        <v>SCORE:</v>
      </c>
      <c r="L53" s="70"/>
      <c r="M53" s="5"/>
      <c r="N53" s="25" t="str">
        <f>'Beoordelaar 2'!N29</f>
        <v>SCORE:</v>
      </c>
      <c r="O53" s="70"/>
      <c r="P53" s="25" t="str">
        <f>'Beoordelaar 2'!P29</f>
        <v>SCORE:</v>
      </c>
      <c r="Q53" s="70"/>
      <c r="R53" s="25" t="str">
        <f>'Beoordelaar 2'!R29</f>
        <v>SCORE:</v>
      </c>
      <c r="S53" s="79"/>
      <c r="T53" s="25" t="str">
        <f>'Beoordelaar 2'!T29</f>
        <v>SCORE:</v>
      </c>
      <c r="U53" s="70"/>
    </row>
    <row r="54" spans="1:21" ht="22" customHeight="1" x14ac:dyDescent="0.2">
      <c r="A54" s="85"/>
      <c r="B54" s="75"/>
      <c r="C54" s="56" t="str">
        <f>'Beoordelaar 3'!B1</f>
        <v>Naam beoordelaar: &lt;&lt;&gt;&gt;</v>
      </c>
      <c r="D54" s="5"/>
      <c r="E54" s="25" t="str">
        <f>'Beoordelaar 3'!E29</f>
        <v>SCORE:</v>
      </c>
      <c r="F54" s="70"/>
      <c r="G54" s="25" t="str">
        <f>'Beoordelaar 3'!G29</f>
        <v>SCORE:</v>
      </c>
      <c r="H54" s="70"/>
      <c r="I54" s="25" t="str">
        <f>'Beoordelaar 3'!I29</f>
        <v>SCORE:</v>
      </c>
      <c r="J54" s="79"/>
      <c r="K54" s="25" t="str">
        <f>'Beoordelaar 3'!K29</f>
        <v>SCORE:</v>
      </c>
      <c r="L54" s="70"/>
      <c r="M54" s="5"/>
      <c r="N54" s="25" t="str">
        <f>'Beoordelaar 3'!N29</f>
        <v>SCORE:</v>
      </c>
      <c r="O54" s="70"/>
      <c r="P54" s="25" t="str">
        <f>'Beoordelaar 3'!P29</f>
        <v>SCORE:</v>
      </c>
      <c r="Q54" s="70"/>
      <c r="R54" s="25" t="str">
        <f>'Beoordelaar 3'!R29</f>
        <v>SCORE:</v>
      </c>
      <c r="S54" s="79"/>
      <c r="T54" s="25" t="str">
        <f>'Beoordelaar 3'!T29</f>
        <v>SCORE:</v>
      </c>
      <c r="U54" s="70"/>
    </row>
    <row r="55" spans="1:21" ht="22" customHeight="1" x14ac:dyDescent="0.2">
      <c r="A55" s="85"/>
      <c r="B55" s="75"/>
      <c r="C55" s="56" t="str">
        <f>'Beoordelaar 4'!B1</f>
        <v>Naam beoordelaar: &lt;&lt;&gt;&gt;</v>
      </c>
      <c r="D55" s="5"/>
      <c r="E55" s="25" t="str">
        <f>'Beoordelaar 4'!E29</f>
        <v>SCORE:</v>
      </c>
      <c r="F55" s="70"/>
      <c r="G55" s="25" t="str">
        <f>'Beoordelaar 4'!G29</f>
        <v>SCORE:</v>
      </c>
      <c r="H55" s="70"/>
      <c r="I55" s="25" t="str">
        <f>'Beoordelaar 4'!I29</f>
        <v>SCORE:</v>
      </c>
      <c r="J55" s="79"/>
      <c r="K55" s="25" t="str">
        <f>'Beoordelaar 4'!K29</f>
        <v>SCORE:</v>
      </c>
      <c r="L55" s="70"/>
      <c r="M55" s="5"/>
      <c r="N55" s="25" t="str">
        <f>'Beoordelaar 4'!N29</f>
        <v>SCORE:</v>
      </c>
      <c r="O55" s="70"/>
      <c r="P55" s="25" t="str">
        <f>'Beoordelaar 4'!P29</f>
        <v>SCORE:</v>
      </c>
      <c r="Q55" s="70"/>
      <c r="R55" s="25" t="str">
        <f>'Beoordelaar 4'!R29</f>
        <v>SCORE:</v>
      </c>
      <c r="S55" s="79"/>
      <c r="T55" s="25" t="str">
        <f>'Beoordelaar 4'!T29</f>
        <v>SCORE:</v>
      </c>
      <c r="U55" s="70"/>
    </row>
    <row r="56" spans="1:21" ht="20" customHeight="1" x14ac:dyDescent="0.2">
      <c r="A56" s="85"/>
      <c r="B56" s="75"/>
      <c r="C56" s="58" t="s">
        <v>34</v>
      </c>
      <c r="D56" s="1"/>
      <c r="E56" s="27" t="s">
        <v>12</v>
      </c>
      <c r="F56" s="70"/>
      <c r="G56" s="27" t="s">
        <v>12</v>
      </c>
      <c r="H56" s="70"/>
      <c r="I56" s="59" t="s">
        <v>12</v>
      </c>
      <c r="J56" s="79"/>
      <c r="K56" s="59" t="s">
        <v>12</v>
      </c>
      <c r="L56" s="70"/>
      <c r="M56" s="1"/>
      <c r="N56" s="27" t="s">
        <v>12</v>
      </c>
      <c r="O56" s="70"/>
      <c r="P56" s="27" t="s">
        <v>12</v>
      </c>
      <c r="Q56" s="70"/>
      <c r="R56" s="59" t="s">
        <v>12</v>
      </c>
      <c r="S56" s="79"/>
      <c r="T56" s="59" t="s">
        <v>12</v>
      </c>
      <c r="U56" s="70"/>
    </row>
    <row r="57" spans="1:21" ht="20" customHeight="1" x14ac:dyDescent="0.2">
      <c r="A57" s="85"/>
      <c r="B57" s="83"/>
      <c r="C57" s="60" t="s">
        <v>35</v>
      </c>
      <c r="D57" s="1"/>
      <c r="E57" s="61" t="str">
        <f>IF(E56="Beter","1000",IF(E56="Vergelijkbaar","500",IF(E56="matig","0",IF(E56="Onacceptabel","KO"," "))))</f>
        <v xml:space="preserve"> </v>
      </c>
      <c r="F57" s="62"/>
      <c r="G57" s="61" t="str">
        <f>IF(G56="Beter","1000",IF(G56="Vergelijkbaar","500",IF(G56="matig","0",IF(G56="Onacceptabel","KO"," "))))</f>
        <v xml:space="preserve"> </v>
      </c>
      <c r="H57" s="62"/>
      <c r="I57" s="61" t="str">
        <f>IF(I56="Beter","1000",IF(I56="Vergelijkbaar","500",IF(I56="matig","0",IF(I56="Onacceptabel","KO"," "))))</f>
        <v xml:space="preserve"> </v>
      </c>
      <c r="J57" s="62"/>
      <c r="K57" s="61" t="str">
        <f>IF(K56="Beter","1000",IF(K56="Vergelijkbaar","500",IF(K56="matig","0",IF(K56="Onacceptabel","KO"," "))))</f>
        <v xml:space="preserve"> </v>
      </c>
      <c r="L57" s="62"/>
      <c r="M57" s="1"/>
      <c r="N57" s="61" t="str">
        <f>IF(N56="Beter","1000",IF(N56="Vergelijkbaar","500",IF(N56="matig","0",IF(N56="Onacceptabel","KO"," "))))</f>
        <v xml:space="preserve"> </v>
      </c>
      <c r="O57" s="62"/>
      <c r="P57" s="61" t="str">
        <f>IF(P56="Beter","1000",IF(P56="Vergelijkbaar","500",IF(P56="matig","0",IF(P56="Onacceptabel","KO"," "))))</f>
        <v xml:space="preserve"> </v>
      </c>
      <c r="Q57" s="62"/>
      <c r="R57" s="61" t="str">
        <f>IF(R56="Beter","1000",IF(R56="Vergelijkbaar","500",IF(R56="matig","0",IF(R56="Onacceptabel","KO"," "))))</f>
        <v xml:space="preserve"> </v>
      </c>
      <c r="S57" s="62"/>
      <c r="T57" s="61" t="str">
        <f>IF(T56="Beter","1000",IF(T56="Vergelijkbaar","500",IF(T56="matig","0",IF(T56="Onacceptabel","KO"," "))))</f>
        <v xml:space="preserve"> </v>
      </c>
      <c r="U57" s="62"/>
    </row>
    <row r="58" spans="1:21" ht="22" customHeight="1" x14ac:dyDescent="0.2">
      <c r="A58" s="85"/>
      <c r="B58" s="74" t="str">
        <f>'Beoordelen proefopdrachten'!B3</f>
        <v>Lichte tinten</v>
      </c>
      <c r="C58" s="56" t="str">
        <f>'Beoordelaar 1'!B1</f>
        <v>Naam beoordelaar: &lt;&lt;&gt;&gt;</v>
      </c>
      <c r="D58" s="5"/>
      <c r="E58" s="23" t="str">
        <f>'Beoordelaar 1'!E32</f>
        <v>SCORE:</v>
      </c>
      <c r="F58" s="70" t="s">
        <v>32</v>
      </c>
      <c r="G58" s="23" t="str">
        <f>'Beoordelaar 1'!G32</f>
        <v>SCORE:</v>
      </c>
      <c r="H58" s="70" t="s">
        <v>39</v>
      </c>
      <c r="I58" s="23" t="str">
        <f>'Beoordelaar 1'!I32</f>
        <v>SCORE:</v>
      </c>
      <c r="J58" s="70" t="s">
        <v>33</v>
      </c>
      <c r="K58" s="23" t="str">
        <f>'Beoordelaar 1'!K32</f>
        <v>SCORE:</v>
      </c>
      <c r="L58" s="70" t="s">
        <v>40</v>
      </c>
      <c r="M58" s="5"/>
      <c r="N58" s="23" t="str">
        <f>'Beoordelaar 1'!N32</f>
        <v>SCORE:</v>
      </c>
      <c r="O58" s="70" t="s">
        <v>32</v>
      </c>
      <c r="P58" s="23" t="str">
        <f>'Beoordelaar 1'!P32</f>
        <v>SCORE:</v>
      </c>
      <c r="Q58" s="70" t="s">
        <v>39</v>
      </c>
      <c r="R58" s="23" t="str">
        <f>'Beoordelaar 1'!R32</f>
        <v>SCORE:</v>
      </c>
      <c r="S58" s="70" t="s">
        <v>33</v>
      </c>
      <c r="T58" s="23" t="str">
        <f>'Beoordelaar 1'!T32</f>
        <v>SCORE:</v>
      </c>
      <c r="U58" s="70" t="s">
        <v>40</v>
      </c>
    </row>
    <row r="59" spans="1:21" ht="22" customHeight="1" x14ac:dyDescent="0.2">
      <c r="A59" s="85"/>
      <c r="B59" s="75"/>
      <c r="C59" s="56" t="str">
        <f>'Beoordelaar 2'!B1</f>
        <v>Naam beoordelaar: &lt;&lt;&gt;&gt;</v>
      </c>
      <c r="D59" s="5"/>
      <c r="E59" s="25" t="str">
        <f>'Beoordelaar 2'!E32</f>
        <v>SCORE:</v>
      </c>
      <c r="F59" s="70"/>
      <c r="G59" s="25" t="str">
        <f>'Beoordelaar 2'!G32</f>
        <v>SCORE:</v>
      </c>
      <c r="H59" s="70"/>
      <c r="I59" s="25" t="str">
        <f>'Beoordelaar 2'!I32</f>
        <v>SCORE:</v>
      </c>
      <c r="J59" s="70"/>
      <c r="K59" s="25" t="str">
        <f>'Beoordelaar 2'!K32</f>
        <v>SCORE:</v>
      </c>
      <c r="L59" s="70"/>
      <c r="M59" s="5"/>
      <c r="N59" s="25" t="str">
        <f>'Beoordelaar 2'!N32</f>
        <v>SCORE:</v>
      </c>
      <c r="O59" s="70"/>
      <c r="P59" s="25" t="str">
        <f>'Beoordelaar 2'!P32</f>
        <v>SCORE:</v>
      </c>
      <c r="Q59" s="70"/>
      <c r="R59" s="25" t="str">
        <f>'Beoordelaar 2'!R32</f>
        <v>SCORE:</v>
      </c>
      <c r="S59" s="70"/>
      <c r="T59" s="25" t="str">
        <f>'Beoordelaar 2'!T32</f>
        <v>SCORE:</v>
      </c>
      <c r="U59" s="70"/>
    </row>
    <row r="60" spans="1:21" ht="22" customHeight="1" x14ac:dyDescent="0.2">
      <c r="A60" s="85"/>
      <c r="B60" s="75"/>
      <c r="C60" s="56" t="str">
        <f>'Beoordelaar 3'!B1</f>
        <v>Naam beoordelaar: &lt;&lt;&gt;&gt;</v>
      </c>
      <c r="D60" s="5"/>
      <c r="E60" s="25" t="str">
        <f>'Beoordelaar 3'!E32</f>
        <v>SCORE:</v>
      </c>
      <c r="F60" s="70"/>
      <c r="G60" s="25" t="str">
        <f>'Beoordelaar 3'!G32</f>
        <v>SCORE:</v>
      </c>
      <c r="H60" s="70"/>
      <c r="I60" s="25" t="str">
        <f>'Beoordelaar 3'!I32</f>
        <v>SCORE:</v>
      </c>
      <c r="J60" s="70"/>
      <c r="K60" s="25" t="str">
        <f>'Beoordelaar 3'!K32</f>
        <v>SCORE:</v>
      </c>
      <c r="L60" s="70"/>
      <c r="M60" s="5"/>
      <c r="N60" s="25" t="str">
        <f>'Beoordelaar 3'!N32</f>
        <v>SCORE:</v>
      </c>
      <c r="O60" s="70"/>
      <c r="P60" s="25" t="str">
        <f>'Beoordelaar 3'!P32</f>
        <v>SCORE:</v>
      </c>
      <c r="Q60" s="70"/>
      <c r="R60" s="25" t="str">
        <f>'Beoordelaar 3'!R32</f>
        <v>SCORE:</v>
      </c>
      <c r="S60" s="70"/>
      <c r="T60" s="25" t="str">
        <f>'Beoordelaar 3'!T32</f>
        <v>SCORE:</v>
      </c>
      <c r="U60" s="70"/>
    </row>
    <row r="61" spans="1:21" ht="22" customHeight="1" x14ac:dyDescent="0.2">
      <c r="A61" s="85"/>
      <c r="B61" s="75"/>
      <c r="C61" s="56" t="str">
        <f>'Beoordelaar 4'!B1</f>
        <v>Naam beoordelaar: &lt;&lt;&gt;&gt;</v>
      </c>
      <c r="D61" s="5"/>
      <c r="E61" s="25" t="str">
        <f>'Beoordelaar 4'!E32</f>
        <v>SCORE:</v>
      </c>
      <c r="F61" s="70"/>
      <c r="G61" s="25" t="str">
        <f>'Beoordelaar 4'!G32</f>
        <v>SCORE:</v>
      </c>
      <c r="H61" s="70"/>
      <c r="I61" s="25" t="str">
        <f>'Beoordelaar 4'!I32</f>
        <v>SCORE:</v>
      </c>
      <c r="J61" s="70"/>
      <c r="K61" s="25" t="str">
        <f>'Beoordelaar 4'!K32</f>
        <v>SCORE:</v>
      </c>
      <c r="L61" s="70"/>
      <c r="M61" s="5"/>
      <c r="N61" s="25" t="str">
        <f>'Beoordelaar 4'!N32</f>
        <v>SCORE:</v>
      </c>
      <c r="O61" s="70"/>
      <c r="P61" s="25" t="str">
        <f>'Beoordelaar 4'!P32</f>
        <v>SCORE:</v>
      </c>
      <c r="Q61" s="70"/>
      <c r="R61" s="25" t="str">
        <f>'Beoordelaar 4'!R32</f>
        <v>SCORE:</v>
      </c>
      <c r="S61" s="70"/>
      <c r="T61" s="25" t="str">
        <f>'Beoordelaar 4'!T32</f>
        <v>SCORE:</v>
      </c>
      <c r="U61" s="70"/>
    </row>
    <row r="62" spans="1:21" ht="20" customHeight="1" x14ac:dyDescent="0.2">
      <c r="A62" s="85"/>
      <c r="B62" s="75"/>
      <c r="C62" s="58" t="s">
        <v>34</v>
      </c>
      <c r="D62" s="1"/>
      <c r="E62" s="19" t="s">
        <v>12</v>
      </c>
      <c r="F62" s="70"/>
      <c r="G62" s="27" t="s">
        <v>12</v>
      </c>
      <c r="H62" s="70"/>
      <c r="I62" s="59" t="s">
        <v>12</v>
      </c>
      <c r="J62" s="70"/>
      <c r="K62" s="59" t="s">
        <v>12</v>
      </c>
      <c r="L62" s="70"/>
      <c r="M62" s="1"/>
      <c r="N62" s="19" t="s">
        <v>12</v>
      </c>
      <c r="O62" s="70"/>
      <c r="P62" s="27" t="s">
        <v>12</v>
      </c>
      <c r="Q62" s="70"/>
      <c r="R62" s="59" t="s">
        <v>12</v>
      </c>
      <c r="S62" s="70"/>
      <c r="T62" s="59" t="s">
        <v>12</v>
      </c>
      <c r="U62" s="70"/>
    </row>
    <row r="63" spans="1:21" ht="20" customHeight="1" x14ac:dyDescent="0.2">
      <c r="A63" s="85"/>
      <c r="B63" s="83"/>
      <c r="C63" s="60" t="s">
        <v>35</v>
      </c>
      <c r="D63" s="1"/>
      <c r="E63" s="61" t="str">
        <f>IF(E62="Beter","1000",IF(E62="Vergelijkbaar","500",IF(E62="matig","0",IF(E62="Onacceptabel","KO"," "))))</f>
        <v xml:space="preserve"> </v>
      </c>
      <c r="F63" s="62"/>
      <c r="G63" s="61" t="str">
        <f>IF(G62="Beter","1000",IF(G62="Vergelijkbaar","500",IF(G62="matig","0",IF(G62="Onacceptabel","KO"," "))))</f>
        <v xml:space="preserve"> </v>
      </c>
      <c r="H63" s="62"/>
      <c r="I63" s="61" t="str">
        <f>IF(I62="Beter","1000",IF(I62="Vergelijkbaar","500",IF(I62="matig","0",IF(I62="Onacceptabel","KO"," "))))</f>
        <v xml:space="preserve"> </v>
      </c>
      <c r="J63" s="62"/>
      <c r="K63" s="61" t="str">
        <f>IF(K62="Beter","1000",IF(K62="Vergelijkbaar","500",IF(K62="matig","0",IF(K62="Onacceptabel","KO"," "))))</f>
        <v xml:space="preserve"> </v>
      </c>
      <c r="L63" s="62"/>
      <c r="M63" s="1"/>
      <c r="N63" s="61" t="str">
        <f>IF(N62="Beter","1000",IF(N62="Vergelijkbaar","500",IF(N62="matig","0",IF(N62="Onacceptabel","KO"," "))))</f>
        <v xml:space="preserve"> </v>
      </c>
      <c r="O63" s="62"/>
      <c r="P63" s="61" t="str">
        <f>IF(P62="Beter","1000",IF(P62="Vergelijkbaar","500",IF(P62="matig","0",IF(P62="Onacceptabel","KO"," "))))</f>
        <v xml:space="preserve"> </v>
      </c>
      <c r="Q63" s="62"/>
      <c r="R63" s="61" t="str">
        <f>IF(R62="Beter","1000",IF(R62="Vergelijkbaar","500",IF(R62="matig","0",IF(R62="Onacceptabel","KO"," "))))</f>
        <v xml:space="preserve"> </v>
      </c>
      <c r="S63" s="62"/>
      <c r="T63" s="61" t="str">
        <f>IF(T62="Beter","1000",IF(T62="Vergelijkbaar","500",IF(T62="matig","0",IF(T62="Onacceptabel","KO"," "))))</f>
        <v xml:space="preserve"> </v>
      </c>
      <c r="U63" s="62"/>
    </row>
    <row r="64" spans="1:21" ht="22" customHeight="1" x14ac:dyDescent="0.2">
      <c r="A64" s="85"/>
      <c r="B64" s="71" t="str">
        <f>'Beoordelen proefopdrachten'!B4</f>
        <v>Felle tinten</v>
      </c>
      <c r="C64" s="56" t="str">
        <f>'Beoordelaar 1'!B1</f>
        <v>Naam beoordelaar: &lt;&lt;&gt;&gt;</v>
      </c>
      <c r="D64" s="5"/>
      <c r="E64" s="25" t="str">
        <f>'Beoordelaar 1'!E35</f>
        <v>SCORE:</v>
      </c>
      <c r="F64" s="70" t="s">
        <v>32</v>
      </c>
      <c r="G64" s="25" t="str">
        <f>'Beoordelaar 1'!G35</f>
        <v>SCORE:</v>
      </c>
      <c r="H64" s="70" t="s">
        <v>39</v>
      </c>
      <c r="I64" s="25" t="str">
        <f>'Beoordelaar 1'!I35</f>
        <v>SCORE:</v>
      </c>
      <c r="J64" s="79" t="s">
        <v>33</v>
      </c>
      <c r="K64" s="25" t="str">
        <f>'Beoordelaar 1'!K35</f>
        <v>SCORE:</v>
      </c>
      <c r="L64" s="118" t="s">
        <v>40</v>
      </c>
      <c r="M64" s="5"/>
      <c r="N64" s="25" t="str">
        <f>'Beoordelaar 1'!N35</f>
        <v>SCORE:</v>
      </c>
      <c r="O64" s="70" t="s">
        <v>32</v>
      </c>
      <c r="P64" s="25" t="str">
        <f>'Beoordelaar 1'!P35</f>
        <v>SCORE:</v>
      </c>
      <c r="Q64" s="70" t="s">
        <v>39</v>
      </c>
      <c r="R64" s="25" t="str">
        <f>'Beoordelaar 1'!R35</f>
        <v>SCORE:</v>
      </c>
      <c r="S64" s="79" t="s">
        <v>33</v>
      </c>
      <c r="T64" s="25" t="str">
        <f>'Beoordelaar 1'!T35</f>
        <v>SCORE:</v>
      </c>
      <c r="U64" s="118" t="s">
        <v>40</v>
      </c>
    </row>
    <row r="65" spans="1:21" ht="22" customHeight="1" x14ac:dyDescent="0.2">
      <c r="A65" s="85"/>
      <c r="B65" s="72"/>
      <c r="C65" s="56" t="str">
        <f>'Beoordelaar 2'!B1</f>
        <v>Naam beoordelaar: &lt;&lt;&gt;&gt;</v>
      </c>
      <c r="D65" s="5"/>
      <c r="E65" s="25" t="str">
        <f>'Beoordelaar 2'!E35</f>
        <v>SCORE:</v>
      </c>
      <c r="F65" s="70"/>
      <c r="G65" s="25" t="str">
        <f>'Beoordelaar 2'!G35</f>
        <v>SCORE:</v>
      </c>
      <c r="H65" s="70"/>
      <c r="I65" s="25" t="str">
        <f>'Beoordelaar 2'!I35</f>
        <v>SCORE:</v>
      </c>
      <c r="J65" s="79"/>
      <c r="K65" s="25" t="str">
        <f>'Beoordelaar 2'!K35</f>
        <v>SCORE:</v>
      </c>
      <c r="L65" s="118"/>
      <c r="M65" s="5"/>
      <c r="N65" s="25" t="str">
        <f>'Beoordelaar 2'!N35</f>
        <v>SCORE:</v>
      </c>
      <c r="O65" s="70"/>
      <c r="P65" s="25" t="str">
        <f>'Beoordelaar 2'!P35</f>
        <v>SCORE:</v>
      </c>
      <c r="Q65" s="70"/>
      <c r="R65" s="25" t="str">
        <f>'Beoordelaar 2'!R35</f>
        <v>SCORE:</v>
      </c>
      <c r="S65" s="79"/>
      <c r="T65" s="25" t="str">
        <f>'Beoordelaar 2'!T35</f>
        <v>SCORE:</v>
      </c>
      <c r="U65" s="118"/>
    </row>
    <row r="66" spans="1:21" ht="22" customHeight="1" x14ac:dyDescent="0.2">
      <c r="A66" s="85"/>
      <c r="B66" s="72"/>
      <c r="C66" s="56" t="str">
        <f>'Beoordelaar 3'!B1</f>
        <v>Naam beoordelaar: &lt;&lt;&gt;&gt;</v>
      </c>
      <c r="D66" s="5"/>
      <c r="E66" s="25" t="str">
        <f>'Beoordelaar 3'!E35</f>
        <v>SCORE:</v>
      </c>
      <c r="F66" s="70"/>
      <c r="G66" s="25" t="str">
        <f>'Beoordelaar 3'!G35</f>
        <v>SCORE:</v>
      </c>
      <c r="H66" s="70"/>
      <c r="I66" s="25" t="str">
        <f>'Beoordelaar 3'!I35</f>
        <v>SCORE:</v>
      </c>
      <c r="J66" s="79"/>
      <c r="K66" s="25" t="str">
        <f>'Beoordelaar 3'!K35</f>
        <v>SCORE:</v>
      </c>
      <c r="L66" s="118"/>
      <c r="M66" s="5"/>
      <c r="N66" s="25" t="str">
        <f>'Beoordelaar 3'!N35</f>
        <v>SCORE:</v>
      </c>
      <c r="O66" s="70"/>
      <c r="P66" s="25" t="str">
        <f>'Beoordelaar 3'!P35</f>
        <v>SCORE:</v>
      </c>
      <c r="Q66" s="70"/>
      <c r="R66" s="25" t="str">
        <f>'Beoordelaar 3'!R35</f>
        <v>SCORE:</v>
      </c>
      <c r="S66" s="79"/>
      <c r="T66" s="25" t="str">
        <f>'Beoordelaar 3'!T35</f>
        <v>SCORE:</v>
      </c>
      <c r="U66" s="118"/>
    </row>
    <row r="67" spans="1:21" ht="22" customHeight="1" x14ac:dyDescent="0.2">
      <c r="A67" s="85"/>
      <c r="B67" s="72"/>
      <c r="C67" s="56" t="str">
        <f>'Beoordelaar 4'!B1</f>
        <v>Naam beoordelaar: &lt;&lt;&gt;&gt;</v>
      </c>
      <c r="D67" s="5"/>
      <c r="E67" s="25" t="str">
        <f>'Beoordelaar 4'!E35</f>
        <v>SCORE:</v>
      </c>
      <c r="F67" s="70"/>
      <c r="G67" s="25" t="str">
        <f>'Beoordelaar 4'!G35</f>
        <v>SCORE:</v>
      </c>
      <c r="H67" s="70"/>
      <c r="I67" s="25" t="str">
        <f>'Beoordelaar 4'!I35</f>
        <v>SCORE:</v>
      </c>
      <c r="J67" s="79"/>
      <c r="K67" s="25" t="str">
        <f>'Beoordelaar 4'!K35</f>
        <v>SCORE:</v>
      </c>
      <c r="L67" s="118"/>
      <c r="M67" s="5"/>
      <c r="N67" s="25" t="str">
        <f>'Beoordelaar 4'!N35</f>
        <v>SCORE:</v>
      </c>
      <c r="O67" s="70"/>
      <c r="P67" s="25" t="str">
        <f>'Beoordelaar 4'!P35</f>
        <v>SCORE:</v>
      </c>
      <c r="Q67" s="70"/>
      <c r="R67" s="25" t="str">
        <f>'Beoordelaar 4'!R35</f>
        <v>SCORE:</v>
      </c>
      <c r="S67" s="79"/>
      <c r="T67" s="25" t="str">
        <f>'Beoordelaar 4'!T35</f>
        <v>SCORE:</v>
      </c>
      <c r="U67" s="118"/>
    </row>
    <row r="68" spans="1:21" ht="20" customHeight="1" x14ac:dyDescent="0.2">
      <c r="A68" s="85"/>
      <c r="B68" s="72"/>
      <c r="C68" s="58" t="s">
        <v>34</v>
      </c>
      <c r="D68" s="1"/>
      <c r="E68" s="27" t="s">
        <v>12</v>
      </c>
      <c r="F68" s="70"/>
      <c r="G68" s="27" t="s">
        <v>12</v>
      </c>
      <c r="H68" s="70"/>
      <c r="I68" s="59" t="s">
        <v>12</v>
      </c>
      <c r="J68" s="79"/>
      <c r="K68" s="59" t="s">
        <v>12</v>
      </c>
      <c r="L68" s="118"/>
      <c r="M68" s="1"/>
      <c r="N68" s="27" t="s">
        <v>12</v>
      </c>
      <c r="O68" s="70"/>
      <c r="P68" s="27" t="s">
        <v>12</v>
      </c>
      <c r="Q68" s="70"/>
      <c r="R68" s="59" t="s">
        <v>12</v>
      </c>
      <c r="S68" s="79"/>
      <c r="T68" s="59" t="s">
        <v>12</v>
      </c>
      <c r="U68" s="118"/>
    </row>
    <row r="69" spans="1:21" ht="20" customHeight="1" x14ac:dyDescent="0.2">
      <c r="A69" s="85"/>
      <c r="B69" s="73"/>
      <c r="C69" s="60" t="s">
        <v>35</v>
      </c>
      <c r="D69" s="1"/>
      <c r="E69" s="61" t="str">
        <f>IF(E68="Beter","1000",IF(E68="Vergelijkbaar","500",IF(E68="matig","0",IF(E68="Onacceptabel","KO"," "))))</f>
        <v xml:space="preserve"> </v>
      </c>
      <c r="F69" s="62"/>
      <c r="G69" s="61" t="str">
        <f>IF(G68="Beter","1000",IF(G68="Vergelijkbaar","500",IF(G68="matig","0",IF(G68="Onacceptabel","KO"," "))))</f>
        <v xml:space="preserve"> </v>
      </c>
      <c r="H69" s="62"/>
      <c r="I69" s="61" t="str">
        <f>IF(I68="Beter","1000",IF(I68="Vergelijkbaar","500",IF(I68="matig","0",IF(I68="Onacceptabel","KO"," "))))</f>
        <v xml:space="preserve"> </v>
      </c>
      <c r="J69" s="62"/>
      <c r="K69" s="61" t="str">
        <f>IF(K68="Beter","1000",IF(K68="Vergelijkbaar","500",IF(K68="matig","0",IF(K68="Onacceptabel","KO"," "))))</f>
        <v xml:space="preserve"> </v>
      </c>
      <c r="L69" s="62"/>
      <c r="M69" s="1"/>
      <c r="N69" s="61" t="str">
        <f>IF(N68="Beter","1000",IF(N68="Vergelijkbaar","500",IF(N68="matig","0",IF(N68="Onacceptabel","KO"," "))))</f>
        <v xml:space="preserve"> </v>
      </c>
      <c r="O69" s="62"/>
      <c r="P69" s="61" t="str">
        <f>IF(P68="Beter","1000",IF(P68="Vergelijkbaar","500",IF(P68="matig","0",IF(P68="Onacceptabel","KO"," "))))</f>
        <v xml:space="preserve"> </v>
      </c>
      <c r="Q69" s="62"/>
      <c r="R69" s="61" t="str">
        <f>IF(R68="Beter","1000",IF(R68="Vergelijkbaar","500",IF(R68="matig","0",IF(R68="Onacceptabel","KO"," "))))</f>
        <v xml:space="preserve"> </v>
      </c>
      <c r="S69" s="62"/>
      <c r="T69" s="61" t="str">
        <f>IF(T68="Beter","1000",IF(T68="Vergelijkbaar","500",IF(T68="matig","0",IF(T68="Onacceptabel","KO"," "))))</f>
        <v xml:space="preserve"> </v>
      </c>
      <c r="U69" s="62"/>
    </row>
    <row r="70" spans="1:21" ht="22" customHeight="1" x14ac:dyDescent="0.2">
      <c r="A70" s="85"/>
      <c r="B70" s="74" t="str">
        <f>'Beoordelen proefopdrachten'!B5</f>
        <v>Teksten in kleur</v>
      </c>
      <c r="C70" s="56" t="str">
        <f>'Beoordelaar 1'!B1</f>
        <v>Naam beoordelaar: &lt;&lt;&gt;&gt;</v>
      </c>
      <c r="D70" s="5"/>
      <c r="E70" s="25" t="str">
        <f>'Beoordelaar 1'!E38</f>
        <v>SCORE:</v>
      </c>
      <c r="F70" s="70" t="s">
        <v>32</v>
      </c>
      <c r="G70" s="25" t="str">
        <f>'Beoordelaar 1'!G38</f>
        <v>SCORE:</v>
      </c>
      <c r="H70" s="70" t="s">
        <v>39</v>
      </c>
      <c r="I70" s="25" t="str">
        <f>'Beoordelaar 1'!I38</f>
        <v>SCORE:</v>
      </c>
      <c r="J70" s="70" t="s">
        <v>33</v>
      </c>
      <c r="K70" s="25" t="str">
        <f>'Beoordelaar 1'!K38</f>
        <v>SCORE:</v>
      </c>
      <c r="L70" s="70" t="s">
        <v>40</v>
      </c>
      <c r="M70" s="5"/>
      <c r="N70" s="25" t="str">
        <f>'Beoordelaar 1'!N38</f>
        <v>SCORE:</v>
      </c>
      <c r="O70" s="70" t="s">
        <v>32</v>
      </c>
      <c r="P70" s="25" t="str">
        <f>'Beoordelaar 1'!P38</f>
        <v>SCORE:</v>
      </c>
      <c r="Q70" s="70" t="s">
        <v>39</v>
      </c>
      <c r="R70" s="25" t="str">
        <f>'Beoordelaar 1'!R38</f>
        <v>SCORE:</v>
      </c>
      <c r="S70" s="70" t="s">
        <v>33</v>
      </c>
      <c r="T70" s="25" t="str">
        <f>'Beoordelaar 1'!T38</f>
        <v>SCORE:</v>
      </c>
      <c r="U70" s="70" t="s">
        <v>40</v>
      </c>
    </row>
    <row r="71" spans="1:21" ht="22" customHeight="1" x14ac:dyDescent="0.2">
      <c r="A71" s="85"/>
      <c r="B71" s="75"/>
      <c r="C71" s="56" t="str">
        <f>'Beoordelaar 2'!B1</f>
        <v>Naam beoordelaar: &lt;&lt;&gt;&gt;</v>
      </c>
      <c r="D71" s="5"/>
      <c r="E71" s="25" t="str">
        <f>'Beoordelaar 2'!E38</f>
        <v>SCORE:</v>
      </c>
      <c r="F71" s="70"/>
      <c r="G71" s="25" t="str">
        <f>'Beoordelaar 2'!G38</f>
        <v>SCORE:</v>
      </c>
      <c r="H71" s="70"/>
      <c r="I71" s="25" t="str">
        <f>'Beoordelaar 2'!I38</f>
        <v>SCORE:</v>
      </c>
      <c r="J71" s="70"/>
      <c r="K71" s="25" t="str">
        <f>'Beoordelaar 2'!K38</f>
        <v>SCORE:</v>
      </c>
      <c r="L71" s="70"/>
      <c r="M71" s="5"/>
      <c r="N71" s="25" t="str">
        <f>'Beoordelaar 2'!N38</f>
        <v>SCORE:</v>
      </c>
      <c r="O71" s="70"/>
      <c r="P71" s="25" t="str">
        <f>'Beoordelaar 2'!P38</f>
        <v>SCORE:</v>
      </c>
      <c r="Q71" s="70"/>
      <c r="R71" s="25" t="str">
        <f>'Beoordelaar 2'!R38</f>
        <v>SCORE:</v>
      </c>
      <c r="S71" s="70"/>
      <c r="T71" s="25" t="str">
        <f>'Beoordelaar 2'!T38</f>
        <v>SCORE:</v>
      </c>
      <c r="U71" s="70"/>
    </row>
    <row r="72" spans="1:21" ht="22" customHeight="1" x14ac:dyDescent="0.2">
      <c r="A72" s="85"/>
      <c r="B72" s="75"/>
      <c r="C72" s="56" t="str">
        <f>'Beoordelaar 3'!B1</f>
        <v>Naam beoordelaar: &lt;&lt;&gt;&gt;</v>
      </c>
      <c r="D72" s="5"/>
      <c r="E72" s="25" t="str">
        <f>'Beoordelaar 3'!E38</f>
        <v>SCORE:</v>
      </c>
      <c r="F72" s="70"/>
      <c r="G72" s="25" t="str">
        <f>'Beoordelaar 3'!G38</f>
        <v>SCORE:</v>
      </c>
      <c r="H72" s="70"/>
      <c r="I72" s="25" t="str">
        <f>'Beoordelaar 3'!I38</f>
        <v>SCORE:</v>
      </c>
      <c r="J72" s="70"/>
      <c r="K72" s="25" t="str">
        <f>'Beoordelaar 3'!K38</f>
        <v>SCORE:</v>
      </c>
      <c r="L72" s="70"/>
      <c r="M72" s="5"/>
      <c r="N72" s="25" t="str">
        <f>'Beoordelaar 3'!N38</f>
        <v>SCORE:</v>
      </c>
      <c r="O72" s="70"/>
      <c r="P72" s="25" t="str">
        <f>'Beoordelaar 3'!P38</f>
        <v>SCORE:</v>
      </c>
      <c r="Q72" s="70"/>
      <c r="R72" s="25" t="str">
        <f>'Beoordelaar 3'!R38</f>
        <v>SCORE:</v>
      </c>
      <c r="S72" s="70"/>
      <c r="T72" s="25" t="str">
        <f>'Beoordelaar 3'!T38</f>
        <v>SCORE:</v>
      </c>
      <c r="U72" s="70"/>
    </row>
    <row r="73" spans="1:21" ht="22" customHeight="1" x14ac:dyDescent="0.2">
      <c r="A73" s="85"/>
      <c r="B73" s="75"/>
      <c r="C73" s="56" t="str">
        <f>'Beoordelaar 4'!B1</f>
        <v>Naam beoordelaar: &lt;&lt;&gt;&gt;</v>
      </c>
      <c r="D73" s="5"/>
      <c r="E73" s="67" t="str">
        <f>'Beoordelaar 4'!E38</f>
        <v>SCORE:</v>
      </c>
      <c r="F73" s="70"/>
      <c r="G73" s="67" t="str">
        <f>'Beoordelaar 4'!G38</f>
        <v>SCORE:</v>
      </c>
      <c r="H73" s="70"/>
      <c r="I73" s="67" t="str">
        <f>'Beoordelaar 4'!I38</f>
        <v>SCORE:</v>
      </c>
      <c r="J73" s="70"/>
      <c r="K73" s="67" t="str">
        <f>'Beoordelaar 4'!K38</f>
        <v>SCORE:</v>
      </c>
      <c r="L73" s="70"/>
      <c r="M73" s="5"/>
      <c r="N73" s="67" t="str">
        <f>'Beoordelaar 4'!N38</f>
        <v>SCORE:</v>
      </c>
      <c r="O73" s="70"/>
      <c r="P73" s="67" t="str">
        <f>'Beoordelaar 4'!P38</f>
        <v>SCORE:</v>
      </c>
      <c r="Q73" s="70"/>
      <c r="R73" s="67" t="str">
        <f>'Beoordelaar 4'!R38</f>
        <v>SCORE:</v>
      </c>
      <c r="S73" s="70"/>
      <c r="T73" s="67" t="str">
        <f>'Beoordelaar 4'!T38</f>
        <v>SCORE:</v>
      </c>
      <c r="U73" s="70"/>
    </row>
    <row r="74" spans="1:21" ht="20" customHeight="1" x14ac:dyDescent="0.2">
      <c r="A74" s="85"/>
      <c r="B74" s="75"/>
      <c r="C74" s="58" t="s">
        <v>34</v>
      </c>
      <c r="D74" s="1"/>
      <c r="E74" s="27" t="s">
        <v>12</v>
      </c>
      <c r="F74" s="70"/>
      <c r="G74" s="27" t="s">
        <v>12</v>
      </c>
      <c r="H74" s="70"/>
      <c r="I74" s="59" t="s">
        <v>12</v>
      </c>
      <c r="J74" s="70"/>
      <c r="K74" s="59" t="s">
        <v>12</v>
      </c>
      <c r="L74" s="70"/>
      <c r="M74" s="1"/>
      <c r="N74" s="27" t="s">
        <v>12</v>
      </c>
      <c r="O74" s="70"/>
      <c r="P74" s="27" t="s">
        <v>12</v>
      </c>
      <c r="Q74" s="70"/>
      <c r="R74" s="59" t="s">
        <v>12</v>
      </c>
      <c r="S74" s="70"/>
      <c r="T74" s="59" t="s">
        <v>12</v>
      </c>
      <c r="U74" s="70"/>
    </row>
    <row r="75" spans="1:21" ht="20" customHeight="1" thickBot="1" x14ac:dyDescent="0.25">
      <c r="A75" s="86"/>
      <c r="B75" s="76"/>
      <c r="C75" s="63" t="s">
        <v>35</v>
      </c>
      <c r="D75" s="1"/>
      <c r="E75" s="61" t="str">
        <f>IF(E74="Beter","1000",IF(E74="Vergelijkbaar","500",IF(E74="matig","0",IF(E74="Onacceptabel","KO"," "))))</f>
        <v xml:space="preserve"> </v>
      </c>
      <c r="F75" s="20"/>
      <c r="G75" s="61" t="str">
        <f>IF(G74="Beter","1000",IF(G74="Vergelijkbaar","500",IF(G74="matig","0",IF(G74="Onacceptabel","KO"," "))))</f>
        <v xml:space="preserve"> </v>
      </c>
      <c r="H75" s="20"/>
      <c r="I75" s="61" t="str">
        <f>IF(I74="Beter","1000",IF(I74="Vergelijkbaar","500",IF(I74="matig","0",IF(I74="Onacceptabel","KO"," "))))</f>
        <v xml:space="preserve"> </v>
      </c>
      <c r="J75" s="20"/>
      <c r="K75" s="61" t="str">
        <f>IF(K74="Beter","1000",IF(K74="Vergelijkbaar","500",IF(K74="matig","0",IF(K74="Onacceptabel","KO"," "))))</f>
        <v xml:space="preserve"> </v>
      </c>
      <c r="L75" s="20"/>
      <c r="M75" s="1"/>
      <c r="N75" s="61" t="str">
        <f>IF(N74="Beter","1000",IF(N74="Vergelijkbaar","500",IF(N74="matig","0",IF(N74="Onacceptabel","KO"," "))))</f>
        <v xml:space="preserve"> </v>
      </c>
      <c r="O75" s="20"/>
      <c r="P75" s="61" t="str">
        <f>IF(P74="Beter","1000",IF(P74="Vergelijkbaar","500",IF(P74="matig","0",IF(P74="Onacceptabel","KO"," "))))</f>
        <v xml:space="preserve"> </v>
      </c>
      <c r="Q75" s="20"/>
      <c r="R75" s="61" t="str">
        <f>IF(R74="Beter","1000",IF(R74="Vergelijkbaar","500",IF(R74="matig","0",IF(R74="Onacceptabel","KO"," "))))</f>
        <v xml:space="preserve"> </v>
      </c>
      <c r="S75" s="20"/>
      <c r="T75" s="61" t="str">
        <f>IF(T74="Beter","1000",IF(T74="Vergelijkbaar","500",IF(T74="matig","0",IF(T74="Onacceptabel","KO"," "))))</f>
        <v xml:space="preserve"> </v>
      </c>
      <c r="U75" s="20"/>
    </row>
    <row r="76" spans="1:21" ht="20" customHeight="1" x14ac:dyDescent="0.2">
      <c r="A76" s="113" t="str">
        <f>'Beoordelen proefopdrachten'!A6</f>
        <v>Logo</v>
      </c>
      <c r="B76" s="109" t="str">
        <f>'Beoordelen proefopdrachten'!B6</f>
        <v>Kleur/contrast</v>
      </c>
      <c r="C76" s="56" t="str">
        <f>'Beoordelaar 1'!B1</f>
        <v>Naam beoordelaar: &lt;&lt;&gt;&gt;</v>
      </c>
      <c r="D76" s="1"/>
      <c r="E76" s="23" t="str">
        <f>'Beoordelaar 1'!E41</f>
        <v>SCORE:</v>
      </c>
      <c r="F76" s="70" t="s">
        <v>32</v>
      </c>
      <c r="G76" s="23" t="str">
        <f>'Beoordelaar 1'!G41</f>
        <v>SCORE:</v>
      </c>
      <c r="H76" s="70" t="s">
        <v>39</v>
      </c>
      <c r="I76" s="23" t="str">
        <f>'Beoordelaar 1'!I41</f>
        <v>SCORE:</v>
      </c>
      <c r="J76" s="117" t="s">
        <v>33</v>
      </c>
      <c r="K76" s="23" t="str">
        <f>'Beoordelaar 1'!K41</f>
        <v>SCORE:</v>
      </c>
      <c r="L76" s="117" t="s">
        <v>40</v>
      </c>
      <c r="M76" s="1"/>
      <c r="N76" s="103"/>
      <c r="O76" s="104"/>
      <c r="P76" s="103"/>
      <c r="Q76" s="104"/>
      <c r="R76" s="103"/>
      <c r="S76" s="104"/>
      <c r="T76" s="103"/>
      <c r="U76" s="104"/>
    </row>
    <row r="77" spans="1:21" ht="20" customHeight="1" x14ac:dyDescent="0.2">
      <c r="A77" s="85"/>
      <c r="B77" s="75"/>
      <c r="C77" s="56" t="str">
        <f>'Beoordelaar 2'!B1</f>
        <v>Naam beoordelaar: &lt;&lt;&gt;&gt;</v>
      </c>
      <c r="D77" s="1"/>
      <c r="E77" s="25" t="str">
        <f>'Beoordelaar 2'!E41</f>
        <v>SCORE:</v>
      </c>
      <c r="F77" s="70"/>
      <c r="G77" s="25" t="str">
        <f>'Beoordelaar 2'!G41</f>
        <v>SCORE:</v>
      </c>
      <c r="H77" s="70"/>
      <c r="I77" s="25" t="str">
        <f>'Beoordelaar 2'!I41</f>
        <v>SCORE:</v>
      </c>
      <c r="J77" s="70"/>
      <c r="K77" s="25" t="str">
        <f>'Beoordelaar 2'!K41</f>
        <v>SCORE:</v>
      </c>
      <c r="L77" s="70"/>
      <c r="M77" s="1"/>
      <c r="N77" s="105"/>
      <c r="O77" s="106"/>
      <c r="P77" s="105"/>
      <c r="Q77" s="106"/>
      <c r="R77" s="105"/>
      <c r="S77" s="106"/>
      <c r="T77" s="105"/>
      <c r="U77" s="106"/>
    </row>
    <row r="78" spans="1:21" ht="20" customHeight="1" x14ac:dyDescent="0.2">
      <c r="A78" s="85"/>
      <c r="B78" s="75"/>
      <c r="C78" s="56" t="str">
        <f>'Beoordelaar 3'!B1</f>
        <v>Naam beoordelaar: &lt;&lt;&gt;&gt;</v>
      </c>
      <c r="D78" s="1"/>
      <c r="E78" s="25" t="str">
        <f>'Beoordelaar 3'!E41</f>
        <v>SCORE:</v>
      </c>
      <c r="F78" s="70"/>
      <c r="G78" s="25" t="str">
        <f>'Beoordelaar 3'!G41</f>
        <v>SCORE:</v>
      </c>
      <c r="H78" s="70"/>
      <c r="I78" s="25" t="str">
        <f>'Beoordelaar 3'!I41</f>
        <v>SCORE:</v>
      </c>
      <c r="J78" s="70"/>
      <c r="K78" s="25" t="str">
        <f>'Beoordelaar 3'!K41</f>
        <v>SCORE:</v>
      </c>
      <c r="L78" s="70"/>
      <c r="M78" s="1"/>
      <c r="N78" s="105"/>
      <c r="O78" s="106"/>
      <c r="P78" s="105"/>
      <c r="Q78" s="106"/>
      <c r="R78" s="105"/>
      <c r="S78" s="106"/>
      <c r="T78" s="105"/>
      <c r="U78" s="106"/>
    </row>
    <row r="79" spans="1:21" ht="20" customHeight="1" x14ac:dyDescent="0.2">
      <c r="A79" s="85"/>
      <c r="B79" s="75"/>
      <c r="C79" s="56" t="str">
        <f>'Beoordelaar 4'!B1</f>
        <v>Naam beoordelaar: &lt;&lt;&gt;&gt;</v>
      </c>
      <c r="D79" s="1"/>
      <c r="E79" s="67" t="str">
        <f>'Beoordelaar 4'!E41</f>
        <v>SCORE:</v>
      </c>
      <c r="F79" s="70"/>
      <c r="G79" s="67" t="str">
        <f>'Beoordelaar 4'!G41</f>
        <v>SCORE:</v>
      </c>
      <c r="H79" s="70"/>
      <c r="I79" s="67" t="str">
        <f>'Beoordelaar 4'!I41</f>
        <v>SCORE:</v>
      </c>
      <c r="J79" s="70"/>
      <c r="K79" s="67" t="str">
        <f>'Beoordelaar 4'!K41</f>
        <v>SCORE:</v>
      </c>
      <c r="L79" s="70"/>
      <c r="M79" s="1"/>
      <c r="N79" s="105"/>
      <c r="O79" s="106"/>
      <c r="P79" s="105"/>
      <c r="Q79" s="106"/>
      <c r="R79" s="105"/>
      <c r="S79" s="106"/>
      <c r="T79" s="105"/>
      <c r="U79" s="106"/>
    </row>
    <row r="80" spans="1:21" ht="20" customHeight="1" x14ac:dyDescent="0.2">
      <c r="A80" s="85"/>
      <c r="B80" s="75"/>
      <c r="C80" s="58" t="s">
        <v>34</v>
      </c>
      <c r="D80" s="1"/>
      <c r="E80" s="27" t="s">
        <v>12</v>
      </c>
      <c r="F80" s="70"/>
      <c r="G80" s="27" t="s">
        <v>12</v>
      </c>
      <c r="H80" s="70"/>
      <c r="I80" s="59" t="s">
        <v>12</v>
      </c>
      <c r="J80" s="70"/>
      <c r="K80" s="59" t="s">
        <v>12</v>
      </c>
      <c r="L80" s="70"/>
      <c r="M80" s="1"/>
      <c r="N80" s="107"/>
      <c r="O80" s="108"/>
      <c r="P80" s="107"/>
      <c r="Q80" s="108"/>
      <c r="R80" s="107"/>
      <c r="S80" s="108"/>
      <c r="T80" s="107"/>
      <c r="U80" s="108"/>
    </row>
    <row r="81" spans="1:21" ht="20" customHeight="1" thickBot="1" x14ac:dyDescent="0.25">
      <c r="A81" s="86"/>
      <c r="B81" s="76"/>
      <c r="C81" s="63" t="s">
        <v>35</v>
      </c>
      <c r="D81" s="1"/>
      <c r="E81" s="61" t="str">
        <f>IF(E80="Beter","1000",IF(E80="Vergelijkbaar","500",IF(E80="matig","0",IF(E80="Onacceptabel","KO"," "))))</f>
        <v xml:space="preserve"> </v>
      </c>
      <c r="F81" s="20"/>
      <c r="G81" s="61" t="str">
        <f>IF(G80="Beter","1000",IF(G80="Vergelijkbaar","500",IF(G80="matig","0",IF(G80="Onacceptabel","KO"," "))))</f>
        <v xml:space="preserve"> </v>
      </c>
      <c r="H81" s="20"/>
      <c r="I81" s="61" t="str">
        <f>IF(I80="Beter","1000",IF(I80="Vergelijkbaar","500",IF(I80="matig","0",IF(I80="Onacceptabel","KO"," "))))</f>
        <v xml:space="preserve"> </v>
      </c>
      <c r="J81" s="20"/>
      <c r="K81" s="61" t="str">
        <f>IF(K80="Beter","1000",IF(K80="Vergelijkbaar","500",IF(K80="matig","0",IF(K80="Onacceptabel","KO"," "))))</f>
        <v xml:space="preserve"> </v>
      </c>
      <c r="L81" s="20"/>
      <c r="M81" s="1"/>
      <c r="N81" s="21"/>
      <c r="O81" s="20"/>
      <c r="P81" s="28"/>
      <c r="Q81" s="20"/>
      <c r="R81" s="21"/>
      <c r="S81" s="20"/>
      <c r="T81" s="21"/>
      <c r="U81" s="20"/>
    </row>
    <row r="82" spans="1:21" ht="20" customHeight="1" x14ac:dyDescent="0.2">
      <c r="A82" s="113" t="str">
        <f>'Beoordelen proefopdrachten'!A7</f>
        <v>Algemeen</v>
      </c>
      <c r="B82" s="109" t="str">
        <f>'Beoordelen proefopdrachten'!B7</f>
        <v>Strepen</v>
      </c>
      <c r="C82" s="56" t="str">
        <f>'Beoordelaar 1'!B1</f>
        <v>Naam beoordelaar: &lt;&lt;&gt;&gt;</v>
      </c>
      <c r="D82" s="1"/>
      <c r="E82" s="23" t="str">
        <f>'Beoordelaar 1'!E44</f>
        <v>SCORE:</v>
      </c>
      <c r="F82" s="70" t="s">
        <v>32</v>
      </c>
      <c r="G82" s="23" t="str">
        <f>'Beoordelaar 1'!G44</f>
        <v>SCORE:</v>
      </c>
      <c r="H82" s="70" t="s">
        <v>39</v>
      </c>
      <c r="I82" s="23" t="str">
        <f>'Beoordelaar 1'!I44</f>
        <v>SCORE:</v>
      </c>
      <c r="J82" s="70" t="s">
        <v>33</v>
      </c>
      <c r="K82" s="23" t="str">
        <f>'Beoordelaar 1'!K44</f>
        <v>SCORE:</v>
      </c>
      <c r="L82" s="70" t="s">
        <v>40</v>
      </c>
      <c r="M82" s="1"/>
      <c r="N82" s="23" t="str">
        <f>'Beoordelaar 1'!N44</f>
        <v>SCORE:</v>
      </c>
      <c r="O82" s="70" t="s">
        <v>32</v>
      </c>
      <c r="P82" s="23" t="str">
        <f>'Beoordelaar 1'!P44</f>
        <v>SCORE:</v>
      </c>
      <c r="Q82" s="70" t="s">
        <v>39</v>
      </c>
      <c r="R82" s="23" t="str">
        <f>'Beoordelaar 1'!R44</f>
        <v>SCORE:</v>
      </c>
      <c r="S82" s="70" t="s">
        <v>33</v>
      </c>
      <c r="T82" s="23" t="str">
        <f>'Beoordelaar 1'!T44</f>
        <v>SCORE:</v>
      </c>
      <c r="U82" s="70" t="s">
        <v>40</v>
      </c>
    </row>
    <row r="83" spans="1:21" ht="20" customHeight="1" x14ac:dyDescent="0.2">
      <c r="A83" s="85"/>
      <c r="B83" s="75"/>
      <c r="C83" s="56" t="str">
        <f>'Beoordelaar 2'!B1</f>
        <v>Naam beoordelaar: &lt;&lt;&gt;&gt;</v>
      </c>
      <c r="D83" s="1"/>
      <c r="E83" s="25" t="str">
        <f>'Beoordelaar 2'!E44</f>
        <v>SCORE:</v>
      </c>
      <c r="F83" s="70"/>
      <c r="G83" s="25" t="str">
        <f>'Beoordelaar 2'!G44</f>
        <v>SCORE:</v>
      </c>
      <c r="H83" s="70"/>
      <c r="I83" s="25" t="str">
        <f>'Beoordelaar 2'!I44</f>
        <v>SCORE:</v>
      </c>
      <c r="J83" s="70"/>
      <c r="K83" s="25" t="str">
        <f>'Beoordelaar 2'!K44</f>
        <v>SCORE:</v>
      </c>
      <c r="L83" s="70"/>
      <c r="M83" s="1"/>
      <c r="N83" s="25" t="str">
        <f>'Beoordelaar 2'!N44</f>
        <v>SCORE:</v>
      </c>
      <c r="O83" s="70"/>
      <c r="P83" s="25" t="str">
        <f>'Beoordelaar 2'!P44</f>
        <v>SCORE:</v>
      </c>
      <c r="Q83" s="70"/>
      <c r="R83" s="25" t="str">
        <f>'Beoordelaar 2'!R44</f>
        <v>SCORE:</v>
      </c>
      <c r="S83" s="70"/>
      <c r="T83" s="25" t="str">
        <f>'Beoordelaar 2'!T44</f>
        <v>SCORE:</v>
      </c>
      <c r="U83" s="70"/>
    </row>
    <row r="84" spans="1:21" ht="20" customHeight="1" x14ac:dyDescent="0.2">
      <c r="A84" s="85"/>
      <c r="B84" s="75"/>
      <c r="C84" s="56" t="str">
        <f>'Beoordelaar 3'!B1</f>
        <v>Naam beoordelaar: &lt;&lt;&gt;&gt;</v>
      </c>
      <c r="D84" s="1"/>
      <c r="E84" s="25" t="str">
        <f>'Beoordelaar 3'!E44</f>
        <v>SCORE:</v>
      </c>
      <c r="F84" s="70"/>
      <c r="G84" s="25" t="str">
        <f>'Beoordelaar 3'!G44</f>
        <v>SCORE:</v>
      </c>
      <c r="H84" s="70"/>
      <c r="I84" s="25" t="str">
        <f>'Beoordelaar 3'!I44</f>
        <v>SCORE:</v>
      </c>
      <c r="J84" s="70"/>
      <c r="K84" s="25" t="str">
        <f>'Beoordelaar 3'!K44</f>
        <v>SCORE:</v>
      </c>
      <c r="L84" s="70"/>
      <c r="M84" s="1"/>
      <c r="N84" s="25" t="str">
        <f>'Beoordelaar 3'!N44</f>
        <v>SCORE:</v>
      </c>
      <c r="O84" s="70"/>
      <c r="P84" s="25" t="str">
        <f>'Beoordelaar 3'!P44</f>
        <v>SCORE:</v>
      </c>
      <c r="Q84" s="70"/>
      <c r="R84" s="25" t="str">
        <f>'Beoordelaar 3'!R44</f>
        <v>SCORE:</v>
      </c>
      <c r="S84" s="70"/>
      <c r="T84" s="25" t="str">
        <f>'Beoordelaar 3'!T44</f>
        <v>SCORE:</v>
      </c>
      <c r="U84" s="70"/>
    </row>
    <row r="85" spans="1:21" ht="20" customHeight="1" x14ac:dyDescent="0.2">
      <c r="A85" s="85"/>
      <c r="B85" s="75"/>
      <c r="C85" s="56" t="str">
        <f>'Beoordelaar 4'!B1</f>
        <v>Naam beoordelaar: &lt;&lt;&gt;&gt;</v>
      </c>
      <c r="D85" s="1"/>
      <c r="E85" s="25" t="str">
        <f>'Beoordelaar 4'!E44</f>
        <v>SCORE:</v>
      </c>
      <c r="F85" s="70"/>
      <c r="G85" s="25" t="str">
        <f>'Beoordelaar 4'!G44</f>
        <v>SCORE:</v>
      </c>
      <c r="H85" s="70"/>
      <c r="I85" s="25" t="str">
        <f>'Beoordelaar 4'!I44</f>
        <v>SCORE:</v>
      </c>
      <c r="J85" s="70"/>
      <c r="K85" s="25" t="str">
        <f>'Beoordelaar 4'!K44</f>
        <v>SCORE:</v>
      </c>
      <c r="L85" s="70"/>
      <c r="M85" s="1"/>
      <c r="N85" s="25" t="str">
        <f>'Beoordelaar 4'!N44</f>
        <v>SCORE:</v>
      </c>
      <c r="O85" s="70"/>
      <c r="P85" s="25" t="str">
        <f>'Beoordelaar 4'!P44</f>
        <v>SCORE:</v>
      </c>
      <c r="Q85" s="70"/>
      <c r="R85" s="25" t="str">
        <f>'Beoordelaar 4'!R44</f>
        <v>SCORE:</v>
      </c>
      <c r="S85" s="70"/>
      <c r="T85" s="25" t="str">
        <f>'Beoordelaar 4'!T44</f>
        <v>SCORE:</v>
      </c>
      <c r="U85" s="70"/>
    </row>
    <row r="86" spans="1:21" ht="20" customHeight="1" x14ac:dyDescent="0.2">
      <c r="A86" s="85"/>
      <c r="B86" s="75"/>
      <c r="C86" s="58" t="s">
        <v>34</v>
      </c>
      <c r="D86" s="1"/>
      <c r="E86" s="27" t="s">
        <v>12</v>
      </c>
      <c r="F86" s="70"/>
      <c r="G86" s="27" t="s">
        <v>12</v>
      </c>
      <c r="H86" s="70"/>
      <c r="I86" s="59" t="s">
        <v>12</v>
      </c>
      <c r="J86" s="70"/>
      <c r="K86" s="59" t="s">
        <v>12</v>
      </c>
      <c r="L86" s="70"/>
      <c r="M86" s="1"/>
      <c r="N86" s="27" t="s">
        <v>12</v>
      </c>
      <c r="O86" s="70"/>
      <c r="P86" s="27" t="s">
        <v>12</v>
      </c>
      <c r="Q86" s="70"/>
      <c r="R86" s="59" t="s">
        <v>12</v>
      </c>
      <c r="S86" s="70"/>
      <c r="T86" s="59" t="s">
        <v>12</v>
      </c>
      <c r="U86" s="70"/>
    </row>
    <row r="87" spans="1:21" ht="20" customHeight="1" x14ac:dyDescent="0.2">
      <c r="A87" s="85"/>
      <c r="B87" s="83"/>
      <c r="C87" s="60" t="s">
        <v>35</v>
      </c>
      <c r="D87" s="1"/>
      <c r="E87" s="61" t="str">
        <f>IF(E86="Beter","1000",IF(E86="Vergelijkbaar","500",IF(E86="matig","0",IF(E86="Onacceptabel","KO"," "))))</f>
        <v xml:space="preserve"> </v>
      </c>
      <c r="F87" s="65"/>
      <c r="G87" s="61" t="str">
        <f>IF(G86="Beter","1000",IF(G86="Vergelijkbaar","500",IF(G86="matig","0",IF(G86="Onacceptabel","KO"," "))))</f>
        <v xml:space="preserve"> </v>
      </c>
      <c r="H87" s="65"/>
      <c r="I87" s="61" t="str">
        <f>IF(I86="Beter","1000",IF(I86="Vergelijkbaar","500",IF(I86="matig","0",IF(I86="Onacceptabel","KO"," "))))</f>
        <v xml:space="preserve"> </v>
      </c>
      <c r="J87" s="64"/>
      <c r="K87" s="61" t="str">
        <f>IF(K86="Beter","1000",IF(K86="Vergelijkbaar","500",IF(K86="matig","0",IF(K86="Onacceptabel","KO"," "))))</f>
        <v xml:space="preserve"> </v>
      </c>
      <c r="L87" s="64"/>
      <c r="M87" s="1"/>
      <c r="N87" s="61" t="str">
        <f>IF(N86="Beter","1000",IF(N86="Vergelijkbaar","500",IF(N86="matig","0",IF(N86="Onacceptabel","KO"," "))))</f>
        <v xml:space="preserve"> </v>
      </c>
      <c r="O87" s="65"/>
      <c r="P87" s="61" t="str">
        <f>IF(P86="Beter","1000",IF(P86="Vergelijkbaar","500",IF(P86="matig","0",IF(P86="Onacceptabel","KO"," "))))</f>
        <v xml:space="preserve"> </v>
      </c>
      <c r="Q87" s="65"/>
      <c r="R87" s="61" t="str">
        <f>IF(R86="Beter","1000",IF(R86="Vergelijkbaar","500",IF(R86="matig","0",IF(R86="Onacceptabel","KO"," "))))</f>
        <v xml:space="preserve"> </v>
      </c>
      <c r="S87" s="64"/>
      <c r="T87" s="61" t="str">
        <f>IF(T86="Beter","1000",IF(T86="Vergelijkbaar","500",IF(T86="matig","0",IF(T86="Onacceptabel","KO"," "))))</f>
        <v xml:space="preserve"> </v>
      </c>
      <c r="U87" s="64"/>
    </row>
    <row r="88" spans="1:21" ht="20" customHeight="1" x14ac:dyDescent="0.2">
      <c r="A88" s="85"/>
      <c r="B88" s="74" t="str">
        <f>'Beoordelen proefopdrachten'!B8</f>
        <v>Recht</v>
      </c>
      <c r="C88" s="56" t="str">
        <f>'Beoordelaar 1'!B1</f>
        <v>Naam beoordelaar: &lt;&lt;&gt;&gt;</v>
      </c>
      <c r="D88" s="1"/>
      <c r="E88" s="23" t="str">
        <f>'Beoordelaar 1'!E47</f>
        <v>SCORE:</v>
      </c>
      <c r="F88" s="70" t="s">
        <v>32</v>
      </c>
      <c r="G88" s="23" t="str">
        <f>'Beoordelaar 1'!G47</f>
        <v>SCORE:</v>
      </c>
      <c r="H88" s="70" t="s">
        <v>39</v>
      </c>
      <c r="I88" s="23" t="str">
        <f>'Beoordelaar 1'!I47</f>
        <v>SCORE:</v>
      </c>
      <c r="J88" s="70" t="s">
        <v>33</v>
      </c>
      <c r="K88" s="23" t="str">
        <f>'Beoordelaar 1'!K47</f>
        <v>SCORE:</v>
      </c>
      <c r="L88" s="70" t="s">
        <v>40</v>
      </c>
      <c r="M88" s="1"/>
      <c r="N88" s="23" t="str">
        <f>'Beoordelaar 1'!N47</f>
        <v>SCORE:</v>
      </c>
      <c r="O88" s="70" t="s">
        <v>32</v>
      </c>
      <c r="P88" s="23" t="str">
        <f>'Beoordelaar 1'!P47</f>
        <v>SCORE:</v>
      </c>
      <c r="Q88" s="70" t="s">
        <v>39</v>
      </c>
      <c r="R88" s="23" t="str">
        <f>'Beoordelaar 1'!R47</f>
        <v>SCORE:</v>
      </c>
      <c r="S88" s="70" t="s">
        <v>33</v>
      </c>
      <c r="T88" s="23" t="str">
        <f>'Beoordelaar 1'!T47</f>
        <v>SCORE:</v>
      </c>
      <c r="U88" s="70" t="s">
        <v>40</v>
      </c>
    </row>
    <row r="89" spans="1:21" ht="20" customHeight="1" x14ac:dyDescent="0.2">
      <c r="A89" s="85"/>
      <c r="B89" s="75"/>
      <c r="C89" s="56" t="str">
        <f>'Beoordelaar 2'!B1</f>
        <v>Naam beoordelaar: &lt;&lt;&gt;&gt;</v>
      </c>
      <c r="D89" s="1"/>
      <c r="E89" s="25" t="str">
        <f>'Beoordelaar 2'!E47</f>
        <v>SCORE:</v>
      </c>
      <c r="F89" s="70"/>
      <c r="G89" s="25" t="str">
        <f>'Beoordelaar 2'!G47</f>
        <v>SCORE:</v>
      </c>
      <c r="H89" s="70"/>
      <c r="I89" s="25" t="str">
        <f>'Beoordelaar 2'!I47</f>
        <v>SCORE:</v>
      </c>
      <c r="J89" s="70"/>
      <c r="K89" s="25" t="str">
        <f>'Beoordelaar 2'!K47</f>
        <v>SCORE:</v>
      </c>
      <c r="L89" s="70"/>
      <c r="M89" s="1"/>
      <c r="N89" s="25" t="str">
        <f>'Beoordelaar 2'!N47</f>
        <v>SCORE:</v>
      </c>
      <c r="O89" s="70"/>
      <c r="P89" s="25" t="str">
        <f>'Beoordelaar 2'!P47</f>
        <v>SCORE:</v>
      </c>
      <c r="Q89" s="70"/>
      <c r="R89" s="25" t="str">
        <f>'Beoordelaar 2'!R47</f>
        <v>SCORE:</v>
      </c>
      <c r="S89" s="70"/>
      <c r="T89" s="25" t="str">
        <f>'Beoordelaar 2'!T47</f>
        <v>SCORE:</v>
      </c>
      <c r="U89" s="70"/>
    </row>
    <row r="90" spans="1:21" ht="20" customHeight="1" x14ac:dyDescent="0.2">
      <c r="A90" s="85"/>
      <c r="B90" s="75"/>
      <c r="C90" s="56" t="str">
        <f>'Beoordelaar 3'!B1</f>
        <v>Naam beoordelaar: &lt;&lt;&gt;&gt;</v>
      </c>
      <c r="D90" s="1"/>
      <c r="E90" s="25" t="str">
        <f>'Beoordelaar 3'!E47</f>
        <v>SCORE:</v>
      </c>
      <c r="F90" s="70"/>
      <c r="G90" s="25" t="str">
        <f>'Beoordelaar 3'!G47</f>
        <v>SCORE:</v>
      </c>
      <c r="H90" s="70"/>
      <c r="I90" s="25" t="str">
        <f>'Beoordelaar 3'!I47</f>
        <v>SCORE:</v>
      </c>
      <c r="J90" s="70"/>
      <c r="K90" s="25" t="str">
        <f>'Beoordelaar 3'!K47</f>
        <v>SCORE:</v>
      </c>
      <c r="L90" s="70"/>
      <c r="M90" s="1"/>
      <c r="N90" s="25" t="str">
        <f>'Beoordelaar 3'!N47</f>
        <v>SCORE:</v>
      </c>
      <c r="O90" s="70"/>
      <c r="P90" s="25" t="str">
        <f>'Beoordelaar 3'!P47</f>
        <v>SCORE:</v>
      </c>
      <c r="Q90" s="70"/>
      <c r="R90" s="25" t="str">
        <f>'Beoordelaar 3'!R47</f>
        <v>SCORE:</v>
      </c>
      <c r="S90" s="70"/>
      <c r="T90" s="25" t="str">
        <f>'Beoordelaar 3'!T47</f>
        <v>SCORE:</v>
      </c>
      <c r="U90" s="70"/>
    </row>
    <row r="91" spans="1:21" ht="20" customHeight="1" x14ac:dyDescent="0.2">
      <c r="A91" s="85"/>
      <c r="B91" s="75"/>
      <c r="C91" s="56" t="str">
        <f>'Beoordelaar 4'!B1</f>
        <v>Naam beoordelaar: &lt;&lt;&gt;&gt;</v>
      </c>
      <c r="D91" s="1"/>
      <c r="E91" s="67" t="str">
        <f>'Beoordelaar 4'!E47</f>
        <v>SCORE:</v>
      </c>
      <c r="F91" s="70"/>
      <c r="G91" s="67" t="str">
        <f>'Beoordelaar 4'!G47</f>
        <v>SCORE:</v>
      </c>
      <c r="H91" s="70"/>
      <c r="I91" s="67" t="str">
        <f>'Beoordelaar 4'!I47</f>
        <v>SCORE:</v>
      </c>
      <c r="J91" s="70"/>
      <c r="K91" s="67" t="str">
        <f>'Beoordelaar 4'!K47</f>
        <v>SCORE:</v>
      </c>
      <c r="L91" s="70"/>
      <c r="M91" s="1"/>
      <c r="N91" s="67" t="str">
        <f>'Beoordelaar 4'!N47</f>
        <v>SCORE:</v>
      </c>
      <c r="O91" s="70"/>
      <c r="P91" s="67" t="str">
        <f>'Beoordelaar 4'!P47</f>
        <v>SCORE:</v>
      </c>
      <c r="Q91" s="70"/>
      <c r="R91" s="67" t="str">
        <f>'Beoordelaar 4'!R47</f>
        <v>SCORE:</v>
      </c>
      <c r="S91" s="70"/>
      <c r="T91" s="67" t="str">
        <f>'Beoordelaar 4'!T47</f>
        <v>SCORE:</v>
      </c>
      <c r="U91" s="70"/>
    </row>
    <row r="92" spans="1:21" ht="20" customHeight="1" x14ac:dyDescent="0.2">
      <c r="A92" s="85"/>
      <c r="B92" s="75"/>
      <c r="C92" s="58" t="s">
        <v>34</v>
      </c>
      <c r="D92" s="1"/>
      <c r="E92" s="27" t="s">
        <v>12</v>
      </c>
      <c r="F92" s="70"/>
      <c r="G92" s="27" t="s">
        <v>12</v>
      </c>
      <c r="H92" s="70"/>
      <c r="I92" s="59" t="s">
        <v>12</v>
      </c>
      <c r="J92" s="70"/>
      <c r="K92" s="59" t="s">
        <v>12</v>
      </c>
      <c r="L92" s="70"/>
      <c r="M92" s="1"/>
      <c r="N92" s="27" t="s">
        <v>12</v>
      </c>
      <c r="O92" s="70"/>
      <c r="P92" s="27" t="s">
        <v>12</v>
      </c>
      <c r="Q92" s="70"/>
      <c r="R92" s="59" t="s">
        <v>12</v>
      </c>
      <c r="S92" s="70"/>
      <c r="T92" s="59" t="s">
        <v>12</v>
      </c>
      <c r="U92" s="70"/>
    </row>
    <row r="93" spans="1:21" ht="20" customHeight="1" thickBot="1" x14ac:dyDescent="0.25">
      <c r="A93" s="86"/>
      <c r="B93" s="76"/>
      <c r="C93" s="63" t="s">
        <v>35</v>
      </c>
      <c r="D93" s="1"/>
      <c r="E93" s="61" t="str">
        <f>IF(E92="Beter","1000",IF(E92="Vergelijkbaar","500",IF(E92="matig","0",IF(E92="Onacceptabel","KO"," "))))</f>
        <v xml:space="preserve"> </v>
      </c>
      <c r="F93" s="20"/>
      <c r="G93" s="61" t="str">
        <f>IF(G92="Beter","1000",IF(G92="Vergelijkbaar","500",IF(G92="matig","0",IF(G92="Onacceptabel","KO"," "))))</f>
        <v xml:space="preserve"> </v>
      </c>
      <c r="H93" s="61"/>
      <c r="I93" s="61" t="str">
        <f>IF(I92="Beter","1000",IF(I92="Vergelijkbaar","500",IF(I92="matig","0",IF(I92="Onacceptabel","KO"," "))))</f>
        <v xml:space="preserve"> </v>
      </c>
      <c r="J93" s="20"/>
      <c r="K93" s="61" t="str">
        <f>IF(K92="Beter","1000",IF(K92="Vergelijkbaar","500",IF(K92="matig","0",IF(K92="Onacceptabel","KO"," "))))</f>
        <v xml:space="preserve"> </v>
      </c>
      <c r="L93" s="20"/>
      <c r="M93" s="1"/>
      <c r="N93" s="61" t="str">
        <f>IF(N92="Beter","1000",IF(N92="Vergelijkbaar","500",IF(N92="matig","0",IF(N92="Onacceptabel","KO"," "))))</f>
        <v xml:space="preserve"> </v>
      </c>
      <c r="O93" s="61"/>
      <c r="P93" s="61" t="str">
        <f>IF(P92="Beter","1000",IF(P92="Vergelijkbaar","500",IF(P92="matig","0",IF(P92="Onacceptabel","KO"," "))))</f>
        <v xml:space="preserve"> </v>
      </c>
      <c r="Q93" s="20"/>
      <c r="R93" s="61" t="str">
        <f>IF(R92="Beter","1000",IF(R92="Vergelijkbaar","500",IF(R92="matig","0",IF(R92="Onacceptabel","KO"," "))))</f>
        <v xml:space="preserve"> </v>
      </c>
      <c r="S93" s="20"/>
      <c r="T93" s="61" t="str">
        <f>IF(T92="Beter","1000",IF(T92="Vergelijkbaar","500",IF(T92="matig","0",IF(T92="Onacceptabel","KO"," "))))</f>
        <v xml:space="preserve"> </v>
      </c>
      <c r="U93" s="20"/>
    </row>
    <row r="94" spans="1:21" s="35" customFormat="1" ht="20" customHeight="1" x14ac:dyDescent="0.2">
      <c r="A94" s="17"/>
      <c r="B94" s="122" t="s">
        <v>36</v>
      </c>
      <c r="C94" s="123"/>
      <c r="D94" s="34"/>
      <c r="E94" s="114" t="e">
        <f>(E57+G57+I57+K57+K63+I63+G63+E63+E69+G69+I69+K69+K75+I75+G75+E75+E81+G81+I81+K81+K87+I87+G87+E87+E93+G93+I93+K93)/28</f>
        <v>#VALUE!</v>
      </c>
      <c r="F94" s="115"/>
      <c r="G94" s="115"/>
      <c r="H94" s="115"/>
      <c r="I94" s="115"/>
      <c r="J94" s="115"/>
      <c r="K94" s="115"/>
      <c r="L94" s="116"/>
      <c r="M94" s="34"/>
      <c r="N94" s="114" t="e">
        <f>(N57+P57+R57+T57+T63+R63+P63+N63+N69+P69+R69+T69+T75+R75+P75+N75+T87+R87+P87+N87+N93+P93+R93+T93)/24</f>
        <v>#VALUE!</v>
      </c>
      <c r="O94" s="115"/>
      <c r="P94" s="115"/>
      <c r="Q94" s="115"/>
      <c r="R94" s="115"/>
      <c r="S94" s="115"/>
      <c r="T94" s="115"/>
      <c r="U94" s="116"/>
    </row>
    <row r="95" spans="1:21" ht="12" customHeight="1" x14ac:dyDescent="0.2">
      <c r="D95" s="2"/>
      <c r="M95" s="2"/>
    </row>
    <row r="96" spans="1:21" s="37" customFormat="1" ht="40" customHeight="1" x14ac:dyDescent="0.25">
      <c r="A96" s="36"/>
      <c r="B96" s="124" t="s">
        <v>47</v>
      </c>
      <c r="C96" s="125"/>
      <c r="D96" s="3"/>
      <c r="E96" s="126" t="e">
        <f>(E94+N94)/2</f>
        <v>#VALUE!</v>
      </c>
      <c r="F96" s="127"/>
      <c r="G96" s="127"/>
      <c r="H96" s="127"/>
      <c r="I96" s="127"/>
      <c r="J96" s="127"/>
      <c r="K96" s="127"/>
      <c r="L96" s="127"/>
      <c r="M96" s="127"/>
      <c r="N96" s="127"/>
      <c r="O96" s="127"/>
      <c r="P96" s="127"/>
      <c r="Q96" s="127"/>
      <c r="R96" s="127"/>
      <c r="S96" s="127"/>
      <c r="T96" s="127"/>
      <c r="U96" s="128"/>
    </row>
    <row r="97" spans="1:21" ht="12" customHeight="1" x14ac:dyDescent="0.2">
      <c r="D97" s="2"/>
      <c r="M97" s="2"/>
    </row>
    <row r="98" spans="1:21" ht="35" customHeight="1" x14ac:dyDescent="0.2">
      <c r="A98" s="101" t="str">
        <f>'Beoordelen proefopdrachten'!A18</f>
        <v>Type 3: Full color repromachine 
minimaal 65 PPM</v>
      </c>
      <c r="B98" s="102"/>
      <c r="C98" s="55"/>
      <c r="D98" s="3"/>
      <c r="E98" s="77" t="s">
        <v>30</v>
      </c>
      <c r="F98" s="78"/>
      <c r="G98" s="77" t="s">
        <v>37</v>
      </c>
      <c r="H98" s="78"/>
      <c r="I98" s="77" t="s">
        <v>31</v>
      </c>
      <c r="J98" s="78"/>
      <c r="K98" s="77" t="s">
        <v>38</v>
      </c>
      <c r="L98" s="78"/>
      <c r="M98" s="3"/>
      <c r="N98" s="77" t="s">
        <v>30</v>
      </c>
      <c r="O98" s="78"/>
      <c r="P98" s="77" t="s">
        <v>37</v>
      </c>
      <c r="Q98" s="78"/>
      <c r="R98" s="77" t="s">
        <v>31</v>
      </c>
      <c r="S98" s="78"/>
      <c r="T98" s="77" t="s">
        <v>38</v>
      </c>
      <c r="U98" s="78"/>
    </row>
    <row r="99" spans="1:21" ht="22" customHeight="1" x14ac:dyDescent="0.2">
      <c r="A99" s="84" t="str">
        <f>'Beoordelen proefopdrachten'!A2</f>
        <v>Balken en teksten</v>
      </c>
      <c r="B99" s="74" t="str">
        <f>'Beoordelen proefopdrachten'!B2</f>
        <v>Grijswaarden</v>
      </c>
      <c r="C99" s="56" t="str">
        <f>'Beoordelaar 1'!B1</f>
        <v>Naam beoordelaar: &lt;&lt;&gt;&gt;</v>
      </c>
      <c r="D99" s="5"/>
      <c r="E99" s="23" t="str">
        <f>'Beoordelaar 1'!E53</f>
        <v>SCORE:</v>
      </c>
      <c r="F99" s="70" t="s">
        <v>32</v>
      </c>
      <c r="G99" s="23" t="str">
        <f>'Beoordelaar 1'!G53</f>
        <v>SCORE:</v>
      </c>
      <c r="H99" s="70" t="s">
        <v>39</v>
      </c>
      <c r="I99" s="23" t="str">
        <f>'Beoordelaar 1'!I53</f>
        <v>SCORE:</v>
      </c>
      <c r="J99" s="79" t="s">
        <v>33</v>
      </c>
      <c r="K99" s="23" t="str">
        <f>'Beoordelaar 1'!K53</f>
        <v>SCORE:</v>
      </c>
      <c r="L99" s="70" t="s">
        <v>40</v>
      </c>
      <c r="M99" s="5"/>
      <c r="N99" s="23" t="str">
        <f>'Beoordelaar 1'!N53</f>
        <v>SCORE:</v>
      </c>
      <c r="O99" s="70" t="s">
        <v>32</v>
      </c>
      <c r="P99" s="23" t="str">
        <f>'Beoordelaar 1'!P53</f>
        <v>SCORE:</v>
      </c>
      <c r="Q99" s="70" t="s">
        <v>39</v>
      </c>
      <c r="R99" s="23" t="str">
        <f>'Beoordelaar 1'!R53</f>
        <v>SCORE:</v>
      </c>
      <c r="S99" s="79" t="s">
        <v>33</v>
      </c>
      <c r="T99" s="23" t="str">
        <f>'Beoordelaar 1'!T53</f>
        <v>SCORE:</v>
      </c>
      <c r="U99" s="70" t="s">
        <v>40</v>
      </c>
    </row>
    <row r="100" spans="1:21" ht="22" customHeight="1" x14ac:dyDescent="0.2">
      <c r="A100" s="85"/>
      <c r="B100" s="75"/>
      <c r="C100" s="56" t="str">
        <f>'Beoordelaar 2'!B1</f>
        <v>Naam beoordelaar: &lt;&lt;&gt;&gt;</v>
      </c>
      <c r="D100" s="5"/>
      <c r="E100" s="25" t="str">
        <f>'Beoordelaar 2'!E53</f>
        <v>SCORE:</v>
      </c>
      <c r="F100" s="70"/>
      <c r="G100" s="25" t="str">
        <f>'Beoordelaar 2'!G53</f>
        <v>SCORE:</v>
      </c>
      <c r="H100" s="70"/>
      <c r="I100" s="25" t="str">
        <f>'Beoordelaar 2'!I53</f>
        <v>SCORE:</v>
      </c>
      <c r="J100" s="79"/>
      <c r="K100" s="25" t="str">
        <f>'Beoordelaar 2'!K53</f>
        <v>SCORE:</v>
      </c>
      <c r="L100" s="70"/>
      <c r="M100" s="5"/>
      <c r="N100" s="25" t="str">
        <f>'Beoordelaar 2'!N53</f>
        <v>SCORE:</v>
      </c>
      <c r="O100" s="70"/>
      <c r="P100" s="25" t="str">
        <f>'Beoordelaar 2'!P53</f>
        <v>SCORE:</v>
      </c>
      <c r="Q100" s="70"/>
      <c r="R100" s="25" t="str">
        <f>'Beoordelaar 2'!R53</f>
        <v>SCORE:</v>
      </c>
      <c r="S100" s="79"/>
      <c r="T100" s="25" t="str">
        <f>'Beoordelaar 2'!T53</f>
        <v>SCORE:</v>
      </c>
      <c r="U100" s="70"/>
    </row>
    <row r="101" spans="1:21" ht="22" customHeight="1" x14ac:dyDescent="0.2">
      <c r="A101" s="85"/>
      <c r="B101" s="75"/>
      <c r="C101" s="56" t="str">
        <f>'Beoordelaar 3'!B1</f>
        <v>Naam beoordelaar: &lt;&lt;&gt;&gt;</v>
      </c>
      <c r="D101" s="5"/>
      <c r="E101" s="25" t="str">
        <f>'Beoordelaar 3'!E53</f>
        <v>SCORE:</v>
      </c>
      <c r="F101" s="70"/>
      <c r="G101" s="25" t="str">
        <f>'Beoordelaar 3'!G53</f>
        <v>SCORE:</v>
      </c>
      <c r="H101" s="70"/>
      <c r="I101" s="25" t="str">
        <f>'Beoordelaar 3'!I53</f>
        <v>SCORE:</v>
      </c>
      <c r="J101" s="79"/>
      <c r="K101" s="25" t="str">
        <f>'Beoordelaar 3'!K53</f>
        <v>SCORE:</v>
      </c>
      <c r="L101" s="70"/>
      <c r="M101" s="5"/>
      <c r="N101" s="25" t="str">
        <f>'Beoordelaar 3'!N53</f>
        <v>SCORE:</v>
      </c>
      <c r="O101" s="70"/>
      <c r="P101" s="25" t="str">
        <f>'Beoordelaar 3'!P53</f>
        <v>SCORE:</v>
      </c>
      <c r="Q101" s="70"/>
      <c r="R101" s="25" t="str">
        <f>'Beoordelaar 3'!R53</f>
        <v>SCORE:</v>
      </c>
      <c r="S101" s="79"/>
      <c r="T101" s="25" t="str">
        <f>'Beoordelaar 3'!T53</f>
        <v>SCORE:</v>
      </c>
      <c r="U101" s="70"/>
    </row>
    <row r="102" spans="1:21" ht="22" customHeight="1" x14ac:dyDescent="0.2">
      <c r="A102" s="85"/>
      <c r="B102" s="75"/>
      <c r="C102" s="56" t="str">
        <f>'Beoordelaar 4'!B1</f>
        <v>Naam beoordelaar: &lt;&lt;&gt;&gt;</v>
      </c>
      <c r="D102" s="5"/>
      <c r="E102" s="23" t="str">
        <f>'Beoordelaar 4'!E53</f>
        <v>SCORE:</v>
      </c>
      <c r="F102" s="70"/>
      <c r="G102" s="23" t="str">
        <f>'Beoordelaar 4'!G53</f>
        <v>SCORE:</v>
      </c>
      <c r="H102" s="70"/>
      <c r="I102" s="23" t="str">
        <f>'Beoordelaar 4'!I53</f>
        <v>SCORE:</v>
      </c>
      <c r="J102" s="79"/>
      <c r="K102" s="23" t="str">
        <f>'Beoordelaar 4'!K53</f>
        <v>SCORE:</v>
      </c>
      <c r="L102" s="70"/>
      <c r="M102" s="5"/>
      <c r="N102" s="23" t="str">
        <f>'Beoordelaar 4'!N53</f>
        <v>SCORE:</v>
      </c>
      <c r="O102" s="70"/>
      <c r="P102" s="23" t="str">
        <f>'Beoordelaar 4'!P53</f>
        <v>SCORE:</v>
      </c>
      <c r="Q102" s="70"/>
      <c r="R102" s="23" t="str">
        <f>'Beoordelaar 4'!R53</f>
        <v>SCORE:</v>
      </c>
      <c r="S102" s="79"/>
      <c r="T102" s="23" t="str">
        <f>'Beoordelaar 4'!T53</f>
        <v>SCORE:</v>
      </c>
      <c r="U102" s="70"/>
    </row>
    <row r="103" spans="1:21" ht="20" customHeight="1" x14ac:dyDescent="0.2">
      <c r="A103" s="85"/>
      <c r="B103" s="75"/>
      <c r="C103" s="58" t="s">
        <v>34</v>
      </c>
      <c r="D103" s="1"/>
      <c r="E103" s="27" t="s">
        <v>12</v>
      </c>
      <c r="F103" s="70"/>
      <c r="G103" s="27" t="s">
        <v>12</v>
      </c>
      <c r="H103" s="70"/>
      <c r="I103" s="59" t="s">
        <v>12</v>
      </c>
      <c r="J103" s="79"/>
      <c r="K103" s="59" t="s">
        <v>12</v>
      </c>
      <c r="L103" s="70"/>
      <c r="M103" s="1"/>
      <c r="N103" s="27" t="s">
        <v>12</v>
      </c>
      <c r="O103" s="70"/>
      <c r="P103" s="27" t="s">
        <v>12</v>
      </c>
      <c r="Q103" s="70"/>
      <c r="R103" s="59" t="s">
        <v>12</v>
      </c>
      <c r="S103" s="79"/>
      <c r="T103" s="59" t="s">
        <v>12</v>
      </c>
      <c r="U103" s="70"/>
    </row>
    <row r="104" spans="1:21" ht="20" customHeight="1" x14ac:dyDescent="0.2">
      <c r="A104" s="85"/>
      <c r="B104" s="83"/>
      <c r="C104" s="60" t="s">
        <v>35</v>
      </c>
      <c r="D104" s="1"/>
      <c r="E104" s="61" t="str">
        <f>IF(E103="Beter","1500",IF(E103="Vergelijkbaar","750",IF(E103="matig","0",IF(E103="Onacceptabel","KO"," "))))</f>
        <v xml:space="preserve"> </v>
      </c>
      <c r="F104" s="62"/>
      <c r="G104" s="61" t="str">
        <f>IF(G103="Beter","1500",IF(G103="Vergelijkbaar","750",IF(G103="matig","0",IF(G103="Onacceptabel","KO"," "))))</f>
        <v xml:space="preserve"> </v>
      </c>
      <c r="H104" s="62"/>
      <c r="I104" s="61" t="str">
        <f>IF(I103="Beter","1500",IF(I103="Vergelijkbaar","750",IF(I103="matig","0",IF(I103="Onacceptabel","KO"," "))))</f>
        <v xml:space="preserve"> </v>
      </c>
      <c r="J104" s="62"/>
      <c r="K104" s="61" t="str">
        <f>IF(K103="Beter","1500",IF(K103="Vergelijkbaar","750",IF(K103="matig","0",IF(K103="Onacceptabel","KO"," "))))</f>
        <v xml:space="preserve"> </v>
      </c>
      <c r="L104" s="62"/>
      <c r="M104" s="1"/>
      <c r="N104" s="61" t="str">
        <f>IF(N103="Beter","1500",IF(N103="Vergelijkbaar","750",IF(N103="matig","0",IF(N103="Onacceptabel","KO"," "))))</f>
        <v xml:space="preserve"> </v>
      </c>
      <c r="O104" s="62"/>
      <c r="P104" s="61" t="str">
        <f>IF(P103="Beter","1500",IF(P103="Vergelijkbaar","750",IF(P103="matig","0",IF(P103="Onacceptabel","KO"," "))))</f>
        <v xml:space="preserve"> </v>
      </c>
      <c r="Q104" s="62"/>
      <c r="R104" s="61" t="str">
        <f>IF(R103="Beter","1500",IF(R103="Vergelijkbaar","750",IF(R103="matig","0",IF(R103="Onacceptabel","KO"," "))))</f>
        <v xml:space="preserve"> </v>
      </c>
      <c r="S104" s="62"/>
      <c r="T104" s="61" t="str">
        <f>IF(T103="Beter","1500",IF(T103="Vergelijkbaar","750",IF(T103="matig","0",IF(T103="Onacceptabel","KO"," "))))</f>
        <v xml:space="preserve"> </v>
      </c>
      <c r="U104" s="62"/>
    </row>
    <row r="105" spans="1:21" ht="22" customHeight="1" x14ac:dyDescent="0.2">
      <c r="A105" s="85"/>
      <c r="B105" s="74" t="str">
        <f>'Beoordelen proefopdrachten'!B3</f>
        <v>Lichte tinten</v>
      </c>
      <c r="C105" s="56" t="str">
        <f>'Beoordelaar 1'!B1</f>
        <v>Naam beoordelaar: &lt;&lt;&gt;&gt;</v>
      </c>
      <c r="D105" s="5"/>
      <c r="E105" s="23" t="str">
        <f>'Beoordelaar 1'!E56</f>
        <v>SCORE:</v>
      </c>
      <c r="F105" s="70" t="s">
        <v>32</v>
      </c>
      <c r="G105" s="23" t="str">
        <f>'Beoordelaar 1'!G56</f>
        <v>SCORE:</v>
      </c>
      <c r="H105" s="70" t="s">
        <v>39</v>
      </c>
      <c r="I105" s="23" t="str">
        <f>'Beoordelaar 1'!I56</f>
        <v>SCORE:</v>
      </c>
      <c r="J105" s="70" t="s">
        <v>33</v>
      </c>
      <c r="K105" s="23" t="str">
        <f>'Beoordelaar 1'!K56</f>
        <v>SCORE:</v>
      </c>
      <c r="L105" s="70" t="s">
        <v>40</v>
      </c>
      <c r="M105" s="5"/>
      <c r="N105" s="23" t="str">
        <f>'Beoordelaar 1'!N56</f>
        <v>SCORE:</v>
      </c>
      <c r="O105" s="70" t="s">
        <v>32</v>
      </c>
      <c r="P105" s="23" t="str">
        <f>'Beoordelaar 1'!P56</f>
        <v>SCORE:</v>
      </c>
      <c r="Q105" s="70" t="s">
        <v>39</v>
      </c>
      <c r="R105" s="23" t="str">
        <f>'Beoordelaar 1'!R56</f>
        <v>SCORE:</v>
      </c>
      <c r="S105" s="70" t="s">
        <v>33</v>
      </c>
      <c r="T105" s="23" t="str">
        <f>'Beoordelaar 1'!T56</f>
        <v>SCORE:</v>
      </c>
      <c r="U105" s="70" t="s">
        <v>40</v>
      </c>
    </row>
    <row r="106" spans="1:21" ht="22" customHeight="1" x14ac:dyDescent="0.2">
      <c r="A106" s="85"/>
      <c r="B106" s="75"/>
      <c r="C106" s="56" t="str">
        <f>'Beoordelaar 1'!B1</f>
        <v>Naam beoordelaar: &lt;&lt;&gt;&gt;</v>
      </c>
      <c r="D106" s="5"/>
      <c r="E106" s="25" t="str">
        <f>'Beoordelaar 2'!E56</f>
        <v>SCORE:</v>
      </c>
      <c r="F106" s="70"/>
      <c r="G106" s="25" t="str">
        <f>'Beoordelaar 2'!G56</f>
        <v>SCORE:</v>
      </c>
      <c r="H106" s="70"/>
      <c r="I106" s="25" t="str">
        <f>'Beoordelaar 2'!I56</f>
        <v>SCORE:</v>
      </c>
      <c r="J106" s="70"/>
      <c r="K106" s="25" t="str">
        <f>'Beoordelaar 2'!K56</f>
        <v>SCORE:</v>
      </c>
      <c r="L106" s="70"/>
      <c r="M106" s="5"/>
      <c r="N106" s="25" t="str">
        <f>'Beoordelaar 2'!N56</f>
        <v>SCORE:</v>
      </c>
      <c r="O106" s="70"/>
      <c r="P106" s="25" t="str">
        <f>'Beoordelaar 2'!P56</f>
        <v>SCORE:</v>
      </c>
      <c r="Q106" s="70"/>
      <c r="R106" s="25" t="str">
        <f>'Beoordelaar 2'!R56</f>
        <v>SCORE:</v>
      </c>
      <c r="S106" s="70"/>
      <c r="T106" s="25" t="str">
        <f>'Beoordelaar 2'!T56</f>
        <v>SCORE:</v>
      </c>
      <c r="U106" s="70"/>
    </row>
    <row r="107" spans="1:21" ht="22" customHeight="1" x14ac:dyDescent="0.2">
      <c r="A107" s="85"/>
      <c r="B107" s="75"/>
      <c r="C107" s="56" t="str">
        <f>'Beoordelaar 1'!B1</f>
        <v>Naam beoordelaar: &lt;&lt;&gt;&gt;</v>
      </c>
      <c r="D107" s="5"/>
      <c r="E107" s="25" t="str">
        <f>'Beoordelaar 3'!E56</f>
        <v>SCORE:</v>
      </c>
      <c r="F107" s="70"/>
      <c r="G107" s="25" t="str">
        <f>'Beoordelaar 3'!G56</f>
        <v>SCORE:</v>
      </c>
      <c r="H107" s="70"/>
      <c r="I107" s="25" t="str">
        <f>'Beoordelaar 3'!I56</f>
        <v>SCORE:</v>
      </c>
      <c r="J107" s="70"/>
      <c r="K107" s="25" t="str">
        <f>'Beoordelaar 3'!K56</f>
        <v>SCORE:</v>
      </c>
      <c r="L107" s="70"/>
      <c r="M107" s="5"/>
      <c r="N107" s="25" t="str">
        <f>'Beoordelaar 3'!N56</f>
        <v>SCORE:</v>
      </c>
      <c r="O107" s="70"/>
      <c r="P107" s="25" t="str">
        <f>'Beoordelaar 3'!P56</f>
        <v>SCORE:</v>
      </c>
      <c r="Q107" s="70"/>
      <c r="R107" s="25" t="str">
        <f>'Beoordelaar 3'!R56</f>
        <v>SCORE:</v>
      </c>
      <c r="S107" s="70"/>
      <c r="T107" s="25" t="str">
        <f>'Beoordelaar 3'!T56</f>
        <v>SCORE:</v>
      </c>
      <c r="U107" s="70"/>
    </row>
    <row r="108" spans="1:21" ht="22" customHeight="1" x14ac:dyDescent="0.2">
      <c r="A108" s="85"/>
      <c r="B108" s="75"/>
      <c r="C108" s="56" t="str">
        <f>'Beoordelaar 1'!B1</f>
        <v>Naam beoordelaar: &lt;&lt;&gt;&gt;</v>
      </c>
      <c r="D108" s="5"/>
      <c r="E108" s="25" t="str">
        <f>'Beoordelaar 4'!E56</f>
        <v>SCORE:</v>
      </c>
      <c r="F108" s="70"/>
      <c r="G108" s="25" t="str">
        <f>'Beoordelaar 4'!G56</f>
        <v>SCORE:</v>
      </c>
      <c r="H108" s="70"/>
      <c r="I108" s="25" t="str">
        <f>'Beoordelaar 4'!I56</f>
        <v>SCORE:</v>
      </c>
      <c r="J108" s="70"/>
      <c r="K108" s="25" t="str">
        <f>'Beoordelaar 4'!K56</f>
        <v>SCORE:</v>
      </c>
      <c r="L108" s="70"/>
      <c r="M108" s="5"/>
      <c r="N108" s="25" t="str">
        <f>'Beoordelaar 4'!N56</f>
        <v>SCORE:</v>
      </c>
      <c r="O108" s="70"/>
      <c r="P108" s="25" t="str">
        <f>'Beoordelaar 4'!P56</f>
        <v>SCORE:</v>
      </c>
      <c r="Q108" s="70"/>
      <c r="R108" s="25" t="str">
        <f>'Beoordelaar 4'!R56</f>
        <v>SCORE:</v>
      </c>
      <c r="S108" s="70"/>
      <c r="T108" s="25" t="str">
        <f>'Beoordelaar 4'!T56</f>
        <v>SCORE:</v>
      </c>
      <c r="U108" s="70"/>
    </row>
    <row r="109" spans="1:21" ht="20" customHeight="1" x14ac:dyDescent="0.2">
      <c r="A109" s="85"/>
      <c r="B109" s="75"/>
      <c r="C109" s="58" t="s">
        <v>34</v>
      </c>
      <c r="D109" s="1"/>
      <c r="E109" s="19" t="s">
        <v>12</v>
      </c>
      <c r="F109" s="70"/>
      <c r="G109" s="27" t="s">
        <v>12</v>
      </c>
      <c r="H109" s="70"/>
      <c r="I109" s="59" t="s">
        <v>12</v>
      </c>
      <c r="J109" s="70"/>
      <c r="K109" s="59" t="s">
        <v>12</v>
      </c>
      <c r="L109" s="70"/>
      <c r="M109" s="1"/>
      <c r="N109" s="19" t="s">
        <v>12</v>
      </c>
      <c r="O109" s="70"/>
      <c r="P109" s="27" t="s">
        <v>12</v>
      </c>
      <c r="Q109" s="70"/>
      <c r="R109" s="59" t="s">
        <v>12</v>
      </c>
      <c r="S109" s="70"/>
      <c r="T109" s="59" t="s">
        <v>12</v>
      </c>
      <c r="U109" s="70"/>
    </row>
    <row r="110" spans="1:21" ht="20" customHeight="1" x14ac:dyDescent="0.2">
      <c r="A110" s="85"/>
      <c r="B110" s="83"/>
      <c r="C110" s="60" t="s">
        <v>35</v>
      </c>
      <c r="D110" s="1"/>
      <c r="E110" s="61" t="str">
        <f>IF(E109="Beter","1500",IF(E109="Vergelijkbaar","750",IF(E109="matig","0",IF(E109="Onacceptabel","KO"," "))))</f>
        <v xml:space="preserve"> </v>
      </c>
      <c r="F110" s="62"/>
      <c r="G110" s="61" t="str">
        <f>IF(G109="Beter","1500",IF(G109="Vergelijkbaar","750",IF(G109="matig","0",IF(G109="Onacceptabel","KO"," "))))</f>
        <v xml:space="preserve"> </v>
      </c>
      <c r="H110" s="62"/>
      <c r="I110" s="61" t="str">
        <f>IF(I109="Beter","1500",IF(I109="Vergelijkbaar","750",IF(I109="matig","0",IF(I109="Onacceptabel","KO"," "))))</f>
        <v xml:space="preserve"> </v>
      </c>
      <c r="J110" s="62"/>
      <c r="K110" s="61" t="str">
        <f>IF(K109="Beter","1500",IF(K109="Vergelijkbaar","750",IF(K109="matig","0",IF(K109="Onacceptabel","KO"," "))))</f>
        <v xml:space="preserve"> </v>
      </c>
      <c r="L110" s="62"/>
      <c r="M110" s="1"/>
      <c r="N110" s="61" t="str">
        <f>IF(N109="Beter","1500",IF(N109="Vergelijkbaar","750",IF(N109="matig","0",IF(N109="Onacceptabel","KO"," "))))</f>
        <v xml:space="preserve"> </v>
      </c>
      <c r="O110" s="62"/>
      <c r="P110" s="61" t="str">
        <f>IF(P109="Beter","1500",IF(P109="Vergelijkbaar","750",IF(P109="matig","0",IF(P109="Onacceptabel","KO"," "))))</f>
        <v xml:space="preserve"> </v>
      </c>
      <c r="Q110" s="62"/>
      <c r="R110" s="61" t="str">
        <f>IF(R109="Beter","1500",IF(R109="Vergelijkbaar","750",IF(R109="matig","0",IF(R109="Onacceptabel","KO"," "))))</f>
        <v xml:space="preserve"> </v>
      </c>
      <c r="S110" s="62"/>
      <c r="T110" s="61" t="str">
        <f>IF(T109="Beter","1500",IF(T109="Vergelijkbaar","750",IF(T109="matig","0",IF(T109="Onacceptabel","KO"," "))))</f>
        <v xml:space="preserve"> </v>
      </c>
      <c r="U110" s="62"/>
    </row>
    <row r="111" spans="1:21" ht="22" customHeight="1" x14ac:dyDescent="0.2">
      <c r="A111" s="85"/>
      <c r="B111" s="71" t="str">
        <f>'Beoordelen proefopdrachten'!B4</f>
        <v>Felle tinten</v>
      </c>
      <c r="C111" s="56" t="str">
        <f>'Beoordelaar 1'!B1</f>
        <v>Naam beoordelaar: &lt;&lt;&gt;&gt;</v>
      </c>
      <c r="D111" s="5"/>
      <c r="E111" s="25" t="str">
        <f>'Beoordelaar 1'!E59</f>
        <v>SCORE:</v>
      </c>
      <c r="F111" s="70" t="s">
        <v>32</v>
      </c>
      <c r="G111" s="25" t="str">
        <f>'Beoordelaar 1'!G59</f>
        <v>SCORE:</v>
      </c>
      <c r="H111" s="70" t="s">
        <v>39</v>
      </c>
      <c r="I111" s="25" t="str">
        <f>'Beoordelaar 1'!I59</f>
        <v>SCORE:</v>
      </c>
      <c r="J111" s="79" t="s">
        <v>33</v>
      </c>
      <c r="K111" s="25" t="str">
        <f>'Beoordelaar 1'!K59</f>
        <v>SCORE:</v>
      </c>
      <c r="L111" s="118" t="s">
        <v>40</v>
      </c>
      <c r="M111" s="5"/>
      <c r="N111" s="25" t="str">
        <f>'Beoordelaar 1'!N59</f>
        <v>SCORE:</v>
      </c>
      <c r="O111" s="70" t="s">
        <v>32</v>
      </c>
      <c r="P111" s="25" t="str">
        <f>'Beoordelaar 1'!P59</f>
        <v>SCORE:</v>
      </c>
      <c r="Q111" s="70" t="s">
        <v>39</v>
      </c>
      <c r="R111" s="25" t="str">
        <f>'Beoordelaar 1'!R59</f>
        <v>SCORE:</v>
      </c>
      <c r="S111" s="79" t="s">
        <v>33</v>
      </c>
      <c r="T111" s="25" t="str">
        <f>'Beoordelaar 1'!T59</f>
        <v>SCORE:</v>
      </c>
      <c r="U111" s="118" t="s">
        <v>40</v>
      </c>
    </row>
    <row r="112" spans="1:21" ht="22" customHeight="1" x14ac:dyDescent="0.2">
      <c r="A112" s="85"/>
      <c r="B112" s="72"/>
      <c r="C112" s="56" t="str">
        <f>'Beoordelaar 2'!B1</f>
        <v>Naam beoordelaar: &lt;&lt;&gt;&gt;</v>
      </c>
      <c r="D112" s="5"/>
      <c r="E112" s="25" t="str">
        <f>'Beoordelaar 2'!E59</f>
        <v>SCORE:</v>
      </c>
      <c r="F112" s="70"/>
      <c r="G112" s="25" t="str">
        <f>'Beoordelaar 2'!G59</f>
        <v>SCORE:</v>
      </c>
      <c r="H112" s="70"/>
      <c r="I112" s="25" t="str">
        <f>'Beoordelaar 2'!I59</f>
        <v>SCORE:</v>
      </c>
      <c r="J112" s="79"/>
      <c r="K112" s="25" t="str">
        <f>'Beoordelaar 2'!K59</f>
        <v>SCORE:</v>
      </c>
      <c r="L112" s="118"/>
      <c r="M112" s="5"/>
      <c r="N112" s="25" t="str">
        <f>'Beoordelaar 2'!N59</f>
        <v>SCORE:</v>
      </c>
      <c r="O112" s="70"/>
      <c r="P112" s="25" t="str">
        <f>'Beoordelaar 2'!P59</f>
        <v>SCORE:</v>
      </c>
      <c r="Q112" s="70"/>
      <c r="R112" s="25" t="str">
        <f>'Beoordelaar 2'!R59</f>
        <v>SCORE:</v>
      </c>
      <c r="S112" s="79"/>
      <c r="T112" s="25" t="str">
        <f>'Beoordelaar 2'!T59</f>
        <v>SCORE:</v>
      </c>
      <c r="U112" s="118"/>
    </row>
    <row r="113" spans="1:21" ht="22" customHeight="1" x14ac:dyDescent="0.2">
      <c r="A113" s="85"/>
      <c r="B113" s="72"/>
      <c r="C113" s="56" t="str">
        <f>'Beoordelaar 3'!B1</f>
        <v>Naam beoordelaar: &lt;&lt;&gt;&gt;</v>
      </c>
      <c r="D113" s="5"/>
      <c r="E113" s="25" t="str">
        <f>'Beoordelaar 3'!E59</f>
        <v>SCORE:</v>
      </c>
      <c r="F113" s="70"/>
      <c r="G113" s="25" t="str">
        <f>'Beoordelaar 3'!G59</f>
        <v>SCORE:</v>
      </c>
      <c r="H113" s="70"/>
      <c r="I113" s="25" t="str">
        <f>'Beoordelaar 3'!I59</f>
        <v>SCORE:</v>
      </c>
      <c r="J113" s="79"/>
      <c r="K113" s="25" t="str">
        <f>'Beoordelaar 3'!K59</f>
        <v>SCORE:</v>
      </c>
      <c r="L113" s="118"/>
      <c r="M113" s="5"/>
      <c r="N113" s="25" t="str">
        <f>'Beoordelaar 3'!N59</f>
        <v>SCORE:</v>
      </c>
      <c r="O113" s="70"/>
      <c r="P113" s="25" t="str">
        <f>'Beoordelaar 3'!P59</f>
        <v>SCORE:</v>
      </c>
      <c r="Q113" s="70"/>
      <c r="R113" s="25" t="str">
        <f>'Beoordelaar 3'!R59</f>
        <v>SCORE:</v>
      </c>
      <c r="S113" s="79"/>
      <c r="T113" s="25" t="str">
        <f>'Beoordelaar 3'!T59</f>
        <v>SCORE:</v>
      </c>
      <c r="U113" s="118"/>
    </row>
    <row r="114" spans="1:21" ht="22" customHeight="1" x14ac:dyDescent="0.2">
      <c r="A114" s="85"/>
      <c r="B114" s="72"/>
      <c r="C114" s="56" t="str">
        <f>'Beoordelaar 4'!B1</f>
        <v>Naam beoordelaar: &lt;&lt;&gt;&gt;</v>
      </c>
      <c r="D114" s="5"/>
      <c r="E114" s="25" t="str">
        <f>'Beoordelaar 4'!E59</f>
        <v>SCORE:</v>
      </c>
      <c r="F114" s="70"/>
      <c r="G114" s="25" t="str">
        <f>'Beoordelaar 4'!G59</f>
        <v>SCORE:</v>
      </c>
      <c r="H114" s="70"/>
      <c r="I114" s="25" t="str">
        <f>'Beoordelaar 4'!I59</f>
        <v>SCORE:</v>
      </c>
      <c r="J114" s="79"/>
      <c r="K114" s="25" t="str">
        <f>'Beoordelaar 4'!K59</f>
        <v>SCORE:</v>
      </c>
      <c r="L114" s="118"/>
      <c r="M114" s="5"/>
      <c r="N114" s="25" t="str">
        <f>'Beoordelaar 4'!N59</f>
        <v>SCORE:</v>
      </c>
      <c r="O114" s="70"/>
      <c r="P114" s="25" t="str">
        <f>'Beoordelaar 4'!P59</f>
        <v>SCORE:</v>
      </c>
      <c r="Q114" s="70"/>
      <c r="R114" s="25" t="str">
        <f>'Beoordelaar 4'!R59</f>
        <v>SCORE:</v>
      </c>
      <c r="S114" s="79"/>
      <c r="T114" s="25" t="str">
        <f>'Beoordelaar 4'!T59</f>
        <v>SCORE:</v>
      </c>
      <c r="U114" s="118"/>
    </row>
    <row r="115" spans="1:21" ht="20" customHeight="1" x14ac:dyDescent="0.2">
      <c r="A115" s="85"/>
      <c r="B115" s="72"/>
      <c r="C115" s="58" t="s">
        <v>34</v>
      </c>
      <c r="D115" s="1"/>
      <c r="E115" s="27" t="s">
        <v>12</v>
      </c>
      <c r="F115" s="70"/>
      <c r="G115" s="27" t="s">
        <v>12</v>
      </c>
      <c r="H115" s="70"/>
      <c r="I115" s="59" t="s">
        <v>12</v>
      </c>
      <c r="J115" s="79"/>
      <c r="K115" s="59" t="s">
        <v>12</v>
      </c>
      <c r="L115" s="118"/>
      <c r="M115" s="1"/>
      <c r="N115" s="27" t="s">
        <v>12</v>
      </c>
      <c r="O115" s="70"/>
      <c r="P115" s="27" t="s">
        <v>12</v>
      </c>
      <c r="Q115" s="70"/>
      <c r="R115" s="59" t="s">
        <v>12</v>
      </c>
      <c r="S115" s="79"/>
      <c r="T115" s="59" t="s">
        <v>12</v>
      </c>
      <c r="U115" s="118"/>
    </row>
    <row r="116" spans="1:21" ht="20" customHeight="1" x14ac:dyDescent="0.2">
      <c r="A116" s="85"/>
      <c r="B116" s="73"/>
      <c r="C116" s="60" t="s">
        <v>35</v>
      </c>
      <c r="D116" s="1"/>
      <c r="E116" s="61" t="str">
        <f>IF(E115="Beter","1500",IF(E115="Vergelijkbaar","750",IF(E115="matig","0",IF(E115="Onacceptabel","KO"," "))))</f>
        <v xml:space="preserve"> </v>
      </c>
      <c r="F116" s="62"/>
      <c r="G116" s="61" t="str">
        <f>IF(G115="Beter","1500",IF(G115="Vergelijkbaar","750",IF(G115="matig","0",IF(G115="Onacceptabel","KO"," "))))</f>
        <v xml:space="preserve"> </v>
      </c>
      <c r="H116" s="62"/>
      <c r="I116" s="61" t="str">
        <f>IF(I115="Beter","1500",IF(I115="Vergelijkbaar","750",IF(I115="matig","0",IF(I115="Onacceptabel","KO"," "))))</f>
        <v xml:space="preserve"> </v>
      </c>
      <c r="J116" s="62"/>
      <c r="K116" s="61" t="str">
        <f>IF(K115="Beter","1500",IF(K115="Vergelijkbaar","750",IF(K115="matig","0",IF(K115="Onacceptabel","KO"," "))))</f>
        <v xml:space="preserve"> </v>
      </c>
      <c r="L116" s="62"/>
      <c r="M116" s="1"/>
      <c r="N116" s="61" t="str">
        <f>IF(N115="Beter","1500",IF(N115="Vergelijkbaar","750",IF(N115="matig","0",IF(N115="Onacceptabel","KO"," "))))</f>
        <v xml:space="preserve"> </v>
      </c>
      <c r="O116" s="62"/>
      <c r="P116" s="61" t="str">
        <f>IF(P115="Beter","1500",IF(P115="Vergelijkbaar","750",IF(P115="matig","0",IF(P115="Onacceptabel","KO"," "))))</f>
        <v xml:space="preserve"> </v>
      </c>
      <c r="Q116" s="62"/>
      <c r="R116" s="61" t="str">
        <f>IF(R115="Beter","1500",IF(R115="Vergelijkbaar","750",IF(R115="matig","0",IF(R115="Onacceptabel","KO"," "))))</f>
        <v xml:space="preserve"> </v>
      </c>
      <c r="S116" s="62"/>
      <c r="T116" s="61" t="str">
        <f>IF(T115="Beter","1500",IF(T115="Vergelijkbaar","750",IF(T115="matig","0",IF(T115="Onacceptabel","KO"," "))))</f>
        <v xml:space="preserve"> </v>
      </c>
      <c r="U116" s="62"/>
    </row>
    <row r="117" spans="1:21" ht="22" customHeight="1" x14ac:dyDescent="0.2">
      <c r="A117" s="85"/>
      <c r="B117" s="74" t="str">
        <f>'Beoordelen proefopdrachten'!B5</f>
        <v>Teksten in kleur</v>
      </c>
      <c r="C117" s="56" t="str">
        <f>'Beoordelaar 1'!B1</f>
        <v>Naam beoordelaar: &lt;&lt;&gt;&gt;</v>
      </c>
      <c r="D117" s="5"/>
      <c r="E117" s="25" t="str">
        <f>'Beoordelaar 1'!E62</f>
        <v>SCORE:</v>
      </c>
      <c r="F117" s="70" t="s">
        <v>32</v>
      </c>
      <c r="G117" s="25" t="str">
        <f>'Beoordelaar 1'!G62</f>
        <v>SCORE:</v>
      </c>
      <c r="H117" s="70" t="s">
        <v>39</v>
      </c>
      <c r="I117" s="25" t="str">
        <f>'Beoordelaar 1'!I62</f>
        <v>SCORE:</v>
      </c>
      <c r="J117" s="70" t="s">
        <v>33</v>
      </c>
      <c r="K117" s="25" t="str">
        <f>'Beoordelaar 1'!K62</f>
        <v>SCORE:</v>
      </c>
      <c r="L117" s="70" t="s">
        <v>40</v>
      </c>
      <c r="M117" s="5"/>
      <c r="N117" s="25" t="str">
        <f>'Beoordelaar 1'!N62</f>
        <v>SCORE:</v>
      </c>
      <c r="O117" s="70" t="s">
        <v>32</v>
      </c>
      <c r="P117" s="25" t="str">
        <f>'Beoordelaar 1'!P62</f>
        <v>SCORE:</v>
      </c>
      <c r="Q117" s="70" t="s">
        <v>39</v>
      </c>
      <c r="R117" s="25" t="str">
        <f>'Beoordelaar 1'!R62</f>
        <v>SCORE:</v>
      </c>
      <c r="S117" s="70" t="s">
        <v>33</v>
      </c>
      <c r="T117" s="25" t="str">
        <f>'Beoordelaar 1'!T62</f>
        <v>SCORE:</v>
      </c>
      <c r="U117" s="70" t="s">
        <v>40</v>
      </c>
    </row>
    <row r="118" spans="1:21" ht="22" customHeight="1" x14ac:dyDescent="0.2">
      <c r="A118" s="85"/>
      <c r="B118" s="75"/>
      <c r="C118" s="56" t="str">
        <f>'Beoordelaar 2'!B1</f>
        <v>Naam beoordelaar: &lt;&lt;&gt;&gt;</v>
      </c>
      <c r="D118" s="5"/>
      <c r="E118" s="25" t="str">
        <f>'Beoordelaar 2'!E62</f>
        <v>SCORE:</v>
      </c>
      <c r="F118" s="70"/>
      <c r="G118" s="25" t="str">
        <f>'Beoordelaar 2'!G62</f>
        <v>SCORE:</v>
      </c>
      <c r="H118" s="70"/>
      <c r="I118" s="25" t="str">
        <f>'Beoordelaar 2'!I62</f>
        <v>SCORE:</v>
      </c>
      <c r="J118" s="70"/>
      <c r="K118" s="25" t="str">
        <f>'Beoordelaar 2'!K62</f>
        <v>SCORE:</v>
      </c>
      <c r="L118" s="70"/>
      <c r="M118" s="5"/>
      <c r="N118" s="25" t="str">
        <f>'Beoordelaar 2'!N62</f>
        <v>SCORE:</v>
      </c>
      <c r="O118" s="70"/>
      <c r="P118" s="25" t="str">
        <f>'Beoordelaar 2'!P62</f>
        <v>SCORE:</v>
      </c>
      <c r="Q118" s="70"/>
      <c r="R118" s="25" t="str">
        <f>'Beoordelaar 2'!R62</f>
        <v>SCORE:</v>
      </c>
      <c r="S118" s="70"/>
      <c r="T118" s="25" t="str">
        <f>'Beoordelaar 2'!T62</f>
        <v>SCORE:</v>
      </c>
      <c r="U118" s="70"/>
    </row>
    <row r="119" spans="1:21" ht="22" customHeight="1" x14ac:dyDescent="0.2">
      <c r="A119" s="85"/>
      <c r="B119" s="75"/>
      <c r="C119" s="56" t="str">
        <f>'Beoordelaar 3'!B1</f>
        <v>Naam beoordelaar: &lt;&lt;&gt;&gt;</v>
      </c>
      <c r="D119" s="5"/>
      <c r="E119" s="25" t="str">
        <f>'Beoordelaar 3'!E62</f>
        <v>SCORE:</v>
      </c>
      <c r="F119" s="70"/>
      <c r="G119" s="25" t="str">
        <f>'Beoordelaar 3'!G62</f>
        <v>SCORE:</v>
      </c>
      <c r="H119" s="70"/>
      <c r="I119" s="25" t="str">
        <f>'Beoordelaar 3'!I62</f>
        <v>SCORE:</v>
      </c>
      <c r="J119" s="70"/>
      <c r="K119" s="25" t="str">
        <f>'Beoordelaar 3'!K62</f>
        <v>SCORE:</v>
      </c>
      <c r="L119" s="70"/>
      <c r="M119" s="5"/>
      <c r="N119" s="25" t="str">
        <f>'Beoordelaar 3'!N62</f>
        <v>SCORE:</v>
      </c>
      <c r="O119" s="70"/>
      <c r="P119" s="25" t="str">
        <f>'Beoordelaar 3'!P62</f>
        <v>SCORE:</v>
      </c>
      <c r="Q119" s="70"/>
      <c r="R119" s="25" t="str">
        <f>'Beoordelaar 3'!R62</f>
        <v>SCORE:</v>
      </c>
      <c r="S119" s="70"/>
      <c r="T119" s="25" t="str">
        <f>'Beoordelaar 3'!T62</f>
        <v>SCORE:</v>
      </c>
      <c r="U119" s="70"/>
    </row>
    <row r="120" spans="1:21" ht="22" customHeight="1" x14ac:dyDescent="0.2">
      <c r="A120" s="85"/>
      <c r="B120" s="75"/>
      <c r="C120" s="56" t="str">
        <f>'Beoordelaar 4'!B1</f>
        <v>Naam beoordelaar: &lt;&lt;&gt;&gt;</v>
      </c>
      <c r="D120" s="5"/>
      <c r="E120" s="25" t="str">
        <f>'Beoordelaar 4'!E62</f>
        <v>SCORE:</v>
      </c>
      <c r="F120" s="70"/>
      <c r="G120" s="25" t="str">
        <f>'Beoordelaar 4'!G62</f>
        <v>SCORE:</v>
      </c>
      <c r="H120" s="70"/>
      <c r="I120" s="25" t="str">
        <f>'Beoordelaar 4'!I62</f>
        <v>SCORE:</v>
      </c>
      <c r="J120" s="70"/>
      <c r="K120" s="25" t="str">
        <f>'Beoordelaar 4'!K62</f>
        <v>SCORE:</v>
      </c>
      <c r="L120" s="70"/>
      <c r="M120" s="5"/>
      <c r="N120" s="25" t="str">
        <f>'Beoordelaar 4'!N62</f>
        <v>SCORE:</v>
      </c>
      <c r="O120" s="70"/>
      <c r="P120" s="25" t="str">
        <f>'Beoordelaar 4'!P62</f>
        <v>SCORE:</v>
      </c>
      <c r="Q120" s="70"/>
      <c r="R120" s="25" t="str">
        <f>'Beoordelaar 4'!R62</f>
        <v>SCORE:</v>
      </c>
      <c r="S120" s="70"/>
      <c r="T120" s="25" t="str">
        <f>'Beoordelaar 4'!T62</f>
        <v>SCORE:</v>
      </c>
      <c r="U120" s="70"/>
    </row>
    <row r="121" spans="1:21" ht="20" customHeight="1" x14ac:dyDescent="0.2">
      <c r="A121" s="85"/>
      <c r="B121" s="75"/>
      <c r="C121" s="58" t="s">
        <v>34</v>
      </c>
      <c r="D121" s="1"/>
      <c r="E121" s="27" t="s">
        <v>12</v>
      </c>
      <c r="F121" s="70"/>
      <c r="G121" s="27" t="s">
        <v>12</v>
      </c>
      <c r="H121" s="70"/>
      <c r="I121" s="59" t="s">
        <v>12</v>
      </c>
      <c r="J121" s="70"/>
      <c r="K121" s="59" t="s">
        <v>12</v>
      </c>
      <c r="L121" s="70"/>
      <c r="M121" s="1"/>
      <c r="N121" s="27" t="s">
        <v>12</v>
      </c>
      <c r="O121" s="70"/>
      <c r="P121" s="27" t="s">
        <v>12</v>
      </c>
      <c r="Q121" s="70"/>
      <c r="R121" s="59" t="s">
        <v>12</v>
      </c>
      <c r="S121" s="70"/>
      <c r="T121" s="59" t="s">
        <v>12</v>
      </c>
      <c r="U121" s="70"/>
    </row>
    <row r="122" spans="1:21" ht="20" customHeight="1" thickBot="1" x14ac:dyDescent="0.25">
      <c r="A122" s="86"/>
      <c r="B122" s="76"/>
      <c r="C122" s="63" t="s">
        <v>35</v>
      </c>
      <c r="D122" s="1"/>
      <c r="E122" s="61" t="str">
        <f>IF(E121="Beter","1500",IF(E121="Vergelijkbaar","750",IF(E121="matig","0",IF(E121="Onacceptabel","KO"," "))))</f>
        <v xml:space="preserve"> </v>
      </c>
      <c r="F122" s="20"/>
      <c r="G122" s="61" t="str">
        <f>IF(G121="Beter","1500",IF(G121="Vergelijkbaar","750",IF(G121="matig","0",IF(G121="Onacceptabel","KO"," "))))</f>
        <v xml:space="preserve"> </v>
      </c>
      <c r="H122" s="20"/>
      <c r="I122" s="61" t="str">
        <f>IF(I121="Beter","1500",IF(I121="Vergelijkbaar","750",IF(I121="matig","0",IF(I121="Onacceptabel","KO"," "))))</f>
        <v xml:space="preserve"> </v>
      </c>
      <c r="J122" s="20"/>
      <c r="K122" s="61" t="str">
        <f>IF(K121="Beter","1500",IF(K121="Vergelijkbaar","750",IF(K121="matig","0",IF(K121="Onacceptabel","KO"," "))))</f>
        <v xml:space="preserve"> </v>
      </c>
      <c r="L122" s="20"/>
      <c r="M122" s="1"/>
      <c r="N122" s="61" t="str">
        <f>IF(N121="Beter","1500",IF(N121="Vergelijkbaar","750",IF(N121="matig","0",IF(N121="Onacceptabel","KO"," "))))</f>
        <v xml:space="preserve"> </v>
      </c>
      <c r="O122" s="20"/>
      <c r="P122" s="61" t="str">
        <f>IF(P121="Beter","1500",IF(P121="Vergelijkbaar","750",IF(P121="matig","0",IF(P121="Onacceptabel","KO"," "))))</f>
        <v xml:space="preserve"> </v>
      </c>
      <c r="Q122" s="20"/>
      <c r="R122" s="61" t="str">
        <f>IF(R121="Beter","1500",IF(R121="Vergelijkbaar","750",IF(R121="matig","0",IF(R121="Onacceptabel","KO"," "))))</f>
        <v xml:space="preserve"> </v>
      </c>
      <c r="S122" s="20"/>
      <c r="T122" s="61" t="str">
        <f>IF(T121="Beter","1500",IF(T121="Vergelijkbaar","750",IF(T121="matig","0",IF(T121="Onacceptabel","KO"," "))))</f>
        <v xml:space="preserve"> </v>
      </c>
      <c r="U122" s="20"/>
    </row>
    <row r="123" spans="1:21" ht="20" customHeight="1" x14ac:dyDescent="0.2">
      <c r="A123" s="113" t="str">
        <f>'Beoordelen proefopdrachten'!A6</f>
        <v>Logo</v>
      </c>
      <c r="B123" s="109" t="str">
        <f>'Beoordelen proefopdrachten'!B6</f>
        <v>Kleur/contrast</v>
      </c>
      <c r="C123" s="56" t="str">
        <f>'Beoordelaar 1'!B1</f>
        <v>Naam beoordelaar: &lt;&lt;&gt;&gt;</v>
      </c>
      <c r="D123" s="1"/>
      <c r="E123" s="23" t="str">
        <f>'Beoordelaar 1'!E65</f>
        <v>SCORE:</v>
      </c>
      <c r="F123" s="70" t="s">
        <v>32</v>
      </c>
      <c r="G123" s="23" t="str">
        <f>'Beoordelaar 1'!G65</f>
        <v>SCORE:</v>
      </c>
      <c r="H123" s="70" t="s">
        <v>39</v>
      </c>
      <c r="I123" s="23" t="str">
        <f>'Beoordelaar 1'!I65</f>
        <v>SCORE:</v>
      </c>
      <c r="J123" s="117" t="s">
        <v>33</v>
      </c>
      <c r="K123" s="23" t="str">
        <f>'Beoordelaar 1'!K65</f>
        <v>SCORE:</v>
      </c>
      <c r="L123" s="117" t="s">
        <v>40</v>
      </c>
      <c r="M123" s="1"/>
      <c r="N123" s="103"/>
      <c r="O123" s="104"/>
      <c r="P123" s="103"/>
      <c r="Q123" s="104"/>
      <c r="R123" s="103"/>
      <c r="S123" s="104"/>
      <c r="T123" s="103"/>
      <c r="U123" s="104"/>
    </row>
    <row r="124" spans="1:21" ht="20" customHeight="1" x14ac:dyDescent="0.2">
      <c r="A124" s="85"/>
      <c r="B124" s="75"/>
      <c r="C124" s="56" t="str">
        <f>'Beoordelaar 3'!B1</f>
        <v>Naam beoordelaar: &lt;&lt;&gt;&gt;</v>
      </c>
      <c r="D124" s="1"/>
      <c r="E124" s="25" t="str">
        <f>'Beoordelaar 2'!E65</f>
        <v>SCORE:</v>
      </c>
      <c r="F124" s="70"/>
      <c r="G124" s="25" t="str">
        <f>'Beoordelaar 2'!G65</f>
        <v>SCORE:</v>
      </c>
      <c r="H124" s="70"/>
      <c r="I124" s="25" t="str">
        <f>'Beoordelaar 2'!I65</f>
        <v>SCORE:</v>
      </c>
      <c r="J124" s="70"/>
      <c r="K124" s="25" t="str">
        <f>'Beoordelaar 2'!K65</f>
        <v>SCORE:</v>
      </c>
      <c r="L124" s="70"/>
      <c r="M124" s="1"/>
      <c r="N124" s="105"/>
      <c r="O124" s="106"/>
      <c r="P124" s="105"/>
      <c r="Q124" s="106"/>
      <c r="R124" s="105"/>
      <c r="S124" s="106"/>
      <c r="T124" s="105"/>
      <c r="U124" s="106"/>
    </row>
    <row r="125" spans="1:21" ht="20" customHeight="1" x14ac:dyDescent="0.2">
      <c r="A125" s="85"/>
      <c r="B125" s="75"/>
      <c r="C125" s="56" t="str">
        <f>'Beoordelaar 3'!B1</f>
        <v>Naam beoordelaar: &lt;&lt;&gt;&gt;</v>
      </c>
      <c r="D125" s="1"/>
      <c r="E125" s="25" t="str">
        <f>'Beoordelaar 3'!E65</f>
        <v>SCORE:</v>
      </c>
      <c r="F125" s="70"/>
      <c r="G125" s="25" t="str">
        <f>'Beoordelaar 3'!G65</f>
        <v>SCORE:</v>
      </c>
      <c r="H125" s="70"/>
      <c r="I125" s="25" t="str">
        <f>'Beoordelaar 3'!I65</f>
        <v>SCORE:</v>
      </c>
      <c r="J125" s="70"/>
      <c r="K125" s="25" t="str">
        <f>'Beoordelaar 3'!K65</f>
        <v>SCORE:</v>
      </c>
      <c r="L125" s="70"/>
      <c r="M125" s="1"/>
      <c r="N125" s="105"/>
      <c r="O125" s="106"/>
      <c r="P125" s="105"/>
      <c r="Q125" s="106"/>
      <c r="R125" s="105"/>
      <c r="S125" s="106"/>
      <c r="T125" s="105"/>
      <c r="U125" s="106"/>
    </row>
    <row r="126" spans="1:21" ht="20" customHeight="1" x14ac:dyDescent="0.2">
      <c r="A126" s="85"/>
      <c r="B126" s="75"/>
      <c r="C126" s="56" t="str">
        <f>'Beoordelaar 4'!B1</f>
        <v>Naam beoordelaar: &lt;&lt;&gt;&gt;</v>
      </c>
      <c r="D126" s="1"/>
      <c r="E126" s="25" t="str">
        <f>'Beoordelaar 4'!E65</f>
        <v>SCORE:</v>
      </c>
      <c r="F126" s="70"/>
      <c r="G126" s="25" t="str">
        <f>'Beoordelaar 4'!G65</f>
        <v>SCORE:</v>
      </c>
      <c r="H126" s="70"/>
      <c r="I126" s="25" t="str">
        <f>'Beoordelaar 4'!I65</f>
        <v>SCORE:</v>
      </c>
      <c r="J126" s="70"/>
      <c r="K126" s="25" t="str">
        <f>'Beoordelaar 4'!K65</f>
        <v>SCORE:</v>
      </c>
      <c r="L126" s="70"/>
      <c r="M126" s="1"/>
      <c r="N126" s="105"/>
      <c r="O126" s="106"/>
      <c r="P126" s="105"/>
      <c r="Q126" s="106"/>
      <c r="R126" s="105"/>
      <c r="S126" s="106"/>
      <c r="T126" s="105"/>
      <c r="U126" s="106"/>
    </row>
    <row r="127" spans="1:21" ht="20" customHeight="1" x14ac:dyDescent="0.2">
      <c r="A127" s="85"/>
      <c r="B127" s="75"/>
      <c r="C127" s="58" t="s">
        <v>34</v>
      </c>
      <c r="D127" s="1"/>
      <c r="E127" s="27" t="s">
        <v>12</v>
      </c>
      <c r="F127" s="70"/>
      <c r="G127" s="27" t="s">
        <v>12</v>
      </c>
      <c r="H127" s="70"/>
      <c r="I127" s="59" t="s">
        <v>12</v>
      </c>
      <c r="J127" s="70"/>
      <c r="K127" s="59" t="s">
        <v>12</v>
      </c>
      <c r="L127" s="70"/>
      <c r="M127" s="1"/>
      <c r="N127" s="107"/>
      <c r="O127" s="108"/>
      <c r="P127" s="107"/>
      <c r="Q127" s="108"/>
      <c r="R127" s="107"/>
      <c r="S127" s="108"/>
      <c r="T127" s="107"/>
      <c r="U127" s="108"/>
    </row>
    <row r="128" spans="1:21" ht="20" customHeight="1" thickBot="1" x14ac:dyDescent="0.25">
      <c r="A128" s="86"/>
      <c r="B128" s="76"/>
      <c r="C128" s="63" t="s">
        <v>35</v>
      </c>
      <c r="D128" s="1"/>
      <c r="E128" s="61" t="str">
        <f>IF(E127="Beter","1500",IF(E127="Vergelijkbaar","750",IF(E127="matig","0",IF(E127="Onacceptabel","KO"," "))))</f>
        <v xml:space="preserve"> </v>
      </c>
      <c r="F128" s="20"/>
      <c r="G128" s="61" t="str">
        <f>IF(G127="Beter","1500",IF(G127="Vergelijkbaar","750",IF(G127="matig","0",IF(G127="Onacceptabel","KO"," "))))</f>
        <v xml:space="preserve"> </v>
      </c>
      <c r="H128" s="20"/>
      <c r="I128" s="61" t="str">
        <f>IF(I127="Beter","1500",IF(I127="Vergelijkbaar","750",IF(I127="matig","0",IF(I127="Onacceptabel","KO"," "))))</f>
        <v xml:space="preserve"> </v>
      </c>
      <c r="J128" s="20"/>
      <c r="K128" s="61" t="str">
        <f>IF(K127="Beter","1500",IF(K127="Vergelijkbaar","750",IF(K127="matig","0",IF(K127="Onacceptabel","KO"," "))))</f>
        <v xml:space="preserve"> </v>
      </c>
      <c r="L128" s="20"/>
      <c r="M128" s="1"/>
      <c r="N128" s="21"/>
      <c r="O128" s="20"/>
      <c r="P128" s="28"/>
      <c r="Q128" s="20"/>
      <c r="R128" s="21"/>
      <c r="S128" s="20"/>
      <c r="T128" s="21"/>
      <c r="U128" s="20"/>
    </row>
    <row r="129" spans="1:21" ht="20" customHeight="1" x14ac:dyDescent="0.2">
      <c r="A129" s="113" t="str">
        <f>'Beoordelen proefopdrachten'!A7</f>
        <v>Algemeen</v>
      </c>
      <c r="B129" s="109" t="str">
        <f>'Beoordelen proefopdrachten'!B7</f>
        <v>Strepen</v>
      </c>
      <c r="C129" s="56" t="str">
        <f>'Beoordelaar 1'!B1</f>
        <v>Naam beoordelaar: &lt;&lt;&gt;&gt;</v>
      </c>
      <c r="D129" s="1"/>
      <c r="E129" s="23" t="str">
        <f>'Beoordelaar 1'!E68</f>
        <v>SCORE:</v>
      </c>
      <c r="F129" s="70" t="s">
        <v>32</v>
      </c>
      <c r="G129" s="23" t="str">
        <f>'Beoordelaar 1'!G68</f>
        <v>SCORE:</v>
      </c>
      <c r="H129" s="70" t="s">
        <v>39</v>
      </c>
      <c r="I129" s="23" t="str">
        <f>'Beoordelaar 1'!I68</f>
        <v>SCORE:</v>
      </c>
      <c r="J129" s="70" t="s">
        <v>33</v>
      </c>
      <c r="K129" s="23" t="str">
        <f>'Beoordelaar 1'!K68</f>
        <v>SCORE:</v>
      </c>
      <c r="L129" s="70" t="s">
        <v>40</v>
      </c>
      <c r="M129" s="1"/>
      <c r="N129" s="23" t="str">
        <f>'Beoordelaar 1'!N68</f>
        <v>SCORE:</v>
      </c>
      <c r="O129" s="70" t="s">
        <v>32</v>
      </c>
      <c r="P129" s="23" t="str">
        <f>'Beoordelaar 1'!P68</f>
        <v>SCORE:</v>
      </c>
      <c r="Q129" s="70" t="s">
        <v>39</v>
      </c>
      <c r="R129" s="23" t="str">
        <f>'Beoordelaar 1'!R68</f>
        <v>SCORE:</v>
      </c>
      <c r="S129" s="70" t="s">
        <v>33</v>
      </c>
      <c r="T129" s="23" t="str">
        <f>'Beoordelaar 1'!T68</f>
        <v>SCORE:</v>
      </c>
      <c r="U129" s="70" t="s">
        <v>40</v>
      </c>
    </row>
    <row r="130" spans="1:21" ht="20" customHeight="1" x14ac:dyDescent="0.2">
      <c r="A130" s="85"/>
      <c r="B130" s="75"/>
      <c r="C130" s="56" t="str">
        <f>'Beoordelaar 2'!B1</f>
        <v>Naam beoordelaar: &lt;&lt;&gt;&gt;</v>
      </c>
      <c r="D130" s="1"/>
      <c r="E130" s="25" t="str">
        <f>'Beoordelaar 2'!E68</f>
        <v>SCORE:</v>
      </c>
      <c r="F130" s="70"/>
      <c r="G130" s="25" t="str">
        <f>'Beoordelaar 2'!G68</f>
        <v>SCORE:</v>
      </c>
      <c r="H130" s="70"/>
      <c r="I130" s="25" t="str">
        <f>'Beoordelaar 2'!I68</f>
        <v>SCORE:</v>
      </c>
      <c r="J130" s="70"/>
      <c r="K130" s="25" t="str">
        <f>'Beoordelaar 2'!K68</f>
        <v>SCORE:</v>
      </c>
      <c r="L130" s="70"/>
      <c r="M130" s="1"/>
      <c r="N130" s="25" t="str">
        <f>'Beoordelaar 2'!N68</f>
        <v>SCORE:</v>
      </c>
      <c r="O130" s="70"/>
      <c r="P130" s="25" t="str">
        <f>'Beoordelaar 2'!P68</f>
        <v>SCORE:</v>
      </c>
      <c r="Q130" s="70"/>
      <c r="R130" s="25" t="str">
        <f>'Beoordelaar 2'!R68</f>
        <v>SCORE:</v>
      </c>
      <c r="S130" s="70"/>
      <c r="T130" s="25" t="str">
        <f>'Beoordelaar 2'!T68</f>
        <v>SCORE:</v>
      </c>
      <c r="U130" s="70"/>
    </row>
    <row r="131" spans="1:21" ht="20" customHeight="1" x14ac:dyDescent="0.2">
      <c r="A131" s="85"/>
      <c r="B131" s="75"/>
      <c r="C131" s="56" t="str">
        <f>'Beoordelaar 3'!B1</f>
        <v>Naam beoordelaar: &lt;&lt;&gt;&gt;</v>
      </c>
      <c r="D131" s="1"/>
      <c r="E131" s="25" t="str">
        <f>'Beoordelaar 3'!E68</f>
        <v>SCORE:</v>
      </c>
      <c r="F131" s="70"/>
      <c r="G131" s="25" t="str">
        <f>'Beoordelaar 3'!G68</f>
        <v>SCORE:</v>
      </c>
      <c r="H131" s="70"/>
      <c r="I131" s="25" t="str">
        <f>'Beoordelaar 3'!I68</f>
        <v>SCORE:</v>
      </c>
      <c r="J131" s="70"/>
      <c r="K131" s="25" t="str">
        <f>'Beoordelaar 3'!K68</f>
        <v>SCORE:</v>
      </c>
      <c r="L131" s="70"/>
      <c r="M131" s="1"/>
      <c r="N131" s="25" t="str">
        <f>'Beoordelaar 3'!N68</f>
        <v>SCORE:</v>
      </c>
      <c r="O131" s="70"/>
      <c r="P131" s="25" t="str">
        <f>'Beoordelaar 3'!P68</f>
        <v>SCORE:</v>
      </c>
      <c r="Q131" s="70"/>
      <c r="R131" s="25" t="str">
        <f>'Beoordelaar 3'!R68</f>
        <v>SCORE:</v>
      </c>
      <c r="S131" s="70"/>
      <c r="T131" s="25" t="str">
        <f>'Beoordelaar 3'!T68</f>
        <v>SCORE:</v>
      </c>
      <c r="U131" s="70"/>
    </row>
    <row r="132" spans="1:21" ht="20" customHeight="1" x14ac:dyDescent="0.2">
      <c r="A132" s="85"/>
      <c r="B132" s="75"/>
      <c r="C132" s="56" t="str">
        <f>'Beoordelaar 4'!B1</f>
        <v>Naam beoordelaar: &lt;&lt;&gt;&gt;</v>
      </c>
      <c r="D132" s="1"/>
      <c r="E132" s="67" t="str">
        <f>'Beoordelaar 4'!E68</f>
        <v>SCORE:</v>
      </c>
      <c r="F132" s="70"/>
      <c r="G132" s="67" t="str">
        <f>'Beoordelaar 4'!G68</f>
        <v>SCORE:</v>
      </c>
      <c r="H132" s="70"/>
      <c r="I132" s="67" t="str">
        <f>'Beoordelaar 4'!I68</f>
        <v>SCORE:</v>
      </c>
      <c r="J132" s="70"/>
      <c r="K132" s="67" t="str">
        <f>'Beoordelaar 4'!K68</f>
        <v>SCORE:</v>
      </c>
      <c r="L132" s="70"/>
      <c r="M132" s="1"/>
      <c r="N132" s="67" t="str">
        <f>'Beoordelaar 4'!N68</f>
        <v>SCORE:</v>
      </c>
      <c r="O132" s="70"/>
      <c r="P132" s="67" t="str">
        <f>'Beoordelaar 4'!P68</f>
        <v>SCORE:</v>
      </c>
      <c r="Q132" s="70"/>
      <c r="R132" s="67" t="str">
        <f>'Beoordelaar 4'!R68</f>
        <v>SCORE:</v>
      </c>
      <c r="S132" s="70"/>
      <c r="T132" s="67" t="str">
        <f>'Beoordelaar 4'!T68</f>
        <v>SCORE:</v>
      </c>
      <c r="U132" s="70"/>
    </row>
    <row r="133" spans="1:21" ht="20" customHeight="1" x14ac:dyDescent="0.2">
      <c r="A133" s="85"/>
      <c r="B133" s="75"/>
      <c r="C133" s="58" t="s">
        <v>34</v>
      </c>
      <c r="D133" s="1"/>
      <c r="E133" s="27" t="s">
        <v>12</v>
      </c>
      <c r="F133" s="70"/>
      <c r="G133" s="27" t="s">
        <v>12</v>
      </c>
      <c r="H133" s="70"/>
      <c r="I133" s="59" t="s">
        <v>12</v>
      </c>
      <c r="J133" s="70"/>
      <c r="K133" s="59" t="s">
        <v>12</v>
      </c>
      <c r="L133" s="70"/>
      <c r="M133" s="1"/>
      <c r="N133" s="27" t="s">
        <v>12</v>
      </c>
      <c r="O133" s="70"/>
      <c r="P133" s="27" t="s">
        <v>12</v>
      </c>
      <c r="Q133" s="70"/>
      <c r="R133" s="59" t="s">
        <v>12</v>
      </c>
      <c r="S133" s="70"/>
      <c r="T133" s="59" t="s">
        <v>15</v>
      </c>
      <c r="U133" s="70"/>
    </row>
    <row r="134" spans="1:21" ht="20" customHeight="1" x14ac:dyDescent="0.2">
      <c r="A134" s="85"/>
      <c r="B134" s="83"/>
      <c r="C134" s="60" t="s">
        <v>35</v>
      </c>
      <c r="D134" s="1"/>
      <c r="E134" s="61" t="str">
        <f>IF(E133="Beter","1500",IF(E133="Vergelijkbaar","750",IF(E133="matig","0",IF(E133="Onacceptabel","KO"," "))))</f>
        <v xml:space="preserve"> </v>
      </c>
      <c r="F134" s="65"/>
      <c r="G134" s="61" t="str">
        <f>IF(G133="Beter","1500",IF(G133="Vergelijkbaar","750",IF(G133="matig","0",IF(G133="Onacceptabel","KO"," "))))</f>
        <v xml:space="preserve"> </v>
      </c>
      <c r="H134" s="65"/>
      <c r="I134" s="61" t="str">
        <f>IF(I133="Beter","1500",IF(I133="Vergelijkbaar","750",IF(I133="matig","0",IF(I133="Onacceptabel","KO"," "))))</f>
        <v xml:space="preserve"> </v>
      </c>
      <c r="J134" s="64"/>
      <c r="K134" s="61" t="str">
        <f>IF(K133="Beter","1500",IF(K133="Vergelijkbaar","750",IF(K133="matig","0",IF(K133="Onacceptabel","KO"," "))))</f>
        <v xml:space="preserve"> </v>
      </c>
      <c r="L134" s="64"/>
      <c r="M134" s="1"/>
      <c r="N134" s="61" t="str">
        <f>IF(N133="Beter","1500",IF(N133="Vergelijkbaar","750",IF(N133="matig","0",IF(N133="Onacceptabel","KO"," "))))</f>
        <v xml:space="preserve"> </v>
      </c>
      <c r="O134" s="65"/>
      <c r="P134" s="61" t="str">
        <f>IF(P133="Beter","1500",IF(P133="Vergelijkbaar","750",IF(P133="matig","0",IF(P133="Onacceptabel","KO"," "))))</f>
        <v xml:space="preserve"> </v>
      </c>
      <c r="Q134" s="65"/>
      <c r="R134" s="61" t="str">
        <f>IF(R133="Beter","1500",IF(R133="Vergelijkbaar","750",IF(R133="matig","0",IF(R133="Onacceptabel","KO"," "))))</f>
        <v xml:space="preserve"> </v>
      </c>
      <c r="S134" s="64"/>
      <c r="T134" s="61" t="str">
        <f>IF(T133="Beter","1500",IF(T133="Vergelijkbaar","750",IF(T133="matig","0",IF(T133="Onacceptabel","KO"," "))))</f>
        <v>750</v>
      </c>
      <c r="U134" s="64"/>
    </row>
    <row r="135" spans="1:21" ht="20" customHeight="1" x14ac:dyDescent="0.2">
      <c r="A135" s="85"/>
      <c r="B135" s="74" t="str">
        <f>'Beoordelen proefopdrachten'!B8</f>
        <v>Recht</v>
      </c>
      <c r="C135" s="56" t="str">
        <f>'Beoordelaar 1'!B1</f>
        <v>Naam beoordelaar: &lt;&lt;&gt;&gt;</v>
      </c>
      <c r="D135" s="1"/>
      <c r="E135" s="23" t="str">
        <f>'Beoordelaar 1'!E71</f>
        <v>SCORE:</v>
      </c>
      <c r="F135" s="70" t="s">
        <v>32</v>
      </c>
      <c r="G135" s="23" t="str">
        <f>'Beoordelaar 1'!G71</f>
        <v>SCORE:</v>
      </c>
      <c r="H135" s="70" t="s">
        <v>39</v>
      </c>
      <c r="I135" s="23" t="str">
        <f>'Beoordelaar 1'!I71</f>
        <v>SCORE:</v>
      </c>
      <c r="J135" s="70" t="s">
        <v>33</v>
      </c>
      <c r="K135" s="23" t="str">
        <f>'Beoordelaar 1'!K71</f>
        <v>SCORE:</v>
      </c>
      <c r="L135" s="70" t="s">
        <v>40</v>
      </c>
      <c r="M135" s="1"/>
      <c r="N135" s="23" t="str">
        <f>'Beoordelaar 1'!N71</f>
        <v>SCORE:</v>
      </c>
      <c r="O135" s="70" t="s">
        <v>32</v>
      </c>
      <c r="P135" s="23" t="str">
        <f>'Beoordelaar 1'!P71</f>
        <v>SCORE:</v>
      </c>
      <c r="Q135" s="70" t="s">
        <v>39</v>
      </c>
      <c r="R135" s="23" t="str">
        <f>'Beoordelaar 1'!R71</f>
        <v>SCORE:</v>
      </c>
      <c r="S135" s="70" t="s">
        <v>33</v>
      </c>
      <c r="T135" s="23" t="str">
        <f>'Beoordelaar 1'!T71</f>
        <v>SCORE:</v>
      </c>
      <c r="U135" s="70" t="s">
        <v>40</v>
      </c>
    </row>
    <row r="136" spans="1:21" ht="20" customHeight="1" x14ac:dyDescent="0.2">
      <c r="A136" s="85"/>
      <c r="B136" s="75"/>
      <c r="C136" s="56" t="str">
        <f>'Beoordelaar 2'!B1</f>
        <v>Naam beoordelaar: &lt;&lt;&gt;&gt;</v>
      </c>
      <c r="D136" s="1"/>
      <c r="E136" s="25" t="str">
        <f>'Beoordelaar 2'!E71</f>
        <v>SCORE:</v>
      </c>
      <c r="F136" s="70"/>
      <c r="G136" s="25" t="str">
        <f>'Beoordelaar 2'!G71</f>
        <v>SCORE:</v>
      </c>
      <c r="H136" s="70"/>
      <c r="I136" s="25" t="str">
        <f>'Beoordelaar 2'!I71</f>
        <v>SCORE:</v>
      </c>
      <c r="J136" s="70"/>
      <c r="K136" s="25" t="str">
        <f>'Beoordelaar 2'!K71</f>
        <v>SCORE:</v>
      </c>
      <c r="L136" s="70"/>
      <c r="M136" s="1"/>
      <c r="N136" s="25" t="str">
        <f>'Beoordelaar 2'!N71</f>
        <v>SCORE:</v>
      </c>
      <c r="O136" s="70"/>
      <c r="P136" s="25" t="str">
        <f>'Beoordelaar 2'!P71</f>
        <v>SCORE:</v>
      </c>
      <c r="Q136" s="70"/>
      <c r="R136" s="25" t="str">
        <f>'Beoordelaar 2'!R71</f>
        <v>SCORE:</v>
      </c>
      <c r="S136" s="70"/>
      <c r="T136" s="25" t="str">
        <f>'Beoordelaar 2'!T71</f>
        <v>SCORE:</v>
      </c>
      <c r="U136" s="70"/>
    </row>
    <row r="137" spans="1:21" ht="20" customHeight="1" x14ac:dyDescent="0.2">
      <c r="A137" s="85"/>
      <c r="B137" s="75"/>
      <c r="C137" s="56" t="str">
        <f>'Beoordelaar 3'!B1</f>
        <v>Naam beoordelaar: &lt;&lt;&gt;&gt;</v>
      </c>
      <c r="D137" s="1"/>
      <c r="E137" s="25" t="str">
        <f>'Beoordelaar 3'!E71</f>
        <v>SCORE:</v>
      </c>
      <c r="F137" s="70"/>
      <c r="G137" s="25" t="str">
        <f>'Beoordelaar 3'!G71</f>
        <v>SCORE:</v>
      </c>
      <c r="H137" s="70"/>
      <c r="I137" s="25" t="str">
        <f>'Beoordelaar 3'!I71</f>
        <v>SCORE:</v>
      </c>
      <c r="J137" s="70"/>
      <c r="K137" s="25" t="str">
        <f>'Beoordelaar 3'!K71</f>
        <v>SCORE:</v>
      </c>
      <c r="L137" s="70"/>
      <c r="M137" s="1"/>
      <c r="N137" s="25" t="str">
        <f>'Beoordelaar 3'!N71</f>
        <v>SCORE:</v>
      </c>
      <c r="O137" s="70"/>
      <c r="P137" s="25" t="str">
        <f>'Beoordelaar 3'!P71</f>
        <v>SCORE:</v>
      </c>
      <c r="Q137" s="70"/>
      <c r="R137" s="25" t="str">
        <f>'Beoordelaar 3'!R71</f>
        <v>SCORE:</v>
      </c>
      <c r="S137" s="70"/>
      <c r="T137" s="25" t="str">
        <f>'Beoordelaar 3'!T71</f>
        <v>SCORE:</v>
      </c>
      <c r="U137" s="70"/>
    </row>
    <row r="138" spans="1:21" ht="20" customHeight="1" x14ac:dyDescent="0.2">
      <c r="A138" s="85"/>
      <c r="B138" s="75"/>
      <c r="C138" s="56" t="str">
        <f>'Beoordelaar 4'!B1</f>
        <v>Naam beoordelaar: &lt;&lt;&gt;&gt;</v>
      </c>
      <c r="D138" s="1"/>
      <c r="E138" s="25" t="str">
        <f>'Beoordelaar 4'!E71</f>
        <v>SCORE:</v>
      </c>
      <c r="F138" s="70"/>
      <c r="G138" s="25" t="str">
        <f>'Beoordelaar 4'!G71</f>
        <v>SCORE:</v>
      </c>
      <c r="H138" s="70"/>
      <c r="I138" s="25" t="str">
        <f>'Beoordelaar 4'!I71</f>
        <v>SCORE:</v>
      </c>
      <c r="J138" s="70"/>
      <c r="K138" s="25" t="str">
        <f>'Beoordelaar 4'!K71</f>
        <v>SCORE:</v>
      </c>
      <c r="L138" s="70"/>
      <c r="M138" s="1"/>
      <c r="N138" s="25" t="str">
        <f>'Beoordelaar 4'!N71</f>
        <v>SCORE:</v>
      </c>
      <c r="O138" s="70"/>
      <c r="P138" s="25" t="str">
        <f>'Beoordelaar 4'!P71</f>
        <v>SCORE:</v>
      </c>
      <c r="Q138" s="70"/>
      <c r="R138" s="25" t="str">
        <f>'Beoordelaar 4'!R71</f>
        <v>SCORE:</v>
      </c>
      <c r="S138" s="70"/>
      <c r="T138" s="25" t="str">
        <f>'Beoordelaar 4'!T71</f>
        <v>SCORE:</v>
      </c>
      <c r="U138" s="70"/>
    </row>
    <row r="139" spans="1:21" ht="20" customHeight="1" x14ac:dyDescent="0.2">
      <c r="A139" s="85"/>
      <c r="B139" s="75"/>
      <c r="C139" s="58" t="s">
        <v>34</v>
      </c>
      <c r="D139" s="1"/>
      <c r="E139" s="27" t="s">
        <v>12</v>
      </c>
      <c r="F139" s="70"/>
      <c r="G139" s="27" t="s">
        <v>12</v>
      </c>
      <c r="H139" s="70"/>
      <c r="I139" s="59" t="s">
        <v>12</v>
      </c>
      <c r="J139" s="70"/>
      <c r="K139" s="59" t="s">
        <v>12</v>
      </c>
      <c r="L139" s="70"/>
      <c r="M139" s="1"/>
      <c r="N139" s="27" t="s">
        <v>12</v>
      </c>
      <c r="O139" s="70"/>
      <c r="P139" s="27" t="s">
        <v>12</v>
      </c>
      <c r="Q139" s="70"/>
      <c r="R139" s="59" t="s">
        <v>12</v>
      </c>
      <c r="S139" s="70"/>
      <c r="T139" s="59" t="s">
        <v>12</v>
      </c>
      <c r="U139" s="70"/>
    </row>
    <row r="140" spans="1:21" ht="20" customHeight="1" thickBot="1" x14ac:dyDescent="0.25">
      <c r="A140" s="86"/>
      <c r="B140" s="76"/>
      <c r="C140" s="63" t="s">
        <v>35</v>
      </c>
      <c r="D140" s="1"/>
      <c r="E140" s="61" t="str">
        <f>IF(E139="Beter","1500",IF(E139="Vergelijkbaar","750",IF(E139="matig","0",IF(E139="Onacceptabel","KO"," "))))</f>
        <v xml:space="preserve"> </v>
      </c>
      <c r="F140" s="20"/>
      <c r="G140" s="61" t="str">
        <f>IF(G139="Beter","1500",IF(G139="Vergelijkbaar","750",IF(G139="matig","0",IF(G139="Onacceptabel","KO"," "))))</f>
        <v xml:space="preserve"> </v>
      </c>
      <c r="H140" s="20"/>
      <c r="I140" s="61" t="str">
        <f>IF(I139="Beter","1500",IF(I139="Vergelijkbaar","750",IF(I139="matig","0",IF(I139="Onacceptabel","KO"," "))))</f>
        <v xml:space="preserve"> </v>
      </c>
      <c r="J140" s="20"/>
      <c r="K140" s="61" t="str">
        <f>IF(K139="Beter","1500",IF(K139="Vergelijkbaar","750",IF(K139="matig","0",IF(K139="Onacceptabel","KO"," "))))</f>
        <v xml:space="preserve"> </v>
      </c>
      <c r="L140" s="20"/>
      <c r="M140" s="1"/>
      <c r="N140" s="61" t="str">
        <f>IF(N139="Beter","1500",IF(N139="Vergelijkbaar","750",IF(N139="matig","0",IF(N139="Onacceptabel","KO"," "))))</f>
        <v xml:space="preserve"> </v>
      </c>
      <c r="O140" s="20"/>
      <c r="P140" s="61" t="str">
        <f>IF(P139="Beter","1500",IF(P139="Vergelijkbaar","750",IF(P139="matig","0",IF(P139="Onacceptabel","KO"," "))))</f>
        <v xml:space="preserve"> </v>
      </c>
      <c r="Q140" s="20"/>
      <c r="R140" s="61" t="str">
        <f>IF(R139="Beter","1500",IF(R139="Vergelijkbaar","750",IF(R139="matig","0",IF(R139="Onacceptabel","KO"," "))))</f>
        <v xml:space="preserve"> </v>
      </c>
      <c r="S140" s="20"/>
      <c r="T140" s="61" t="str">
        <f>IF(T139="Beter","1500",IF(T139="Vergelijkbaar","750",IF(T139="matig","0",IF(T139="Onacceptabel","KO"," "))))</f>
        <v xml:space="preserve"> </v>
      </c>
      <c r="U140" s="20"/>
    </row>
    <row r="141" spans="1:21" s="35" customFormat="1" ht="20" customHeight="1" x14ac:dyDescent="0.2">
      <c r="A141" s="17"/>
      <c r="B141" s="122"/>
      <c r="C141" s="123" t="s">
        <v>41</v>
      </c>
      <c r="D141" s="34"/>
      <c r="E141" s="114" t="e">
        <f>(E104+G104+I104+K104+K110+I110+G110+E110+E116+G116+I116+K116+K122+I122+G122+E122+E128+G128+I128+K128+K134+I134+G134+E134+E140+G140+I140+K140)/28</f>
        <v>#VALUE!</v>
      </c>
      <c r="F141" s="115"/>
      <c r="G141" s="115"/>
      <c r="H141" s="115"/>
      <c r="I141" s="115"/>
      <c r="J141" s="115"/>
      <c r="K141" s="115"/>
      <c r="L141" s="116"/>
      <c r="M141" s="34"/>
      <c r="N141" s="114" t="e">
        <f>(N104+P104+R104+T104+T110+R110+P110+N110+N116+P116+R116+T116+T122+R122+P122+N122+T134+R134+P134+N134+N140+P140+R140+T140)/24</f>
        <v>#VALUE!</v>
      </c>
      <c r="O141" s="115"/>
      <c r="P141" s="115"/>
      <c r="Q141" s="115"/>
      <c r="R141" s="115"/>
      <c r="S141" s="115"/>
      <c r="T141" s="115"/>
      <c r="U141" s="116"/>
    </row>
    <row r="142" spans="1:21" ht="12" customHeight="1" x14ac:dyDescent="0.2">
      <c r="D142" s="2"/>
      <c r="M142" s="2"/>
    </row>
    <row r="143" spans="1:21" s="37" customFormat="1" ht="40" customHeight="1" x14ac:dyDescent="0.25">
      <c r="A143" s="36"/>
      <c r="B143" s="124" t="s">
        <v>48</v>
      </c>
      <c r="C143" s="125"/>
      <c r="D143" s="3"/>
      <c r="E143" s="126" t="e">
        <f>(E141+N141)/2</f>
        <v>#VALUE!</v>
      </c>
      <c r="F143" s="127"/>
      <c r="G143" s="127"/>
      <c r="H143" s="127"/>
      <c r="I143" s="127"/>
      <c r="J143" s="127"/>
      <c r="K143" s="127"/>
      <c r="L143" s="127"/>
      <c r="M143" s="127"/>
      <c r="N143" s="127"/>
      <c r="O143" s="127"/>
      <c r="P143" s="127"/>
      <c r="Q143" s="127"/>
      <c r="R143" s="127"/>
      <c r="S143" s="127"/>
      <c r="T143" s="127"/>
      <c r="U143" s="128"/>
    </row>
    <row r="144" spans="1:21" ht="12" customHeight="1" x14ac:dyDescent="0.2">
      <c r="D144" s="2"/>
      <c r="M144" s="2"/>
    </row>
    <row r="145" spans="1:21" ht="35" customHeight="1" x14ac:dyDescent="0.2">
      <c r="A145" s="101" t="str">
        <f>'Beoordelen proefopdrachten'!A19</f>
        <v>Type 4: Full color MFP 
minimaal 65 PPM</v>
      </c>
      <c r="B145" s="102"/>
      <c r="C145" s="55"/>
      <c r="D145" s="3"/>
      <c r="E145" s="77" t="s">
        <v>30</v>
      </c>
      <c r="F145" s="78"/>
      <c r="G145" s="77" t="s">
        <v>37</v>
      </c>
      <c r="H145" s="78"/>
      <c r="I145" s="77" t="s">
        <v>31</v>
      </c>
      <c r="J145" s="78"/>
      <c r="K145" s="77" t="s">
        <v>38</v>
      </c>
      <c r="L145" s="78"/>
      <c r="M145" s="3"/>
      <c r="N145" s="77" t="s">
        <v>30</v>
      </c>
      <c r="O145" s="78"/>
      <c r="P145" s="77" t="s">
        <v>37</v>
      </c>
      <c r="Q145" s="78"/>
      <c r="R145" s="77" t="s">
        <v>31</v>
      </c>
      <c r="S145" s="78"/>
      <c r="T145" s="77" t="s">
        <v>38</v>
      </c>
      <c r="U145" s="78"/>
    </row>
    <row r="146" spans="1:21" ht="22" customHeight="1" x14ac:dyDescent="0.2">
      <c r="A146" s="84" t="str">
        <f>'Beoordelen proefopdrachten'!A2</f>
        <v>Balken en teksten</v>
      </c>
      <c r="B146" s="74" t="str">
        <f>'Beoordelen proefopdrachten'!B2</f>
        <v>Grijswaarden</v>
      </c>
      <c r="C146" s="56" t="str">
        <f>'Beoordelaar 1'!$B$1</f>
        <v>Naam beoordelaar: &lt;&lt;&gt;&gt;</v>
      </c>
      <c r="D146" s="5"/>
      <c r="E146" s="23" t="str">
        <f>'Beoordelaar 1'!E77</f>
        <v>SCORE:</v>
      </c>
      <c r="F146" s="70" t="s">
        <v>32</v>
      </c>
      <c r="G146" s="23" t="str">
        <f>'Beoordelaar 1'!G77</f>
        <v>SCORE:</v>
      </c>
      <c r="H146" s="70" t="s">
        <v>39</v>
      </c>
      <c r="I146" s="23" t="str">
        <f>'Beoordelaar 1'!I77</f>
        <v>SCORE:</v>
      </c>
      <c r="J146" s="79" t="s">
        <v>33</v>
      </c>
      <c r="K146" s="23" t="str">
        <f>'Beoordelaar 1'!K77</f>
        <v>SCORE:</v>
      </c>
      <c r="L146" s="70" t="s">
        <v>40</v>
      </c>
      <c r="M146" s="5"/>
      <c r="N146" s="23" t="str">
        <f>'Beoordelaar 1'!N77</f>
        <v>SCORE:</v>
      </c>
      <c r="O146" s="70" t="s">
        <v>32</v>
      </c>
      <c r="P146" s="23" t="str">
        <f>'Beoordelaar 1'!P77</f>
        <v>SCORE:</v>
      </c>
      <c r="Q146" s="70" t="s">
        <v>39</v>
      </c>
      <c r="R146" s="23" t="str">
        <f>'Beoordelaar 1'!R77</f>
        <v>SCORE:</v>
      </c>
      <c r="S146" s="79" t="s">
        <v>33</v>
      </c>
      <c r="T146" s="23" t="str">
        <f>'Beoordelaar 1'!T77</f>
        <v>SCORE:</v>
      </c>
      <c r="U146" s="70" t="s">
        <v>40</v>
      </c>
    </row>
    <row r="147" spans="1:21" ht="22" customHeight="1" x14ac:dyDescent="0.2">
      <c r="A147" s="85"/>
      <c r="B147" s="75"/>
      <c r="C147" s="56" t="str">
        <f>'Beoordelaar 2'!$B$1</f>
        <v>Naam beoordelaar: &lt;&lt;&gt;&gt;</v>
      </c>
      <c r="D147" s="5"/>
      <c r="E147" s="25" t="str">
        <f>'Beoordelaar 2'!E77</f>
        <v>SCORE:</v>
      </c>
      <c r="F147" s="70"/>
      <c r="G147" s="25" t="str">
        <f>'Beoordelaar 2'!G77</f>
        <v>SCORE:</v>
      </c>
      <c r="H147" s="70"/>
      <c r="I147" s="25" t="str">
        <f>'Beoordelaar 2'!I77</f>
        <v>SCORE:</v>
      </c>
      <c r="J147" s="79"/>
      <c r="K147" s="25" t="str">
        <f>'Beoordelaar 2'!K77</f>
        <v>SCORE:</v>
      </c>
      <c r="L147" s="70"/>
      <c r="M147" s="5"/>
      <c r="N147" s="25" t="str">
        <f>'Beoordelaar 2'!N77</f>
        <v>SCORE:</v>
      </c>
      <c r="O147" s="70"/>
      <c r="P147" s="25" t="str">
        <f>'Beoordelaar 2'!P77</f>
        <v>SCORE:</v>
      </c>
      <c r="Q147" s="70"/>
      <c r="R147" s="25" t="str">
        <f>'Beoordelaar 2'!R77</f>
        <v>SCORE:</v>
      </c>
      <c r="S147" s="79"/>
      <c r="T147" s="25" t="str">
        <f>'Beoordelaar 2'!T77</f>
        <v>SCORE:</v>
      </c>
      <c r="U147" s="70"/>
    </row>
    <row r="148" spans="1:21" ht="22" customHeight="1" x14ac:dyDescent="0.2">
      <c r="A148" s="85"/>
      <c r="B148" s="75"/>
      <c r="C148" s="56" t="str">
        <f>'Beoordelaar 3'!$B$1</f>
        <v>Naam beoordelaar: &lt;&lt;&gt;&gt;</v>
      </c>
      <c r="D148" s="5"/>
      <c r="E148" s="25" t="str">
        <f>'Beoordelaar 3'!E77</f>
        <v>SCORE:</v>
      </c>
      <c r="F148" s="70"/>
      <c r="G148" s="25" t="str">
        <f>'Beoordelaar 3'!G77</f>
        <v>SCORE:</v>
      </c>
      <c r="H148" s="70"/>
      <c r="I148" s="25" t="str">
        <f>'Beoordelaar 3'!I77</f>
        <v>SCORE:</v>
      </c>
      <c r="J148" s="79"/>
      <c r="K148" s="25" t="str">
        <f>'Beoordelaar 3'!K77</f>
        <v>SCORE:</v>
      </c>
      <c r="L148" s="70"/>
      <c r="M148" s="5"/>
      <c r="N148" s="25" t="str">
        <f>'Beoordelaar 3'!N77</f>
        <v>SCORE:</v>
      </c>
      <c r="O148" s="70"/>
      <c r="P148" s="25" t="str">
        <f>'Beoordelaar 3'!P77</f>
        <v>SCORE:</v>
      </c>
      <c r="Q148" s="70"/>
      <c r="R148" s="25" t="str">
        <f>'Beoordelaar 3'!R77</f>
        <v>SCORE:</v>
      </c>
      <c r="S148" s="79"/>
      <c r="T148" s="25" t="str">
        <f>'Beoordelaar 3'!T77</f>
        <v>SCORE:</v>
      </c>
      <c r="U148" s="70"/>
    </row>
    <row r="149" spans="1:21" ht="22" customHeight="1" x14ac:dyDescent="0.2">
      <c r="A149" s="85"/>
      <c r="B149" s="75"/>
      <c r="C149" s="56" t="str">
        <f>'Beoordelaar 4'!$B$1</f>
        <v>Naam beoordelaar: &lt;&lt;&gt;&gt;</v>
      </c>
      <c r="D149" s="5"/>
      <c r="E149" s="23" t="str">
        <f>'Beoordelaar 4'!E77</f>
        <v>SCORE:</v>
      </c>
      <c r="F149" s="70"/>
      <c r="G149" s="23" t="str">
        <f>'Beoordelaar 4'!G77</f>
        <v>SCORE:</v>
      </c>
      <c r="H149" s="70"/>
      <c r="I149" s="23" t="str">
        <f>'Beoordelaar 4'!I77</f>
        <v>SCORE:</v>
      </c>
      <c r="J149" s="79"/>
      <c r="K149" s="23" t="str">
        <f>'Beoordelaar 4'!K77</f>
        <v>SCORE:</v>
      </c>
      <c r="L149" s="70"/>
      <c r="M149" s="5"/>
      <c r="N149" s="23" t="str">
        <f>'Beoordelaar 4'!N77</f>
        <v>SCORE:</v>
      </c>
      <c r="O149" s="70"/>
      <c r="P149" s="23" t="str">
        <f>'Beoordelaar 4'!P77</f>
        <v>SCORE:</v>
      </c>
      <c r="Q149" s="70"/>
      <c r="R149" s="23" t="str">
        <f>'Beoordelaar 4'!R77</f>
        <v>SCORE:</v>
      </c>
      <c r="S149" s="79"/>
      <c r="T149" s="23" t="str">
        <f>'Beoordelaar 4'!T77</f>
        <v>SCORE:</v>
      </c>
      <c r="U149" s="70"/>
    </row>
    <row r="150" spans="1:21" ht="20" customHeight="1" x14ac:dyDescent="0.2">
      <c r="A150" s="85"/>
      <c r="B150" s="75"/>
      <c r="C150" s="58" t="s">
        <v>34</v>
      </c>
      <c r="D150" s="1"/>
      <c r="E150" s="27" t="s">
        <v>12</v>
      </c>
      <c r="F150" s="70"/>
      <c r="G150" s="27" t="s">
        <v>12</v>
      </c>
      <c r="H150" s="70"/>
      <c r="I150" s="59" t="s">
        <v>12</v>
      </c>
      <c r="J150" s="79"/>
      <c r="K150" s="59" t="s">
        <v>12</v>
      </c>
      <c r="L150" s="70"/>
      <c r="M150" s="1"/>
      <c r="N150" s="27" t="s">
        <v>12</v>
      </c>
      <c r="O150" s="70"/>
      <c r="P150" s="27" t="s">
        <v>12</v>
      </c>
      <c r="Q150" s="70"/>
      <c r="R150" s="59" t="s">
        <v>12</v>
      </c>
      <c r="S150" s="79"/>
      <c r="T150" s="59" t="s">
        <v>12</v>
      </c>
      <c r="U150" s="70"/>
    </row>
    <row r="151" spans="1:21" ht="20" customHeight="1" x14ac:dyDescent="0.2">
      <c r="A151" s="85"/>
      <c r="B151" s="83"/>
      <c r="C151" s="60" t="s">
        <v>35</v>
      </c>
      <c r="D151" s="1"/>
      <c r="E151" s="61" t="str">
        <f>IF(E150="Beter","1000",IF(E150="Vergelijkbaar","500",IF(E150="matig","0",IF(E150="Onacceptabel","KO"," "))))</f>
        <v xml:space="preserve"> </v>
      </c>
      <c r="F151" s="62"/>
      <c r="G151" s="61" t="str">
        <f>IF(G150="Beter","1000",IF(G150="Vergelijkbaar","500",IF(G150="matig","0",IF(G150="Onacceptabel","KO"," "))))</f>
        <v xml:space="preserve"> </v>
      </c>
      <c r="H151" s="62"/>
      <c r="I151" s="61" t="str">
        <f>IF(I150="Beter","1000",IF(I150="Vergelijkbaar","500",IF(I150="matig","0",IF(I150="Onacceptabel","KO"," "))))</f>
        <v xml:space="preserve"> </v>
      </c>
      <c r="J151" s="62"/>
      <c r="K151" s="61" t="str">
        <f>IF(K150="Beter","1000",IF(K150="Vergelijkbaar","500",IF(K150="matig","0",IF(K150="Onacceptabel","KO"," "))))</f>
        <v xml:space="preserve"> </v>
      </c>
      <c r="L151" s="62"/>
      <c r="M151" s="1"/>
      <c r="N151" s="61" t="str">
        <f>IF(N150="Beter","1000",IF(N150="Vergelijkbaar","500",IF(N150="matig","0",IF(N150="Onacceptabel","KO"," "))))</f>
        <v xml:space="preserve"> </v>
      </c>
      <c r="O151" s="62"/>
      <c r="P151" s="61" t="str">
        <f>IF(P150="Beter","1000",IF(P150="Vergelijkbaar","500",IF(P150="matig","0",IF(P150="Onacceptabel","KO"," "))))</f>
        <v xml:space="preserve"> </v>
      </c>
      <c r="Q151" s="62"/>
      <c r="R151" s="61" t="str">
        <f>IF(R150="Beter","1000",IF(R150="Vergelijkbaar","500",IF(R150="matig","0",IF(R150="Onacceptabel","KO"," "))))</f>
        <v xml:space="preserve"> </v>
      </c>
      <c r="S151" s="62"/>
      <c r="T151" s="61" t="str">
        <f>IF(T150="Beter","1000",IF(T150="Vergelijkbaar","500",IF(T150="matig","0",IF(T150="Onacceptabel","KO"," "))))</f>
        <v xml:space="preserve"> </v>
      </c>
      <c r="U151" s="62"/>
    </row>
    <row r="152" spans="1:21" ht="22" customHeight="1" x14ac:dyDescent="0.2">
      <c r="A152" s="85"/>
      <c r="B152" s="74" t="str">
        <f>'Beoordelen proefopdrachten'!B3</f>
        <v>Lichte tinten</v>
      </c>
      <c r="C152" s="56" t="str">
        <f>'Beoordelaar 1'!$B$1</f>
        <v>Naam beoordelaar: &lt;&lt;&gt;&gt;</v>
      </c>
      <c r="D152" s="5"/>
      <c r="E152" s="23" t="str">
        <f>'Beoordelaar 1'!E80</f>
        <v>SCORE:</v>
      </c>
      <c r="F152" s="70" t="s">
        <v>32</v>
      </c>
      <c r="G152" s="23" t="str">
        <f>'Beoordelaar 1'!G80</f>
        <v>SCORE:</v>
      </c>
      <c r="H152" s="70" t="s">
        <v>39</v>
      </c>
      <c r="I152" s="23" t="str">
        <f>'Beoordelaar 1'!I80</f>
        <v>SCORE:</v>
      </c>
      <c r="J152" s="70" t="s">
        <v>33</v>
      </c>
      <c r="K152" s="23" t="str">
        <f>'Beoordelaar 1'!K80</f>
        <v>SCORE:</v>
      </c>
      <c r="L152" s="70" t="s">
        <v>40</v>
      </c>
      <c r="M152" s="5"/>
      <c r="N152" s="23" t="str">
        <f>'Beoordelaar 1'!N80</f>
        <v>SCORE:</v>
      </c>
      <c r="O152" s="70" t="s">
        <v>32</v>
      </c>
      <c r="P152" s="23" t="str">
        <f>'Beoordelaar 1'!P80</f>
        <v>SCORE:</v>
      </c>
      <c r="Q152" s="70" t="s">
        <v>39</v>
      </c>
      <c r="R152" s="23" t="str">
        <f>'Beoordelaar 1'!R80</f>
        <v>SCORE:</v>
      </c>
      <c r="S152" s="70" t="s">
        <v>33</v>
      </c>
      <c r="T152" s="23" t="str">
        <f>'Beoordelaar 1'!T80</f>
        <v>SCORE:</v>
      </c>
      <c r="U152" s="70" t="s">
        <v>40</v>
      </c>
    </row>
    <row r="153" spans="1:21" ht="22" customHeight="1" x14ac:dyDescent="0.2">
      <c r="A153" s="85"/>
      <c r="B153" s="75"/>
      <c r="C153" s="56" t="str">
        <f>'Beoordelaar 2'!$B$1</f>
        <v>Naam beoordelaar: &lt;&lt;&gt;&gt;</v>
      </c>
      <c r="D153" s="5"/>
      <c r="E153" s="25" t="str">
        <f>'Beoordelaar 2'!E80</f>
        <v>SCORE:</v>
      </c>
      <c r="F153" s="70"/>
      <c r="G153" s="25" t="str">
        <f>'Beoordelaar 2'!G80</f>
        <v>SCORE:</v>
      </c>
      <c r="H153" s="70"/>
      <c r="I153" s="25" t="str">
        <f>'Beoordelaar 2'!I80</f>
        <v>SCORE:</v>
      </c>
      <c r="J153" s="70"/>
      <c r="K153" s="25" t="str">
        <f>'Beoordelaar 2'!K80</f>
        <v>SCORE:</v>
      </c>
      <c r="L153" s="70"/>
      <c r="M153" s="5"/>
      <c r="N153" s="25" t="str">
        <f>'Beoordelaar 2'!N80</f>
        <v>SCORE:</v>
      </c>
      <c r="O153" s="70"/>
      <c r="P153" s="25" t="str">
        <f>'Beoordelaar 2'!P80</f>
        <v>SCORE:</v>
      </c>
      <c r="Q153" s="70"/>
      <c r="R153" s="25" t="str">
        <f>'Beoordelaar 2'!R80</f>
        <v>SCORE:</v>
      </c>
      <c r="S153" s="70"/>
      <c r="T153" s="25" t="str">
        <f>'Beoordelaar 2'!T80</f>
        <v>SCORE:</v>
      </c>
      <c r="U153" s="70"/>
    </row>
    <row r="154" spans="1:21" ht="22" customHeight="1" x14ac:dyDescent="0.2">
      <c r="A154" s="85"/>
      <c r="B154" s="75"/>
      <c r="C154" s="56" t="str">
        <f>'Beoordelaar 3'!$B$1</f>
        <v>Naam beoordelaar: &lt;&lt;&gt;&gt;</v>
      </c>
      <c r="D154" s="5"/>
      <c r="E154" s="25" t="str">
        <f>'Beoordelaar 3'!E80</f>
        <v>SCORE:</v>
      </c>
      <c r="F154" s="70"/>
      <c r="G154" s="25" t="str">
        <f>'Beoordelaar 3'!G80</f>
        <v>SCORE:</v>
      </c>
      <c r="H154" s="70"/>
      <c r="I154" s="25" t="str">
        <f>'Beoordelaar 3'!I80</f>
        <v>SCORE:</v>
      </c>
      <c r="J154" s="70"/>
      <c r="K154" s="25" t="str">
        <f>'Beoordelaar 3'!K80</f>
        <v>SCORE:</v>
      </c>
      <c r="L154" s="70"/>
      <c r="M154" s="5"/>
      <c r="N154" s="25" t="str">
        <f>'Beoordelaar 3'!N80</f>
        <v>SCORE:</v>
      </c>
      <c r="O154" s="70"/>
      <c r="P154" s="25" t="str">
        <f>'Beoordelaar 3'!P80</f>
        <v>SCORE:</v>
      </c>
      <c r="Q154" s="70"/>
      <c r="R154" s="25" t="str">
        <f>'Beoordelaar 3'!R80</f>
        <v>SCORE:</v>
      </c>
      <c r="S154" s="70"/>
      <c r="T154" s="25" t="str">
        <f>'Beoordelaar 3'!T80</f>
        <v>SCORE:</v>
      </c>
      <c r="U154" s="70"/>
    </row>
    <row r="155" spans="1:21" ht="22" customHeight="1" x14ac:dyDescent="0.2">
      <c r="A155" s="85"/>
      <c r="B155" s="75"/>
      <c r="C155" s="56" t="str">
        <f>'Beoordelaar 4'!$B$1</f>
        <v>Naam beoordelaar: &lt;&lt;&gt;&gt;</v>
      </c>
      <c r="D155" s="5"/>
      <c r="E155" s="25" t="str">
        <f>'Beoordelaar 4'!E80</f>
        <v>SCORE:</v>
      </c>
      <c r="F155" s="70"/>
      <c r="G155" s="25" t="str">
        <f>'Beoordelaar 4'!G80</f>
        <v>SCORE:</v>
      </c>
      <c r="H155" s="70"/>
      <c r="I155" s="25" t="str">
        <f>'Beoordelaar 4'!I80</f>
        <v>SCORE:</v>
      </c>
      <c r="J155" s="70"/>
      <c r="K155" s="25" t="str">
        <f>'Beoordelaar 4'!K80</f>
        <v>SCORE:</v>
      </c>
      <c r="L155" s="70"/>
      <c r="M155" s="5"/>
      <c r="N155" s="25" t="str">
        <f>'Beoordelaar 4'!N80</f>
        <v>SCORE:</v>
      </c>
      <c r="O155" s="70"/>
      <c r="P155" s="25" t="str">
        <f>'Beoordelaar 4'!P80</f>
        <v>SCORE:</v>
      </c>
      <c r="Q155" s="70"/>
      <c r="R155" s="25" t="str">
        <f>'Beoordelaar 4'!R80</f>
        <v>SCORE:</v>
      </c>
      <c r="S155" s="70"/>
      <c r="T155" s="25" t="str">
        <f>'Beoordelaar 4'!T80</f>
        <v>SCORE:</v>
      </c>
      <c r="U155" s="70"/>
    </row>
    <row r="156" spans="1:21" ht="20" customHeight="1" x14ac:dyDescent="0.2">
      <c r="A156" s="85"/>
      <c r="B156" s="75"/>
      <c r="C156" s="58" t="s">
        <v>34</v>
      </c>
      <c r="D156" s="1"/>
      <c r="E156" s="19" t="s">
        <v>12</v>
      </c>
      <c r="F156" s="70"/>
      <c r="G156" s="27" t="s">
        <v>12</v>
      </c>
      <c r="H156" s="70"/>
      <c r="I156" s="59" t="s">
        <v>12</v>
      </c>
      <c r="J156" s="70"/>
      <c r="K156" s="59" t="s">
        <v>12</v>
      </c>
      <c r="L156" s="70"/>
      <c r="M156" s="1"/>
      <c r="N156" s="19" t="s">
        <v>12</v>
      </c>
      <c r="O156" s="70"/>
      <c r="P156" s="27" t="s">
        <v>12</v>
      </c>
      <c r="Q156" s="70"/>
      <c r="R156" s="59" t="s">
        <v>12</v>
      </c>
      <c r="S156" s="70"/>
      <c r="T156" s="59" t="s">
        <v>12</v>
      </c>
      <c r="U156" s="70"/>
    </row>
    <row r="157" spans="1:21" ht="20" customHeight="1" x14ac:dyDescent="0.2">
      <c r="A157" s="85"/>
      <c r="B157" s="83"/>
      <c r="C157" s="60" t="s">
        <v>35</v>
      </c>
      <c r="D157" s="1"/>
      <c r="E157" s="61" t="str">
        <f>IF(E156="Beter","1000",IF(E156="Vergelijkbaar","500",IF(E156="matig","0",IF(E156="Onacceptabel","KO"," "))))</f>
        <v xml:space="preserve"> </v>
      </c>
      <c r="F157" s="62"/>
      <c r="G157" s="61" t="str">
        <f>IF(G156="Beter","1000",IF(G156="Vergelijkbaar","500",IF(G156="matig","0",IF(G156="Onacceptabel","KO"," "))))</f>
        <v xml:space="preserve"> </v>
      </c>
      <c r="H157" s="62"/>
      <c r="I157" s="61" t="str">
        <f>IF(I156="Beter","1000",IF(I156="Vergelijkbaar","500",IF(I156="matig","0",IF(I156="Onacceptabel","KO"," "))))</f>
        <v xml:space="preserve"> </v>
      </c>
      <c r="J157" s="62"/>
      <c r="K157" s="61" t="str">
        <f>IF(K156="Beter","1000",IF(K156="Vergelijkbaar","500",IF(K156="matig","0",IF(K156="Onacceptabel","KO"," "))))</f>
        <v xml:space="preserve"> </v>
      </c>
      <c r="L157" s="62"/>
      <c r="M157" s="1"/>
      <c r="N157" s="61" t="str">
        <f>IF(N156="Beter","1000",IF(N156="Vergelijkbaar","500",IF(N156="matig","0",IF(N156="Onacceptabel","KO"," "))))</f>
        <v xml:space="preserve"> </v>
      </c>
      <c r="O157" s="62"/>
      <c r="P157" s="61" t="str">
        <f>IF(P156="Beter","1000",IF(P156="Vergelijkbaar","500",IF(P156="matig","0",IF(P156="Onacceptabel","KO"," "))))</f>
        <v xml:space="preserve"> </v>
      </c>
      <c r="Q157" s="62"/>
      <c r="R157" s="61" t="str">
        <f>IF(R156="Beter","1000",IF(R156="Vergelijkbaar","500",IF(R156="matig","0",IF(R156="Onacceptabel","KO"," "))))</f>
        <v xml:space="preserve"> </v>
      </c>
      <c r="S157" s="62"/>
      <c r="T157" s="61" t="str">
        <f>IF(T156="Beter","1000",IF(T156="Vergelijkbaar","500",IF(T156="matig","0",IF(T156="Onacceptabel","KO"," "))))</f>
        <v xml:space="preserve"> </v>
      </c>
      <c r="U157" s="62"/>
    </row>
    <row r="158" spans="1:21" ht="22" customHeight="1" x14ac:dyDescent="0.2">
      <c r="A158" s="85"/>
      <c r="B158" s="71" t="str">
        <f>'Beoordelen proefopdrachten'!B4</f>
        <v>Felle tinten</v>
      </c>
      <c r="C158" s="56" t="str">
        <f>'Beoordelaar 1'!$B$1</f>
        <v>Naam beoordelaar: &lt;&lt;&gt;&gt;</v>
      </c>
      <c r="D158" s="5"/>
      <c r="E158" s="25" t="str">
        <f>'Beoordelaar 1'!E83</f>
        <v>SCORE:</v>
      </c>
      <c r="F158" s="70" t="s">
        <v>32</v>
      </c>
      <c r="G158" s="25" t="str">
        <f>'Beoordelaar 1'!G83</f>
        <v>SCORE:</v>
      </c>
      <c r="H158" s="70" t="s">
        <v>39</v>
      </c>
      <c r="I158" s="25" t="str">
        <f>'Beoordelaar 1'!I83</f>
        <v>SCORE:</v>
      </c>
      <c r="J158" s="79" t="s">
        <v>33</v>
      </c>
      <c r="K158" s="25" t="str">
        <f>'Beoordelaar 1'!K83</f>
        <v>SCORE:</v>
      </c>
      <c r="L158" s="118" t="s">
        <v>40</v>
      </c>
      <c r="M158" s="5"/>
      <c r="N158" s="25" t="str">
        <f>'Beoordelaar 1'!N83</f>
        <v>SCORE:</v>
      </c>
      <c r="O158" s="70" t="s">
        <v>32</v>
      </c>
      <c r="P158" s="25" t="str">
        <f>'Beoordelaar 1'!P83</f>
        <v>SCORE:</v>
      </c>
      <c r="Q158" s="70" t="s">
        <v>39</v>
      </c>
      <c r="R158" s="25" t="str">
        <f>'Beoordelaar 1'!R83</f>
        <v>SCORE:</v>
      </c>
      <c r="S158" s="79" t="s">
        <v>33</v>
      </c>
      <c r="T158" s="25" t="str">
        <f>'Beoordelaar 1'!T83</f>
        <v>SCORE:</v>
      </c>
      <c r="U158" s="118" t="s">
        <v>40</v>
      </c>
    </row>
    <row r="159" spans="1:21" ht="22" customHeight="1" x14ac:dyDescent="0.2">
      <c r="A159" s="85"/>
      <c r="B159" s="72"/>
      <c r="C159" s="56" t="str">
        <f>'Beoordelaar 2'!$B$1</f>
        <v>Naam beoordelaar: &lt;&lt;&gt;&gt;</v>
      </c>
      <c r="D159" s="5"/>
      <c r="E159" s="25" t="str">
        <f>'Beoordelaar 2'!E83</f>
        <v>SCORE:</v>
      </c>
      <c r="F159" s="70"/>
      <c r="G159" s="25" t="str">
        <f>'Beoordelaar 2'!G83</f>
        <v>SCORE:</v>
      </c>
      <c r="H159" s="70"/>
      <c r="I159" s="25" t="str">
        <f>'Beoordelaar 2'!I83</f>
        <v>SCORE:</v>
      </c>
      <c r="J159" s="79"/>
      <c r="K159" s="25" t="str">
        <f>'Beoordelaar 2'!K83</f>
        <v>SCORE:</v>
      </c>
      <c r="L159" s="118"/>
      <c r="M159" s="5"/>
      <c r="N159" s="25" t="str">
        <f>'Beoordelaar 2'!N83</f>
        <v>SCORE:</v>
      </c>
      <c r="O159" s="70"/>
      <c r="P159" s="25" t="str">
        <f>'Beoordelaar 2'!P83</f>
        <v>SCORE:</v>
      </c>
      <c r="Q159" s="70"/>
      <c r="R159" s="25" t="str">
        <f>'Beoordelaar 2'!R83</f>
        <v>SCORE:</v>
      </c>
      <c r="S159" s="79"/>
      <c r="T159" s="25" t="str">
        <f>'Beoordelaar 2'!T83</f>
        <v>SCORE:</v>
      </c>
      <c r="U159" s="118"/>
    </row>
    <row r="160" spans="1:21" ht="22" customHeight="1" x14ac:dyDescent="0.2">
      <c r="A160" s="85"/>
      <c r="B160" s="72"/>
      <c r="C160" s="56" t="str">
        <f>'Beoordelaar 3'!$B$1</f>
        <v>Naam beoordelaar: &lt;&lt;&gt;&gt;</v>
      </c>
      <c r="D160" s="5"/>
      <c r="E160" s="25" t="str">
        <f>'Beoordelaar 3'!E83</f>
        <v>SCORE:</v>
      </c>
      <c r="F160" s="70"/>
      <c r="G160" s="25" t="str">
        <f>'Beoordelaar 3'!G83</f>
        <v>SCORE:</v>
      </c>
      <c r="H160" s="70"/>
      <c r="I160" s="25" t="str">
        <f>'Beoordelaar 3'!I83</f>
        <v>SCORE:</v>
      </c>
      <c r="J160" s="79"/>
      <c r="K160" s="25" t="str">
        <f>'Beoordelaar 3'!K83</f>
        <v>SCORE:</v>
      </c>
      <c r="L160" s="118"/>
      <c r="M160" s="5"/>
      <c r="N160" s="25" t="str">
        <f>'Beoordelaar 3'!N83</f>
        <v>SCORE:</v>
      </c>
      <c r="O160" s="70"/>
      <c r="P160" s="25" t="str">
        <f>'Beoordelaar 3'!P83</f>
        <v>SCORE:</v>
      </c>
      <c r="Q160" s="70"/>
      <c r="R160" s="25" t="str">
        <f>'Beoordelaar 3'!R83</f>
        <v>SCORE:</v>
      </c>
      <c r="S160" s="79"/>
      <c r="T160" s="25" t="str">
        <f>'Beoordelaar 3'!T83</f>
        <v>SCORE:</v>
      </c>
      <c r="U160" s="118"/>
    </row>
    <row r="161" spans="1:21" ht="22" customHeight="1" x14ac:dyDescent="0.2">
      <c r="A161" s="85"/>
      <c r="B161" s="72"/>
      <c r="C161" s="56" t="str">
        <f>'Beoordelaar 4'!$B$1</f>
        <v>Naam beoordelaar: &lt;&lt;&gt;&gt;</v>
      </c>
      <c r="D161" s="5"/>
      <c r="E161" s="25" t="str">
        <f>'Beoordelaar 4'!E83</f>
        <v>SCORE:</v>
      </c>
      <c r="F161" s="70"/>
      <c r="G161" s="25" t="str">
        <f>'Beoordelaar 4'!G83</f>
        <v>SCORE:</v>
      </c>
      <c r="H161" s="70"/>
      <c r="I161" s="25" t="str">
        <f>'Beoordelaar 4'!I83</f>
        <v>SCORE:</v>
      </c>
      <c r="J161" s="79"/>
      <c r="K161" s="25" t="str">
        <f>'Beoordelaar 4'!K83</f>
        <v>SCORE:</v>
      </c>
      <c r="L161" s="118"/>
      <c r="M161" s="5"/>
      <c r="N161" s="25" t="str">
        <f>'Beoordelaar 4'!N83</f>
        <v>SCORE:</v>
      </c>
      <c r="O161" s="70"/>
      <c r="P161" s="25" t="str">
        <f>'Beoordelaar 4'!P83</f>
        <v>SCORE:</v>
      </c>
      <c r="Q161" s="70"/>
      <c r="R161" s="25" t="str">
        <f>'Beoordelaar 4'!R83</f>
        <v>SCORE:</v>
      </c>
      <c r="S161" s="79"/>
      <c r="T161" s="25" t="str">
        <f>'Beoordelaar 4'!T83</f>
        <v>SCORE:</v>
      </c>
      <c r="U161" s="118"/>
    </row>
    <row r="162" spans="1:21" ht="20" customHeight="1" x14ac:dyDescent="0.2">
      <c r="A162" s="85"/>
      <c r="B162" s="72"/>
      <c r="C162" s="58" t="s">
        <v>34</v>
      </c>
      <c r="D162" s="1"/>
      <c r="E162" s="27" t="s">
        <v>12</v>
      </c>
      <c r="F162" s="70"/>
      <c r="G162" s="27" t="s">
        <v>12</v>
      </c>
      <c r="H162" s="70"/>
      <c r="I162" s="59" t="s">
        <v>12</v>
      </c>
      <c r="J162" s="79"/>
      <c r="K162" s="59" t="s">
        <v>12</v>
      </c>
      <c r="L162" s="118"/>
      <c r="M162" s="1"/>
      <c r="N162" s="27" t="s">
        <v>12</v>
      </c>
      <c r="O162" s="70"/>
      <c r="P162" s="27" t="s">
        <v>12</v>
      </c>
      <c r="Q162" s="70"/>
      <c r="R162" s="59" t="s">
        <v>12</v>
      </c>
      <c r="S162" s="79"/>
      <c r="T162" s="59" t="s">
        <v>12</v>
      </c>
      <c r="U162" s="118"/>
    </row>
    <row r="163" spans="1:21" ht="20" customHeight="1" x14ac:dyDescent="0.2">
      <c r="A163" s="85"/>
      <c r="B163" s="73"/>
      <c r="C163" s="60" t="s">
        <v>35</v>
      </c>
      <c r="D163" s="1"/>
      <c r="E163" s="61" t="str">
        <f>IF(E162="Beter","1000",IF(E162="Vergelijkbaar","500",IF(E162="matig","0",IF(E162="Onacceptabel","KO"," "))))</f>
        <v xml:space="preserve"> </v>
      </c>
      <c r="F163" s="62"/>
      <c r="G163" s="61" t="str">
        <f>IF(G162="Beter","1000",IF(G162="Vergelijkbaar","500",IF(G162="matig","0",IF(G162="Onacceptabel","KO"," "))))</f>
        <v xml:space="preserve"> </v>
      </c>
      <c r="H163" s="62"/>
      <c r="I163" s="61" t="str">
        <f>IF(I162="Beter","1000",IF(I162="Vergelijkbaar","500",IF(I162="matig","0",IF(I162="Onacceptabel","KO"," "))))</f>
        <v xml:space="preserve"> </v>
      </c>
      <c r="J163" s="62"/>
      <c r="K163" s="61" t="str">
        <f>IF(K162="Beter","1000",IF(K162="Vergelijkbaar","500",IF(K162="matig","0",IF(K162="Onacceptabel","KO"," "))))</f>
        <v xml:space="preserve"> </v>
      </c>
      <c r="L163" s="62"/>
      <c r="M163" s="1"/>
      <c r="N163" s="61" t="str">
        <f>IF(N162="Beter","1000",IF(N162="Vergelijkbaar","500",IF(N162="matig","0",IF(N162="Onacceptabel","KO"," "))))</f>
        <v xml:space="preserve"> </v>
      </c>
      <c r="O163" s="62"/>
      <c r="P163" s="61" t="str">
        <f>IF(P162="Beter","1500",IF(P162="Vergelijkbaar","750",IF(P162="matig","0",IF(P162="Onacceptabel","KO"," "))))</f>
        <v xml:space="preserve"> </v>
      </c>
      <c r="Q163" s="62"/>
      <c r="R163" s="61" t="str">
        <f>IF(R162="Beter","1000",IF(R162="Vergelijkbaar","500",IF(R162="matig","0",IF(R162="Onacceptabel","KO"," "))))</f>
        <v xml:space="preserve"> </v>
      </c>
      <c r="S163" s="62"/>
      <c r="T163" s="61" t="str">
        <f>IF(T162="Beter","1000",IF(T162="Vergelijkbaar","500",IF(T162="matig","0",IF(T162="Onacceptabel","KO"," "))))</f>
        <v xml:space="preserve"> </v>
      </c>
      <c r="U163" s="62"/>
    </row>
    <row r="164" spans="1:21" ht="22" customHeight="1" x14ac:dyDescent="0.2">
      <c r="A164" s="85"/>
      <c r="B164" s="74" t="str">
        <f>'Beoordelen proefopdrachten'!B5</f>
        <v>Teksten in kleur</v>
      </c>
      <c r="C164" s="56" t="str">
        <f>'Beoordelaar 1'!$B$1</f>
        <v>Naam beoordelaar: &lt;&lt;&gt;&gt;</v>
      </c>
      <c r="D164" s="5"/>
      <c r="E164" s="25" t="str">
        <f>'Beoordelaar 1'!E86</f>
        <v>SCORE:</v>
      </c>
      <c r="F164" s="70" t="s">
        <v>32</v>
      </c>
      <c r="G164" s="25" t="str">
        <f>'Beoordelaar 1'!G86</f>
        <v>SCORE:</v>
      </c>
      <c r="H164" s="70" t="s">
        <v>39</v>
      </c>
      <c r="I164" s="25" t="str">
        <f>'Beoordelaar 1'!I86</f>
        <v>SCORE:</v>
      </c>
      <c r="J164" s="70" t="s">
        <v>33</v>
      </c>
      <c r="K164" s="25" t="str">
        <f>'Beoordelaar 1'!K86</f>
        <v>SCORE:</v>
      </c>
      <c r="L164" s="70" t="s">
        <v>40</v>
      </c>
      <c r="M164" s="5"/>
      <c r="N164" s="25" t="str">
        <f>'Beoordelaar 1'!N86</f>
        <v>SCORE:</v>
      </c>
      <c r="O164" s="70" t="s">
        <v>32</v>
      </c>
      <c r="P164" s="25" t="str">
        <f>'Beoordelaar 1'!P86</f>
        <v>SCORE:</v>
      </c>
      <c r="Q164" s="70" t="s">
        <v>39</v>
      </c>
      <c r="R164" s="25" t="str">
        <f>'Beoordelaar 1'!R86</f>
        <v>SCORE:</v>
      </c>
      <c r="S164" s="70" t="s">
        <v>33</v>
      </c>
      <c r="T164" s="25" t="str">
        <f>'Beoordelaar 1'!T86</f>
        <v>SCORE:</v>
      </c>
      <c r="U164" s="70" t="s">
        <v>40</v>
      </c>
    </row>
    <row r="165" spans="1:21" ht="22" customHeight="1" x14ac:dyDescent="0.2">
      <c r="A165" s="85"/>
      <c r="B165" s="75"/>
      <c r="C165" s="56" t="str">
        <f>'Beoordelaar 2'!$B$1</f>
        <v>Naam beoordelaar: &lt;&lt;&gt;&gt;</v>
      </c>
      <c r="D165" s="5"/>
      <c r="E165" s="25" t="str">
        <f>'Beoordelaar 2'!E86</f>
        <v>SCORE:</v>
      </c>
      <c r="F165" s="70"/>
      <c r="G165" s="25" t="str">
        <f>'Beoordelaar 2'!G86</f>
        <v>SCORE:</v>
      </c>
      <c r="H165" s="70"/>
      <c r="I165" s="25" t="str">
        <f>'Beoordelaar 2'!I86</f>
        <v>SCORE:</v>
      </c>
      <c r="J165" s="70"/>
      <c r="K165" s="25" t="str">
        <f>'Beoordelaar 2'!K86</f>
        <v>SCORE:</v>
      </c>
      <c r="L165" s="70"/>
      <c r="M165" s="5"/>
      <c r="N165" s="25" t="str">
        <f>'Beoordelaar 2'!N86</f>
        <v>SCORE:</v>
      </c>
      <c r="O165" s="70"/>
      <c r="P165" s="25" t="str">
        <f>'Beoordelaar 2'!P86</f>
        <v>SCORE:</v>
      </c>
      <c r="Q165" s="70"/>
      <c r="R165" s="25" t="str">
        <f>'Beoordelaar 2'!R86</f>
        <v>SCORE:</v>
      </c>
      <c r="S165" s="70"/>
      <c r="T165" s="25" t="str">
        <f>'Beoordelaar 2'!T86</f>
        <v>SCORE:</v>
      </c>
      <c r="U165" s="70"/>
    </row>
    <row r="166" spans="1:21" ht="22" customHeight="1" x14ac:dyDescent="0.2">
      <c r="A166" s="85"/>
      <c r="B166" s="75"/>
      <c r="C166" s="56" t="str">
        <f>'Beoordelaar 3'!$B$1</f>
        <v>Naam beoordelaar: &lt;&lt;&gt;&gt;</v>
      </c>
      <c r="D166" s="5"/>
      <c r="E166" s="25" t="str">
        <f>'Beoordelaar 3'!E86</f>
        <v>SCORE:</v>
      </c>
      <c r="F166" s="70"/>
      <c r="G166" s="25" t="str">
        <f>'Beoordelaar 3'!G86</f>
        <v>SCORE:</v>
      </c>
      <c r="H166" s="70"/>
      <c r="I166" s="25" t="str">
        <f>'Beoordelaar 3'!I86</f>
        <v>SCORE:</v>
      </c>
      <c r="J166" s="70"/>
      <c r="K166" s="25" t="str">
        <f>'Beoordelaar 3'!K86</f>
        <v>SCORE:</v>
      </c>
      <c r="L166" s="70"/>
      <c r="M166" s="5"/>
      <c r="N166" s="25" t="str">
        <f>'Beoordelaar 3'!N86</f>
        <v>SCORE:</v>
      </c>
      <c r="O166" s="70"/>
      <c r="P166" s="25" t="str">
        <f>'Beoordelaar 3'!P86</f>
        <v>SCORE:</v>
      </c>
      <c r="Q166" s="70"/>
      <c r="R166" s="25" t="str">
        <f>'Beoordelaar 3'!R86</f>
        <v>SCORE:</v>
      </c>
      <c r="S166" s="70"/>
      <c r="T166" s="25" t="str">
        <f>'Beoordelaar 3'!T86</f>
        <v>SCORE:</v>
      </c>
      <c r="U166" s="70"/>
    </row>
    <row r="167" spans="1:21" ht="22" customHeight="1" x14ac:dyDescent="0.2">
      <c r="A167" s="85"/>
      <c r="B167" s="75"/>
      <c r="C167" s="56" t="str">
        <f>'Beoordelaar 4'!$B$1</f>
        <v>Naam beoordelaar: &lt;&lt;&gt;&gt;</v>
      </c>
      <c r="D167" s="5"/>
      <c r="E167" s="25" t="str">
        <f>'Beoordelaar 4'!E86</f>
        <v>SCORE:</v>
      </c>
      <c r="F167" s="70"/>
      <c r="G167" s="25" t="str">
        <f>'Beoordelaar 4'!G86</f>
        <v>SCORE:</v>
      </c>
      <c r="H167" s="70"/>
      <c r="I167" s="25" t="str">
        <f>'Beoordelaar 4'!I86</f>
        <v>SCORE:</v>
      </c>
      <c r="J167" s="70"/>
      <c r="K167" s="25" t="str">
        <f>'Beoordelaar 4'!K86</f>
        <v>SCORE:</v>
      </c>
      <c r="L167" s="70"/>
      <c r="M167" s="5"/>
      <c r="N167" s="25" t="str">
        <f>'Beoordelaar 4'!N86</f>
        <v>SCORE:</v>
      </c>
      <c r="O167" s="70"/>
      <c r="P167" s="25" t="str">
        <f>'Beoordelaar 4'!P86</f>
        <v>SCORE:</v>
      </c>
      <c r="Q167" s="70"/>
      <c r="R167" s="25" t="str">
        <f>'Beoordelaar 4'!R86</f>
        <v>SCORE:</v>
      </c>
      <c r="S167" s="70"/>
      <c r="T167" s="25" t="str">
        <f>'Beoordelaar 4'!T86</f>
        <v>SCORE:</v>
      </c>
      <c r="U167" s="70"/>
    </row>
    <row r="168" spans="1:21" ht="20" customHeight="1" x14ac:dyDescent="0.2">
      <c r="A168" s="85"/>
      <c r="B168" s="75"/>
      <c r="C168" s="58" t="s">
        <v>34</v>
      </c>
      <c r="D168" s="1"/>
      <c r="E168" s="27" t="s">
        <v>12</v>
      </c>
      <c r="F168" s="70"/>
      <c r="G168" s="27" t="s">
        <v>12</v>
      </c>
      <c r="H168" s="70"/>
      <c r="I168" s="59" t="s">
        <v>12</v>
      </c>
      <c r="J168" s="70"/>
      <c r="K168" s="59" t="s">
        <v>12</v>
      </c>
      <c r="L168" s="70"/>
      <c r="M168" s="1"/>
      <c r="N168" s="27" t="s">
        <v>12</v>
      </c>
      <c r="O168" s="70"/>
      <c r="P168" s="27" t="s">
        <v>12</v>
      </c>
      <c r="Q168" s="70"/>
      <c r="R168" s="59" t="s">
        <v>12</v>
      </c>
      <c r="S168" s="70"/>
      <c r="T168" s="59" t="s">
        <v>12</v>
      </c>
      <c r="U168" s="70"/>
    </row>
    <row r="169" spans="1:21" ht="20" customHeight="1" thickBot="1" x14ac:dyDescent="0.25">
      <c r="A169" s="86"/>
      <c r="B169" s="76"/>
      <c r="C169" s="63" t="s">
        <v>35</v>
      </c>
      <c r="D169" s="1"/>
      <c r="E169" s="61" t="str">
        <f>IF(E168="Beter","1000",IF(E168="Vergelijkbaar","500",IF(E168="matig","0",IF(E168="Onacceptabel","KO"," "))))</f>
        <v xml:space="preserve"> </v>
      </c>
      <c r="F169" s="20"/>
      <c r="G169" s="61" t="str">
        <f>IF(G168="Beter","1000",IF(G168="Vergelijkbaar","500",IF(G168="matig","0",IF(G168="Onacceptabel","KO"," "))))</f>
        <v xml:space="preserve"> </v>
      </c>
      <c r="H169" s="20"/>
      <c r="I169" s="61" t="str">
        <f>IF(I168="Beter","1000",IF(I168="Vergelijkbaar","500",IF(I168="matig","0",IF(I168="Onacceptabel","KO"," "))))</f>
        <v xml:space="preserve"> </v>
      </c>
      <c r="J169" s="20"/>
      <c r="K169" s="61" t="str">
        <f>IF(K168="Beter","1000",IF(K168="Vergelijkbaar","500",IF(K168="matig","0",IF(K168="Onacceptabel","KO"," "))))</f>
        <v xml:space="preserve"> </v>
      </c>
      <c r="L169" s="20"/>
      <c r="M169" s="1"/>
      <c r="N169" s="61" t="str">
        <f>IF(N168="Beter","1000",IF(N168="Vergelijkbaar","500",IF(N168="matig","0",IF(N168="Onacceptabel","KO"," "))))</f>
        <v xml:space="preserve"> </v>
      </c>
      <c r="O169" s="20"/>
      <c r="P169" s="61" t="str">
        <f>IF(P168="Beter","1500",IF(P168="Vergelijkbaar","750",IF(P168="matig","0",IF(P168="Onacceptabel","KO"," "))))</f>
        <v xml:space="preserve"> </v>
      </c>
      <c r="Q169" s="20"/>
      <c r="R169" s="61" t="str">
        <f>IF(R168="Beter","1000",IF(R168="Vergelijkbaar","500",IF(R168="matig","0",IF(R168="Onacceptabel","KO"," "))))</f>
        <v xml:space="preserve"> </v>
      </c>
      <c r="S169" s="20"/>
      <c r="T169" s="61" t="str">
        <f>IF(T168="Beter","1000",IF(T168="Vergelijkbaar","500",IF(T168="matig","0",IF(T168="Onacceptabel","KO"," "))))</f>
        <v xml:space="preserve"> </v>
      </c>
      <c r="U169" s="20"/>
    </row>
    <row r="170" spans="1:21" ht="20" customHeight="1" x14ac:dyDescent="0.2">
      <c r="A170" s="113" t="str">
        <f>'Beoordelen proefopdrachten'!A6</f>
        <v>Logo</v>
      </c>
      <c r="B170" s="109" t="str">
        <f>'Beoordelen proefopdrachten'!B6</f>
        <v>Kleur/contrast</v>
      </c>
      <c r="C170" s="56" t="str">
        <f>'Beoordelaar 1'!$B$1</f>
        <v>Naam beoordelaar: &lt;&lt;&gt;&gt;</v>
      </c>
      <c r="D170" s="1"/>
      <c r="E170" s="23" t="str">
        <f>'Beoordelaar 1'!E89</f>
        <v>SCORE:</v>
      </c>
      <c r="F170" s="70" t="s">
        <v>32</v>
      </c>
      <c r="G170" s="23" t="str">
        <f>'Beoordelaar 1'!G89</f>
        <v>SCORE:</v>
      </c>
      <c r="H170" s="70" t="s">
        <v>39</v>
      </c>
      <c r="I170" s="23" t="str">
        <f>'Beoordelaar 1'!I89</f>
        <v>SCORE:</v>
      </c>
      <c r="J170" s="117" t="s">
        <v>33</v>
      </c>
      <c r="K170" s="23" t="str">
        <f>'Beoordelaar 1'!K89</f>
        <v>SCORE:</v>
      </c>
      <c r="L170" s="117" t="s">
        <v>40</v>
      </c>
      <c r="M170" s="1"/>
      <c r="N170" s="103"/>
      <c r="O170" s="104"/>
      <c r="P170" s="103"/>
      <c r="Q170" s="104"/>
      <c r="R170" s="103"/>
      <c r="S170" s="104"/>
      <c r="T170" s="103"/>
      <c r="U170" s="104"/>
    </row>
    <row r="171" spans="1:21" ht="20" customHeight="1" x14ac:dyDescent="0.2">
      <c r="A171" s="85"/>
      <c r="B171" s="75"/>
      <c r="C171" s="56" t="str">
        <f>'Beoordelaar 2'!$B$1</f>
        <v>Naam beoordelaar: &lt;&lt;&gt;&gt;</v>
      </c>
      <c r="D171" s="1"/>
      <c r="E171" s="25" t="str">
        <f>'Beoordelaar 2'!E89</f>
        <v>SCORE:</v>
      </c>
      <c r="F171" s="70"/>
      <c r="G171" s="25" t="str">
        <f>'Beoordelaar 2'!G89</f>
        <v>SCORE:</v>
      </c>
      <c r="H171" s="70"/>
      <c r="I171" s="25" t="str">
        <f>'Beoordelaar 2'!I89</f>
        <v>SCORE:</v>
      </c>
      <c r="J171" s="70"/>
      <c r="K171" s="25" t="str">
        <f>'Beoordelaar 2'!K89</f>
        <v>SCORE:</v>
      </c>
      <c r="L171" s="70"/>
      <c r="M171" s="1"/>
      <c r="N171" s="105"/>
      <c r="O171" s="106"/>
      <c r="P171" s="105"/>
      <c r="Q171" s="106"/>
      <c r="R171" s="105"/>
      <c r="S171" s="106"/>
      <c r="T171" s="105"/>
      <c r="U171" s="106"/>
    </row>
    <row r="172" spans="1:21" ht="20" customHeight="1" x14ac:dyDescent="0.2">
      <c r="A172" s="85"/>
      <c r="B172" s="75"/>
      <c r="C172" s="56" t="str">
        <f>'Beoordelaar 3'!$B$1</f>
        <v>Naam beoordelaar: &lt;&lt;&gt;&gt;</v>
      </c>
      <c r="D172" s="1"/>
      <c r="E172" s="25" t="str">
        <f>'Beoordelaar 3'!E89</f>
        <v>SCORE:</v>
      </c>
      <c r="F172" s="70"/>
      <c r="G172" s="25" t="str">
        <f>'Beoordelaar 3'!G89</f>
        <v>SCORE:</v>
      </c>
      <c r="H172" s="70"/>
      <c r="I172" s="25" t="str">
        <f>'Beoordelaar 3'!I89</f>
        <v>SCORE:</v>
      </c>
      <c r="J172" s="70"/>
      <c r="K172" s="25" t="str">
        <f>'Beoordelaar 3'!K89</f>
        <v>SCORE:</v>
      </c>
      <c r="L172" s="70"/>
      <c r="M172" s="1"/>
      <c r="N172" s="105"/>
      <c r="O172" s="106"/>
      <c r="P172" s="105"/>
      <c r="Q172" s="106"/>
      <c r="R172" s="105"/>
      <c r="S172" s="106"/>
      <c r="T172" s="105"/>
      <c r="U172" s="106"/>
    </row>
    <row r="173" spans="1:21" ht="20" customHeight="1" x14ac:dyDescent="0.2">
      <c r="A173" s="85"/>
      <c r="B173" s="75"/>
      <c r="C173" s="56" t="str">
        <f>'Beoordelaar 4'!$B$1</f>
        <v>Naam beoordelaar: &lt;&lt;&gt;&gt;</v>
      </c>
      <c r="D173" s="1"/>
      <c r="E173" s="25" t="str">
        <f>'Beoordelaar 4'!E89</f>
        <v>SCORE:</v>
      </c>
      <c r="F173" s="70"/>
      <c r="G173" s="25" t="str">
        <f>'Beoordelaar 4'!G89</f>
        <v>SCORE:</v>
      </c>
      <c r="H173" s="70"/>
      <c r="I173" s="25" t="str">
        <f>'Beoordelaar 4'!I89</f>
        <v>SCORE:</v>
      </c>
      <c r="J173" s="70"/>
      <c r="K173" s="25" t="str">
        <f>'Beoordelaar 4'!K89</f>
        <v>SCORE:</v>
      </c>
      <c r="L173" s="70"/>
      <c r="M173" s="1"/>
      <c r="N173" s="105"/>
      <c r="O173" s="106"/>
      <c r="P173" s="105"/>
      <c r="Q173" s="106"/>
      <c r="R173" s="105"/>
      <c r="S173" s="106"/>
      <c r="T173" s="105"/>
      <c r="U173" s="106"/>
    </row>
    <row r="174" spans="1:21" ht="20" customHeight="1" x14ac:dyDescent="0.2">
      <c r="A174" s="85"/>
      <c r="B174" s="75"/>
      <c r="C174" s="58" t="s">
        <v>34</v>
      </c>
      <c r="D174" s="1"/>
      <c r="E174" s="27" t="s">
        <v>12</v>
      </c>
      <c r="F174" s="70"/>
      <c r="G174" s="27" t="s">
        <v>12</v>
      </c>
      <c r="H174" s="70"/>
      <c r="I174" s="59" t="s">
        <v>12</v>
      </c>
      <c r="J174" s="70"/>
      <c r="K174" s="59" t="s">
        <v>12</v>
      </c>
      <c r="L174" s="70"/>
      <c r="M174" s="1"/>
      <c r="N174" s="107"/>
      <c r="O174" s="108"/>
      <c r="P174" s="107"/>
      <c r="Q174" s="108"/>
      <c r="R174" s="107"/>
      <c r="S174" s="108"/>
      <c r="T174" s="107"/>
      <c r="U174" s="108"/>
    </row>
    <row r="175" spans="1:21" ht="20" customHeight="1" thickBot="1" x14ac:dyDescent="0.25">
      <c r="A175" s="86"/>
      <c r="B175" s="76"/>
      <c r="C175" s="63" t="s">
        <v>35</v>
      </c>
      <c r="D175" s="1"/>
      <c r="E175" s="61" t="str">
        <f>IF(E174="Beter","1000",IF(E174="Vergelijkbaar","500",IF(E174="matig","0",IF(E174="Onacceptabel","KO"," "))))</f>
        <v xml:space="preserve"> </v>
      </c>
      <c r="F175" s="20"/>
      <c r="G175" s="61" t="str">
        <f>IF(G174="Beter","1000",IF(G174="Vergelijkbaar","500",IF(G174="matig","0",IF(G174="Onacceptabel","KO"," "))))</f>
        <v xml:space="preserve"> </v>
      </c>
      <c r="H175" s="20"/>
      <c r="I175" s="61" t="str">
        <f>IF(I174="Beter","1000",IF(I174="Vergelijkbaar","500",IF(I174="matig","0",IF(I174="Onacceptabel","KO"," "))))</f>
        <v xml:space="preserve"> </v>
      </c>
      <c r="J175" s="20"/>
      <c r="K175" s="61" t="str">
        <f>IF(K174="Beter","1000",IF(K174="Vergelijkbaar","500",IF(K174="matig","0",IF(K174="Onacceptabel","KO"," "))))</f>
        <v xml:space="preserve"> </v>
      </c>
      <c r="L175" s="20"/>
      <c r="M175" s="1"/>
      <c r="N175" s="21"/>
      <c r="O175" s="20"/>
      <c r="P175" s="28"/>
      <c r="Q175" s="20"/>
      <c r="R175" s="21"/>
      <c r="S175" s="20"/>
      <c r="T175" s="21"/>
      <c r="U175" s="20"/>
    </row>
    <row r="176" spans="1:21" ht="20" customHeight="1" x14ac:dyDescent="0.2">
      <c r="A176" s="113" t="str">
        <f>'Beoordelen proefopdrachten'!A7</f>
        <v>Algemeen</v>
      </c>
      <c r="B176" s="109" t="str">
        <f>'Beoordelen proefopdrachten'!B7</f>
        <v>Strepen</v>
      </c>
      <c r="C176" s="56" t="str">
        <f>'Beoordelaar 1'!$B$1</f>
        <v>Naam beoordelaar: &lt;&lt;&gt;&gt;</v>
      </c>
      <c r="D176" s="1"/>
      <c r="E176" s="23" t="str">
        <f>'Beoordelaar 1'!E92</f>
        <v>SCORE:</v>
      </c>
      <c r="F176" s="70" t="s">
        <v>32</v>
      </c>
      <c r="G176" s="23" t="str">
        <f>'Beoordelaar 1'!G92</f>
        <v>SCORE:</v>
      </c>
      <c r="H176" s="70" t="s">
        <v>39</v>
      </c>
      <c r="I176" s="23" t="str">
        <f>'Beoordelaar 1'!I92</f>
        <v>SCORE:</v>
      </c>
      <c r="J176" s="70" t="s">
        <v>33</v>
      </c>
      <c r="K176" s="23" t="str">
        <f>'Beoordelaar 1'!K92</f>
        <v>SCORE:</v>
      </c>
      <c r="L176" s="70" t="s">
        <v>40</v>
      </c>
      <c r="M176" s="1"/>
      <c r="N176" s="23" t="str">
        <f>'Beoordelaar 1'!N92</f>
        <v>SCORE:</v>
      </c>
      <c r="O176" s="70" t="s">
        <v>32</v>
      </c>
      <c r="P176" s="23" t="str">
        <f>'Beoordelaar 1'!P92</f>
        <v>SCORE:</v>
      </c>
      <c r="Q176" s="70" t="s">
        <v>39</v>
      </c>
      <c r="R176" s="23" t="str">
        <f>'Beoordelaar 1'!R92</f>
        <v>SCORE:</v>
      </c>
      <c r="S176" s="70" t="s">
        <v>33</v>
      </c>
      <c r="T176" s="23" t="str">
        <f>'Beoordelaar 1'!T92</f>
        <v>SCORE:</v>
      </c>
      <c r="U176" s="70" t="s">
        <v>40</v>
      </c>
    </row>
    <row r="177" spans="1:21" ht="20" customHeight="1" x14ac:dyDescent="0.2">
      <c r="A177" s="85"/>
      <c r="B177" s="75"/>
      <c r="C177" s="56" t="str">
        <f>'Beoordelaar 2'!$B$1</f>
        <v>Naam beoordelaar: &lt;&lt;&gt;&gt;</v>
      </c>
      <c r="D177" s="1"/>
      <c r="E177" s="25" t="str">
        <f>'Beoordelaar 2'!E92</f>
        <v>SCORE:</v>
      </c>
      <c r="F177" s="70"/>
      <c r="G177" s="25" t="str">
        <f>'Beoordelaar 2'!G92</f>
        <v>SCORE:</v>
      </c>
      <c r="H177" s="70"/>
      <c r="I177" s="25" t="str">
        <f>'Beoordelaar 2'!I92</f>
        <v>SCORE:</v>
      </c>
      <c r="J177" s="70"/>
      <c r="K177" s="25" t="str">
        <f>'Beoordelaar 2'!K92</f>
        <v>SCORE:</v>
      </c>
      <c r="L177" s="70"/>
      <c r="M177" s="1"/>
      <c r="N177" s="25" t="str">
        <f>'Beoordelaar 2'!N92</f>
        <v>SCORE:</v>
      </c>
      <c r="O177" s="70"/>
      <c r="P177" s="25" t="str">
        <f>'Beoordelaar 2'!P92</f>
        <v>SCORE:</v>
      </c>
      <c r="Q177" s="70"/>
      <c r="R177" s="25" t="str">
        <f>'Beoordelaar 2'!R92</f>
        <v>SCORE:</v>
      </c>
      <c r="S177" s="70"/>
      <c r="T177" s="25" t="str">
        <f>'Beoordelaar 2'!T92</f>
        <v>SCORE:</v>
      </c>
      <c r="U177" s="70"/>
    </row>
    <row r="178" spans="1:21" ht="20" customHeight="1" x14ac:dyDescent="0.2">
      <c r="A178" s="85"/>
      <c r="B178" s="75"/>
      <c r="C178" s="56" t="str">
        <f>'Beoordelaar 3'!$B$1</f>
        <v>Naam beoordelaar: &lt;&lt;&gt;&gt;</v>
      </c>
      <c r="D178" s="1"/>
      <c r="E178" s="25" t="str">
        <f>'Beoordelaar 3'!E92</f>
        <v>SCORE:</v>
      </c>
      <c r="F178" s="70"/>
      <c r="G178" s="25" t="str">
        <f>'Beoordelaar 3'!G92</f>
        <v>SCORE:</v>
      </c>
      <c r="H178" s="70"/>
      <c r="I178" s="25" t="str">
        <f>'Beoordelaar 3'!I92</f>
        <v>SCORE:</v>
      </c>
      <c r="J178" s="70"/>
      <c r="K178" s="25" t="str">
        <f>'Beoordelaar 3'!K92</f>
        <v>SCORE:</v>
      </c>
      <c r="L178" s="70"/>
      <c r="M178" s="1"/>
      <c r="N178" s="25" t="str">
        <f>'Beoordelaar 3'!N92</f>
        <v>SCORE:</v>
      </c>
      <c r="O178" s="70"/>
      <c r="P178" s="25" t="str">
        <f>'Beoordelaar 3'!P92</f>
        <v>SCORE:</v>
      </c>
      <c r="Q178" s="70"/>
      <c r="R178" s="25" t="str">
        <f>'Beoordelaar 3'!R92</f>
        <v>SCORE:</v>
      </c>
      <c r="S178" s="70"/>
      <c r="T178" s="25" t="str">
        <f>'Beoordelaar 3'!T92</f>
        <v>SCORE:</v>
      </c>
      <c r="U178" s="70"/>
    </row>
    <row r="179" spans="1:21" ht="20" customHeight="1" x14ac:dyDescent="0.2">
      <c r="A179" s="85"/>
      <c r="B179" s="75"/>
      <c r="C179" s="56" t="str">
        <f>'Beoordelaar 4'!$B$1</f>
        <v>Naam beoordelaar: &lt;&lt;&gt;&gt;</v>
      </c>
      <c r="D179" s="1"/>
      <c r="E179" s="67" t="str">
        <f>'Beoordelaar 4'!E92</f>
        <v>SCORE:</v>
      </c>
      <c r="F179" s="70"/>
      <c r="G179" s="67" t="str">
        <f>'Beoordelaar 4'!G92</f>
        <v>SCORE:</v>
      </c>
      <c r="H179" s="70"/>
      <c r="I179" s="67" t="str">
        <f>'Beoordelaar 4'!I92</f>
        <v>SCORE:</v>
      </c>
      <c r="J179" s="70"/>
      <c r="K179" s="67" t="str">
        <f>'Beoordelaar 4'!K92</f>
        <v>SCORE:</v>
      </c>
      <c r="L179" s="70"/>
      <c r="M179" s="1"/>
      <c r="N179" s="67" t="str">
        <f>'Beoordelaar 4'!N92</f>
        <v>SCORE:</v>
      </c>
      <c r="O179" s="70"/>
      <c r="P179" s="67" t="str">
        <f>'Beoordelaar 4'!P92</f>
        <v>SCORE:</v>
      </c>
      <c r="Q179" s="70"/>
      <c r="R179" s="67" t="str">
        <f>'Beoordelaar 4'!R92</f>
        <v>SCORE:</v>
      </c>
      <c r="S179" s="70"/>
      <c r="T179" s="67" t="str">
        <f>'Beoordelaar 4'!T92</f>
        <v>SCORE:</v>
      </c>
      <c r="U179" s="70"/>
    </row>
    <row r="180" spans="1:21" ht="20" customHeight="1" x14ac:dyDescent="0.2">
      <c r="A180" s="85"/>
      <c r="B180" s="75"/>
      <c r="C180" s="58" t="s">
        <v>34</v>
      </c>
      <c r="D180" s="1"/>
      <c r="E180" s="27" t="s">
        <v>12</v>
      </c>
      <c r="F180" s="70"/>
      <c r="G180" s="27" t="s">
        <v>12</v>
      </c>
      <c r="H180" s="70"/>
      <c r="I180" s="59" t="s">
        <v>12</v>
      </c>
      <c r="J180" s="70"/>
      <c r="K180" s="59" t="s">
        <v>12</v>
      </c>
      <c r="L180" s="70"/>
      <c r="M180" s="1"/>
      <c r="N180" s="27" t="s">
        <v>12</v>
      </c>
      <c r="O180" s="70"/>
      <c r="P180" s="27" t="s">
        <v>12</v>
      </c>
      <c r="Q180" s="70"/>
      <c r="R180" s="59" t="s">
        <v>12</v>
      </c>
      <c r="S180" s="70"/>
      <c r="T180" s="59" t="s">
        <v>12</v>
      </c>
      <c r="U180" s="70"/>
    </row>
    <row r="181" spans="1:21" ht="20" customHeight="1" x14ac:dyDescent="0.2">
      <c r="A181" s="85"/>
      <c r="B181" s="83"/>
      <c r="C181" s="60" t="s">
        <v>35</v>
      </c>
      <c r="D181" s="1"/>
      <c r="E181" s="61" t="str">
        <f>IF(E180="Beter","1000",IF(E180="Vergelijkbaar","500",IF(E180="matig","0",IF(E180="Onacceptabel","KO"," "))))</f>
        <v xml:space="preserve"> </v>
      </c>
      <c r="F181" s="65"/>
      <c r="G181" s="61" t="str">
        <f>IF(G180="Beter","1000",IF(G180="Vergelijkbaar","500",IF(G180="matig","0",IF(G180="Onacceptabel","KO"," "))))</f>
        <v xml:space="preserve"> </v>
      </c>
      <c r="H181" s="65"/>
      <c r="I181" s="61" t="str">
        <f>IF(I180="Beter","1000",IF(I180="Vergelijkbaar","500",IF(I180="matig","0",IF(I180="Onacceptabel","KO"," "))))</f>
        <v xml:space="preserve"> </v>
      </c>
      <c r="J181" s="64"/>
      <c r="K181" s="61" t="str">
        <f>IF(K180="Beter","1000",IF(K180="Vergelijkbaar","500",IF(K180="matig","0",IF(K180="Onacceptabel","KO"," "))))</f>
        <v xml:space="preserve"> </v>
      </c>
      <c r="L181" s="64"/>
      <c r="M181" s="1"/>
      <c r="N181" s="61" t="str">
        <f>IF(N180="Beter","1000",IF(N180="Vergelijkbaar","500",IF(N180="matig","0",IF(N180="Onacceptabel","KO"," "))))</f>
        <v xml:space="preserve"> </v>
      </c>
      <c r="O181" s="65"/>
      <c r="P181" s="61" t="str">
        <f>IF(P180="Beter","1500",IF(P180="Vergelijkbaar","750",IF(P180="matig","0",IF(P180="Onacceptabel","KO"," "))))</f>
        <v xml:space="preserve"> </v>
      </c>
      <c r="Q181" s="65"/>
      <c r="R181" s="61" t="str">
        <f>IF(R180="Beter","1000",IF(R180="Vergelijkbaar","500",IF(R180="matig","0",IF(R180="Onacceptabel","KO"," "))))</f>
        <v xml:space="preserve"> </v>
      </c>
      <c r="S181" s="64"/>
      <c r="T181" s="61" t="str">
        <f>IF(T180="Beter","1000",IF(T180="Vergelijkbaar","500",IF(T180="matig","0",IF(T180="Onacceptabel","KO"," "))))</f>
        <v xml:space="preserve"> </v>
      </c>
      <c r="U181" s="64"/>
    </row>
    <row r="182" spans="1:21" ht="20" customHeight="1" x14ac:dyDescent="0.2">
      <c r="A182" s="85"/>
      <c r="B182" s="74" t="str">
        <f>'Beoordelen proefopdrachten'!B8</f>
        <v>Recht</v>
      </c>
      <c r="C182" s="56" t="str">
        <f>'Beoordelaar 1'!$B$1</f>
        <v>Naam beoordelaar: &lt;&lt;&gt;&gt;</v>
      </c>
      <c r="D182" s="1"/>
      <c r="E182" s="23" t="str">
        <f>'Beoordelaar 1'!E95</f>
        <v>SCORE:</v>
      </c>
      <c r="F182" s="70" t="s">
        <v>32</v>
      </c>
      <c r="G182" s="23" t="str">
        <f>'Beoordelaar 1'!G95</f>
        <v>SCORE:</v>
      </c>
      <c r="H182" s="70" t="s">
        <v>39</v>
      </c>
      <c r="I182" s="23" t="str">
        <f>'Beoordelaar 1'!I95</f>
        <v>SCORE:</v>
      </c>
      <c r="J182" s="70" t="s">
        <v>33</v>
      </c>
      <c r="K182" s="23" t="str">
        <f>'Beoordelaar 1'!K95</f>
        <v>SCORE:</v>
      </c>
      <c r="L182" s="70" t="s">
        <v>40</v>
      </c>
      <c r="M182" s="1"/>
      <c r="N182" s="23" t="str">
        <f>'Beoordelaar 1'!N95</f>
        <v>SCORE:</v>
      </c>
      <c r="O182" s="70" t="s">
        <v>32</v>
      </c>
      <c r="P182" s="23" t="str">
        <f>'Beoordelaar 1'!P95</f>
        <v>SCORE:</v>
      </c>
      <c r="Q182" s="70" t="s">
        <v>39</v>
      </c>
      <c r="R182" s="23" t="str">
        <f>'Beoordelaar 1'!R95</f>
        <v>SCORE:</v>
      </c>
      <c r="S182" s="70" t="s">
        <v>33</v>
      </c>
      <c r="T182" s="23" t="str">
        <f>'Beoordelaar 1'!T95</f>
        <v>SCORE:</v>
      </c>
      <c r="U182" s="70" t="s">
        <v>40</v>
      </c>
    </row>
    <row r="183" spans="1:21" ht="20" customHeight="1" x14ac:dyDescent="0.2">
      <c r="A183" s="85"/>
      <c r="B183" s="75"/>
      <c r="C183" s="56" t="str">
        <f>'Beoordelaar 2'!$B$1</f>
        <v>Naam beoordelaar: &lt;&lt;&gt;&gt;</v>
      </c>
      <c r="D183" s="1"/>
      <c r="E183" s="25" t="str">
        <f>'Beoordelaar 2'!E95</f>
        <v>SCORE:</v>
      </c>
      <c r="F183" s="70"/>
      <c r="G183" s="25" t="str">
        <f>'Beoordelaar 2'!G95</f>
        <v>SCORE:</v>
      </c>
      <c r="H183" s="70"/>
      <c r="I183" s="25" t="str">
        <f>'Beoordelaar 2'!I95</f>
        <v>SCORE:</v>
      </c>
      <c r="J183" s="70"/>
      <c r="K183" s="25" t="str">
        <f>'Beoordelaar 2'!K95</f>
        <v>SCORE:</v>
      </c>
      <c r="L183" s="70"/>
      <c r="M183" s="1"/>
      <c r="N183" s="25" t="str">
        <f>'Beoordelaar 2'!N95</f>
        <v>SCORE:</v>
      </c>
      <c r="O183" s="70"/>
      <c r="P183" s="25" t="str">
        <f>'Beoordelaar 2'!P95</f>
        <v>SCORE:</v>
      </c>
      <c r="Q183" s="70"/>
      <c r="R183" s="25" t="str">
        <f>'Beoordelaar 2'!R95</f>
        <v>SCORE:</v>
      </c>
      <c r="S183" s="70"/>
      <c r="T183" s="25" t="str">
        <f>'Beoordelaar 2'!T95</f>
        <v>SCORE:</v>
      </c>
      <c r="U183" s="70"/>
    </row>
    <row r="184" spans="1:21" ht="20" customHeight="1" x14ac:dyDescent="0.2">
      <c r="A184" s="85"/>
      <c r="B184" s="75"/>
      <c r="C184" s="56" t="str">
        <f>'Beoordelaar 3'!$B$1</f>
        <v>Naam beoordelaar: &lt;&lt;&gt;&gt;</v>
      </c>
      <c r="D184" s="1"/>
      <c r="E184" s="25" t="str">
        <f>'Beoordelaar 3'!E95</f>
        <v>SCORE:</v>
      </c>
      <c r="F184" s="70"/>
      <c r="G184" s="25" t="str">
        <f>'Beoordelaar 3'!G95</f>
        <v>SCORE:</v>
      </c>
      <c r="H184" s="70"/>
      <c r="I184" s="25" t="str">
        <f>'Beoordelaar 3'!I95</f>
        <v>SCORE:</v>
      </c>
      <c r="J184" s="70"/>
      <c r="K184" s="25" t="str">
        <f>'Beoordelaar 3'!K95</f>
        <v>SCORE:</v>
      </c>
      <c r="L184" s="70"/>
      <c r="M184" s="1"/>
      <c r="N184" s="25" t="str">
        <f>'Beoordelaar 3'!N95</f>
        <v>SCORE:</v>
      </c>
      <c r="O184" s="70"/>
      <c r="P184" s="25" t="str">
        <f>'Beoordelaar 3'!P95</f>
        <v>SCORE:</v>
      </c>
      <c r="Q184" s="70"/>
      <c r="R184" s="25" t="str">
        <f>'Beoordelaar 3'!R95</f>
        <v>SCORE:</v>
      </c>
      <c r="S184" s="70"/>
      <c r="T184" s="25" t="str">
        <f>'Beoordelaar 3'!T95</f>
        <v>SCORE:</v>
      </c>
      <c r="U184" s="70"/>
    </row>
    <row r="185" spans="1:21" ht="20" customHeight="1" x14ac:dyDescent="0.2">
      <c r="A185" s="85"/>
      <c r="B185" s="75"/>
      <c r="C185" s="56" t="str">
        <f>'Beoordelaar 4'!$B$1</f>
        <v>Naam beoordelaar: &lt;&lt;&gt;&gt;</v>
      </c>
      <c r="D185" s="1"/>
      <c r="E185" s="25" t="str">
        <f>'Beoordelaar 4'!E95</f>
        <v>SCORE:</v>
      </c>
      <c r="F185" s="70"/>
      <c r="G185" s="25" t="str">
        <f>'Beoordelaar 4'!G95</f>
        <v>SCORE:</v>
      </c>
      <c r="H185" s="70"/>
      <c r="I185" s="25" t="str">
        <f>'Beoordelaar 4'!I95</f>
        <v>SCORE:</v>
      </c>
      <c r="J185" s="70"/>
      <c r="K185" s="25" t="str">
        <f>'Beoordelaar 4'!K95</f>
        <v>SCORE:</v>
      </c>
      <c r="L185" s="70"/>
      <c r="M185" s="1"/>
      <c r="N185" s="25" t="str">
        <f>'Beoordelaar 4'!N95</f>
        <v>SCORE:</v>
      </c>
      <c r="O185" s="70"/>
      <c r="P185" s="25" t="str">
        <f>'Beoordelaar 4'!P95</f>
        <v>SCORE:</v>
      </c>
      <c r="Q185" s="70"/>
      <c r="R185" s="25" t="str">
        <f>'Beoordelaar 4'!R95</f>
        <v>SCORE:</v>
      </c>
      <c r="S185" s="70"/>
      <c r="T185" s="25" t="str">
        <f>'Beoordelaar 4'!T95</f>
        <v>SCORE:</v>
      </c>
      <c r="U185" s="70"/>
    </row>
    <row r="186" spans="1:21" ht="20" customHeight="1" x14ac:dyDescent="0.2">
      <c r="A186" s="85"/>
      <c r="B186" s="75"/>
      <c r="C186" s="58" t="s">
        <v>34</v>
      </c>
      <c r="D186" s="1"/>
      <c r="E186" s="27" t="s">
        <v>12</v>
      </c>
      <c r="F186" s="70"/>
      <c r="G186" s="27" t="s">
        <v>12</v>
      </c>
      <c r="H186" s="70"/>
      <c r="I186" s="59" t="s">
        <v>12</v>
      </c>
      <c r="J186" s="70"/>
      <c r="K186" s="59" t="s">
        <v>12</v>
      </c>
      <c r="L186" s="70"/>
      <c r="M186" s="1"/>
      <c r="N186" s="27" t="s">
        <v>12</v>
      </c>
      <c r="O186" s="70"/>
      <c r="P186" s="27" t="s">
        <v>12</v>
      </c>
      <c r="Q186" s="70"/>
      <c r="R186" s="59" t="s">
        <v>12</v>
      </c>
      <c r="S186" s="70"/>
      <c r="T186" s="59" t="s">
        <v>12</v>
      </c>
      <c r="U186" s="70"/>
    </row>
    <row r="187" spans="1:21" ht="20" customHeight="1" thickBot="1" x14ac:dyDescent="0.25">
      <c r="A187" s="86"/>
      <c r="B187" s="76"/>
      <c r="C187" s="63" t="s">
        <v>35</v>
      </c>
      <c r="D187" s="1"/>
      <c r="E187" s="61" t="str">
        <f>IF(E186="Beter","1000",IF(E186="Vergelijkbaar","500",IF(E186="matig","0",IF(E186="Onacceptabel","KO"," "))))</f>
        <v xml:space="preserve"> </v>
      </c>
      <c r="F187" s="20"/>
      <c r="G187" s="61" t="str">
        <f>IF(G186="Beter","1000",IF(G186="Vergelijkbaar","500",IF(G186="matig","0",IF(G186="Onacceptabel","KO"," "))))</f>
        <v xml:space="preserve"> </v>
      </c>
      <c r="H187" s="20"/>
      <c r="I187" s="61" t="str">
        <f>IF(I186="Beter","1000",IF(I186="Vergelijkbaar","500",IF(I186="matig","0",IF(I186="Onacceptabel","KO"," "))))</f>
        <v xml:space="preserve"> </v>
      </c>
      <c r="J187" s="20"/>
      <c r="K187" s="61" t="str">
        <f>IF(K186="Beter","1000",IF(K186="Vergelijkbaar","500",IF(K186="matig","0",IF(K186="Onacceptabel","KO"," "))))</f>
        <v xml:space="preserve"> </v>
      </c>
      <c r="L187" s="20"/>
      <c r="M187" s="1"/>
      <c r="N187" s="61" t="str">
        <f>IF(N186="Beter","1000",IF(N186="Vergelijkbaar","500",IF(N186="matig","0",IF(N186="Onacceptabel","KO"," "))))</f>
        <v xml:space="preserve"> </v>
      </c>
      <c r="O187" s="20"/>
      <c r="P187" s="61" t="str">
        <f>IF(P186="Beter","1500",IF(P186="Vergelijkbaar","750",IF(P186="matig","0",IF(P186="Onacceptabel","KO"," "))))</f>
        <v xml:space="preserve"> </v>
      </c>
      <c r="Q187" s="20"/>
      <c r="R187" s="61" t="str">
        <f>IF(R186="Beter","1000",IF(R186="Vergelijkbaar","500",IF(R186="matig","0",IF(R186="Onacceptabel","KO"," "))))</f>
        <v xml:space="preserve"> </v>
      </c>
      <c r="S187" s="20"/>
      <c r="T187" s="61" t="str">
        <f>IF(T186="Beter","1000",IF(T186="Vergelijkbaar","500",IF(T186="matig","0",IF(T186="Onacceptabel","KO"," "))))</f>
        <v xml:space="preserve"> </v>
      </c>
      <c r="U187" s="20"/>
    </row>
    <row r="188" spans="1:21" s="35" customFormat="1" ht="20" customHeight="1" x14ac:dyDescent="0.2">
      <c r="A188" s="17"/>
      <c r="B188" s="122"/>
      <c r="C188" s="123" t="s">
        <v>41</v>
      </c>
      <c r="D188" s="34"/>
      <c r="E188" s="114" t="e">
        <f>(E151+G151+I151+K151+K157+I157+G157+E157+E163+G163+I163+K163+K169+I169+G169+E169+E175+G175+I175+K175+K181+I181+G181+E181+E187+G187+I187+K187)/28</f>
        <v>#VALUE!</v>
      </c>
      <c r="F188" s="115"/>
      <c r="G188" s="115"/>
      <c r="H188" s="115"/>
      <c r="I188" s="115"/>
      <c r="J188" s="115"/>
      <c r="K188" s="115"/>
      <c r="L188" s="116"/>
      <c r="M188" s="34"/>
      <c r="N188" s="114" t="e">
        <f>(N151+P151+R151+T151+T157+R157+P157+N157+N163+P163+R163+T163+T169+R169+P169+N169+T181+R181+P181+N181+N187+P187+R187+T187)/24</f>
        <v>#VALUE!</v>
      </c>
      <c r="O188" s="115"/>
      <c r="P188" s="115"/>
      <c r="Q188" s="115"/>
      <c r="R188" s="115"/>
      <c r="S188" s="115"/>
      <c r="T188" s="115"/>
      <c r="U188" s="116"/>
    </row>
    <row r="189" spans="1:21" ht="12" customHeight="1" x14ac:dyDescent="0.2">
      <c r="D189" s="2"/>
      <c r="M189" s="2"/>
    </row>
    <row r="190" spans="1:21" s="37" customFormat="1" ht="40" customHeight="1" x14ac:dyDescent="0.25">
      <c r="A190" s="36"/>
      <c r="B190" s="124" t="s">
        <v>49</v>
      </c>
      <c r="C190" s="125"/>
      <c r="D190" s="3"/>
      <c r="E190" s="126" t="e">
        <f>(E188+N188)/2</f>
        <v>#VALUE!</v>
      </c>
      <c r="F190" s="127"/>
      <c r="G190" s="127"/>
      <c r="H190" s="127"/>
      <c r="I190" s="127"/>
      <c r="J190" s="127"/>
      <c r="K190" s="127"/>
      <c r="L190" s="127"/>
      <c r="M190" s="127"/>
      <c r="N190" s="127"/>
      <c r="O190" s="127"/>
      <c r="P190" s="127"/>
      <c r="Q190" s="127"/>
      <c r="R190" s="127"/>
      <c r="S190" s="127"/>
      <c r="T190" s="127"/>
      <c r="U190" s="128"/>
    </row>
    <row r="191" spans="1:21" ht="12" customHeight="1" x14ac:dyDescent="0.2">
      <c r="D191" s="2"/>
      <c r="M191" s="2"/>
    </row>
    <row r="192" spans="1:21" ht="40" customHeight="1" x14ac:dyDescent="0.2">
      <c r="A192" s="110" t="s">
        <v>42</v>
      </c>
      <c r="B192" s="111"/>
      <c r="C192" s="112"/>
      <c r="D192" s="13"/>
      <c r="E192" s="119" t="e">
        <f>(E49+E96+E143+E190)*15</f>
        <v>#VALUE!</v>
      </c>
      <c r="F192" s="120"/>
      <c r="G192" s="120"/>
      <c r="H192" s="120"/>
      <c r="I192" s="120"/>
      <c r="J192" s="120"/>
      <c r="K192" s="120"/>
      <c r="L192" s="120"/>
      <c r="M192" s="120"/>
      <c r="N192" s="120"/>
      <c r="O192" s="120"/>
      <c r="P192" s="120"/>
      <c r="Q192" s="120"/>
      <c r="R192" s="120"/>
      <c r="S192" s="120"/>
      <c r="T192" s="120"/>
      <c r="U192" s="121"/>
    </row>
  </sheetData>
  <sheetProtection algorithmName="SHA-512" hashValue="Mm0yLAa7/dD3oPhic2thSJg1TshtDAgSMmhRaIe/JwZBAoDI0W4NuJoa/G2qlO0tLbfW58iN2J5MDDAe4hPA9Q==" saltValue="a4KTu0NbgJPUdPFh4wFHlA==" spinCount="100000" sheet="1" objects="1" scenarios="1"/>
  <mergeCells count="299">
    <mergeCell ref="B188:C188"/>
    <mergeCell ref="E188:L188"/>
    <mergeCell ref="N188:U188"/>
    <mergeCell ref="B190:C190"/>
    <mergeCell ref="E190:U190"/>
    <mergeCell ref="T170:U174"/>
    <mergeCell ref="A176:A187"/>
    <mergeCell ref="B176:B181"/>
    <mergeCell ref="F176:F180"/>
    <mergeCell ref="H176:H180"/>
    <mergeCell ref="J176:J180"/>
    <mergeCell ref="L176:L180"/>
    <mergeCell ref="O176:O180"/>
    <mergeCell ref="Q176:Q180"/>
    <mergeCell ref="S176:S180"/>
    <mergeCell ref="U176:U180"/>
    <mergeCell ref="B182:B187"/>
    <mergeCell ref="F182:F186"/>
    <mergeCell ref="H182:H186"/>
    <mergeCell ref="J182:J186"/>
    <mergeCell ref="L182:L186"/>
    <mergeCell ref="O182:O186"/>
    <mergeCell ref="Q182:Q186"/>
    <mergeCell ref="S182:S186"/>
    <mergeCell ref="U182:U186"/>
    <mergeCell ref="A170:A175"/>
    <mergeCell ref="B170:B175"/>
    <mergeCell ref="F170:F174"/>
    <mergeCell ref="H170:H174"/>
    <mergeCell ref="J170:J174"/>
    <mergeCell ref="L170:L174"/>
    <mergeCell ref="N170:O174"/>
    <mergeCell ref="P170:Q174"/>
    <mergeCell ref="R170:S174"/>
    <mergeCell ref="U158:U162"/>
    <mergeCell ref="B164:B169"/>
    <mergeCell ref="F164:F168"/>
    <mergeCell ref="H164:H168"/>
    <mergeCell ref="J164:J168"/>
    <mergeCell ref="L164:L168"/>
    <mergeCell ref="O164:O168"/>
    <mergeCell ref="Q164:Q168"/>
    <mergeCell ref="S164:S168"/>
    <mergeCell ref="U164:U168"/>
    <mergeCell ref="U146:U150"/>
    <mergeCell ref="B152:B157"/>
    <mergeCell ref="F152:F156"/>
    <mergeCell ref="H152:H156"/>
    <mergeCell ref="J152:J156"/>
    <mergeCell ref="L152:L156"/>
    <mergeCell ref="O152:O156"/>
    <mergeCell ref="Q152:Q156"/>
    <mergeCell ref="S152:S156"/>
    <mergeCell ref="U152:U156"/>
    <mergeCell ref="A146:A169"/>
    <mergeCell ref="B146:B151"/>
    <mergeCell ref="F146:F150"/>
    <mergeCell ref="H146:H150"/>
    <mergeCell ref="J146:J150"/>
    <mergeCell ref="L146:L150"/>
    <mergeCell ref="O146:O150"/>
    <mergeCell ref="Q146:Q150"/>
    <mergeCell ref="S146:S150"/>
    <mergeCell ref="B158:B163"/>
    <mergeCell ref="F158:F162"/>
    <mergeCell ref="H158:H162"/>
    <mergeCell ref="J158:J162"/>
    <mergeCell ref="L158:L162"/>
    <mergeCell ref="O158:O162"/>
    <mergeCell ref="Q158:Q162"/>
    <mergeCell ref="S158:S162"/>
    <mergeCell ref="A145:B145"/>
    <mergeCell ref="E145:F145"/>
    <mergeCell ref="G145:H145"/>
    <mergeCell ref="I145:J145"/>
    <mergeCell ref="K145:L145"/>
    <mergeCell ref="N145:O145"/>
    <mergeCell ref="P145:Q145"/>
    <mergeCell ref="R145:S145"/>
    <mergeCell ref="T145:U145"/>
    <mergeCell ref="Q129:Q133"/>
    <mergeCell ref="S129:S133"/>
    <mergeCell ref="U129:U133"/>
    <mergeCell ref="O111:O115"/>
    <mergeCell ref="N51:O51"/>
    <mergeCell ref="P51:Q51"/>
    <mergeCell ref="S41:S45"/>
    <mergeCell ref="N47:U47"/>
    <mergeCell ref="B143:C143"/>
    <mergeCell ref="E143:U143"/>
    <mergeCell ref="B141:C141"/>
    <mergeCell ref="U70:U74"/>
    <mergeCell ref="O58:O62"/>
    <mergeCell ref="Q58:Q62"/>
    <mergeCell ref="S58:S62"/>
    <mergeCell ref="U58:U62"/>
    <mergeCell ref="O64:O68"/>
    <mergeCell ref="Q64:Q68"/>
    <mergeCell ref="S64:S68"/>
    <mergeCell ref="U64:U68"/>
    <mergeCell ref="Q111:Q115"/>
    <mergeCell ref="S111:S115"/>
    <mergeCell ref="U111:U115"/>
    <mergeCell ref="O117:O121"/>
    <mergeCell ref="E192:U192"/>
    <mergeCell ref="B47:C47"/>
    <mergeCell ref="B49:C49"/>
    <mergeCell ref="E49:U49"/>
    <mergeCell ref="B96:C96"/>
    <mergeCell ref="E96:U96"/>
    <mergeCell ref="B94:C94"/>
    <mergeCell ref="N123:O127"/>
    <mergeCell ref="P123:Q127"/>
    <mergeCell ref="R123:S127"/>
    <mergeCell ref="T123:U127"/>
    <mergeCell ref="O135:O139"/>
    <mergeCell ref="Q135:Q139"/>
    <mergeCell ref="S135:S139"/>
    <mergeCell ref="U135:U139"/>
    <mergeCell ref="N141:U141"/>
    <mergeCell ref="O129:O133"/>
    <mergeCell ref="N76:O80"/>
    <mergeCell ref="P76:Q80"/>
    <mergeCell ref="R76:S80"/>
    <mergeCell ref="T76:U80"/>
    <mergeCell ref="O70:O74"/>
    <mergeCell ref="Q70:Q74"/>
    <mergeCell ref="S70:S74"/>
    <mergeCell ref="Q117:Q121"/>
    <mergeCell ref="S117:S121"/>
    <mergeCell ref="U117:U121"/>
    <mergeCell ref="O99:O103"/>
    <mergeCell ref="Q99:Q103"/>
    <mergeCell ref="S99:S103"/>
    <mergeCell ref="U99:U103"/>
    <mergeCell ref="O105:O109"/>
    <mergeCell ref="Q105:Q109"/>
    <mergeCell ref="S105:S109"/>
    <mergeCell ref="U105:U109"/>
    <mergeCell ref="N94:U94"/>
    <mergeCell ref="N98:O98"/>
    <mergeCell ref="P98:Q98"/>
    <mergeCell ref="R98:S98"/>
    <mergeCell ref="T98:U98"/>
    <mergeCell ref="O82:O86"/>
    <mergeCell ref="Q82:Q86"/>
    <mergeCell ref="S82:S86"/>
    <mergeCell ref="U82:U86"/>
    <mergeCell ref="O88:O92"/>
    <mergeCell ref="Q88:Q92"/>
    <mergeCell ref="S88:S92"/>
    <mergeCell ref="U88:U92"/>
    <mergeCell ref="E141:L141"/>
    <mergeCell ref="N4:O4"/>
    <mergeCell ref="P4:Q46"/>
    <mergeCell ref="R4:S4"/>
    <mergeCell ref="T4:U46"/>
    <mergeCell ref="O5:O9"/>
    <mergeCell ref="S5:S9"/>
    <mergeCell ref="O11:O15"/>
    <mergeCell ref="S11:S15"/>
    <mergeCell ref="O17:O21"/>
    <mergeCell ref="S17:S21"/>
    <mergeCell ref="O23:O27"/>
    <mergeCell ref="S23:S27"/>
    <mergeCell ref="L123:L127"/>
    <mergeCell ref="L99:L103"/>
    <mergeCell ref="R51:S51"/>
    <mergeCell ref="T51:U51"/>
    <mergeCell ref="O52:O56"/>
    <mergeCell ref="Q52:Q56"/>
    <mergeCell ref="S52:S56"/>
    <mergeCell ref="U52:U56"/>
    <mergeCell ref="O35:O39"/>
    <mergeCell ref="S35:S39"/>
    <mergeCell ref="O41:O45"/>
    <mergeCell ref="A129:A140"/>
    <mergeCell ref="B129:B134"/>
    <mergeCell ref="F129:F133"/>
    <mergeCell ref="H129:H133"/>
    <mergeCell ref="J129:J133"/>
    <mergeCell ref="L129:L133"/>
    <mergeCell ref="B135:B140"/>
    <mergeCell ref="F135:F139"/>
    <mergeCell ref="H135:H139"/>
    <mergeCell ref="J135:J139"/>
    <mergeCell ref="L135:L139"/>
    <mergeCell ref="A123:A128"/>
    <mergeCell ref="B123:B128"/>
    <mergeCell ref="F123:F127"/>
    <mergeCell ref="H123:H127"/>
    <mergeCell ref="J123:J127"/>
    <mergeCell ref="L111:L115"/>
    <mergeCell ref="B117:B122"/>
    <mergeCell ref="F117:F121"/>
    <mergeCell ref="H117:H121"/>
    <mergeCell ref="J117:J121"/>
    <mergeCell ref="L117:L121"/>
    <mergeCell ref="B105:B110"/>
    <mergeCell ref="F105:F109"/>
    <mergeCell ref="H105:H109"/>
    <mergeCell ref="J105:J109"/>
    <mergeCell ref="L105:L109"/>
    <mergeCell ref="A99:A122"/>
    <mergeCell ref="B99:B104"/>
    <mergeCell ref="F99:F103"/>
    <mergeCell ref="H99:H103"/>
    <mergeCell ref="J99:J103"/>
    <mergeCell ref="B111:B116"/>
    <mergeCell ref="F111:F115"/>
    <mergeCell ref="H111:H115"/>
    <mergeCell ref="J111:J115"/>
    <mergeCell ref="B17:B22"/>
    <mergeCell ref="F11:F15"/>
    <mergeCell ref="B58:B63"/>
    <mergeCell ref="F52:F56"/>
    <mergeCell ref="J41:J45"/>
    <mergeCell ref="A51:B51"/>
    <mergeCell ref="A35:A46"/>
    <mergeCell ref="K51:L51"/>
    <mergeCell ref="A52:A75"/>
    <mergeCell ref="H70:H74"/>
    <mergeCell ref="B70:B75"/>
    <mergeCell ref="F70:F74"/>
    <mergeCell ref="A29:A34"/>
    <mergeCell ref="E47:L47"/>
    <mergeCell ref="B52:B57"/>
    <mergeCell ref="F29:F33"/>
    <mergeCell ref="J35:J39"/>
    <mergeCell ref="J29:J33"/>
    <mergeCell ref="J64:J68"/>
    <mergeCell ref="L64:L68"/>
    <mergeCell ref="J70:J74"/>
    <mergeCell ref="L70:L74"/>
    <mergeCell ref="B35:B40"/>
    <mergeCell ref="L52:L56"/>
    <mergeCell ref="A192:C192"/>
    <mergeCell ref="A82:A93"/>
    <mergeCell ref="A76:A81"/>
    <mergeCell ref="B76:B81"/>
    <mergeCell ref="F76:F80"/>
    <mergeCell ref="H76:H80"/>
    <mergeCell ref="B82:B87"/>
    <mergeCell ref="F82:F86"/>
    <mergeCell ref="H82:H86"/>
    <mergeCell ref="B88:B93"/>
    <mergeCell ref="F88:F92"/>
    <mergeCell ref="E94:L94"/>
    <mergeCell ref="H88:H92"/>
    <mergeCell ref="J76:J80"/>
    <mergeCell ref="L76:L80"/>
    <mergeCell ref="J82:J86"/>
    <mergeCell ref="L82:L86"/>
    <mergeCell ref="J88:J92"/>
    <mergeCell ref="L88:L92"/>
    <mergeCell ref="A98:B98"/>
    <mergeCell ref="E98:F98"/>
    <mergeCell ref="G98:H98"/>
    <mergeCell ref="I98:J98"/>
    <mergeCell ref="K98:L98"/>
    <mergeCell ref="A1:C1"/>
    <mergeCell ref="B5:B10"/>
    <mergeCell ref="I4:J4"/>
    <mergeCell ref="A5:A28"/>
    <mergeCell ref="J5:J9"/>
    <mergeCell ref="F5:F9"/>
    <mergeCell ref="J17:J21"/>
    <mergeCell ref="E4:F4"/>
    <mergeCell ref="F23:F27"/>
    <mergeCell ref="F17:F21"/>
    <mergeCell ref="B23:B28"/>
    <mergeCell ref="J23:J27"/>
    <mergeCell ref="J11:J15"/>
    <mergeCell ref="B11:B16"/>
    <mergeCell ref="A3:B3"/>
    <mergeCell ref="E1:U1"/>
    <mergeCell ref="E3:L3"/>
    <mergeCell ref="N3:U3"/>
    <mergeCell ref="G4:H46"/>
    <mergeCell ref="K4:L46"/>
    <mergeCell ref="A4:B4"/>
    <mergeCell ref="N29:O33"/>
    <mergeCell ref="R29:S33"/>
    <mergeCell ref="B29:B34"/>
    <mergeCell ref="J58:J62"/>
    <mergeCell ref="L58:L62"/>
    <mergeCell ref="B64:B69"/>
    <mergeCell ref="F35:F39"/>
    <mergeCell ref="B41:B46"/>
    <mergeCell ref="F41:F45"/>
    <mergeCell ref="H64:H68"/>
    <mergeCell ref="E51:F51"/>
    <mergeCell ref="G51:H51"/>
    <mergeCell ref="I51:J51"/>
    <mergeCell ref="H52:H56"/>
    <mergeCell ref="F58:F62"/>
    <mergeCell ref="H58:H62"/>
    <mergeCell ref="J52:J56"/>
    <mergeCell ref="F64:F68"/>
  </mergeCells>
  <phoneticPr fontId="15" type="noConversion"/>
  <conditionalFormatting sqref="A3:A4">
    <cfRule type="colorScale" priority="456">
      <colorScale>
        <cfvo type="num" val="6927"/>
        <cfvo type="percentile" val="50"/>
        <cfvo type="max"/>
        <color rgb="FFF8696B"/>
        <color rgb="FFFFEB84"/>
        <color rgb="FF63BE7B"/>
      </colorScale>
    </cfRule>
    <cfRule type="colorScale" priority="457">
      <colorScale>
        <cfvo type="min"/>
        <cfvo type="max"/>
        <color rgb="FFFCFCFF"/>
        <color rgb="FF63BE7B"/>
      </colorScale>
    </cfRule>
  </conditionalFormatting>
  <conditionalFormatting sqref="A51">
    <cfRule type="colorScale" priority="455">
      <colorScale>
        <cfvo type="min"/>
        <cfvo type="max"/>
        <color rgb="FFFCFCFF"/>
        <color rgb="FF63BE7B"/>
      </colorScale>
    </cfRule>
    <cfRule type="colorScale" priority="454">
      <colorScale>
        <cfvo type="num" val="6927"/>
        <cfvo type="percentile" val="50"/>
        <cfvo type="max"/>
        <color rgb="FFF8696B"/>
        <color rgb="FFFFEB84"/>
        <color rgb="FF63BE7B"/>
      </colorScale>
    </cfRule>
  </conditionalFormatting>
  <conditionalFormatting sqref="A98">
    <cfRule type="colorScale" priority="402">
      <colorScale>
        <cfvo type="num" val="6927"/>
        <cfvo type="percentile" val="50"/>
        <cfvo type="max"/>
        <color rgb="FFF8696B"/>
        <color rgb="FFFFEB84"/>
        <color rgb="FF63BE7B"/>
      </colorScale>
    </cfRule>
    <cfRule type="colorScale" priority="403">
      <colorScale>
        <cfvo type="min"/>
        <cfvo type="max"/>
        <color rgb="FFFCFCFF"/>
        <color rgb="FF63BE7B"/>
      </colorScale>
    </cfRule>
  </conditionalFormatting>
  <conditionalFormatting sqref="A145">
    <cfRule type="colorScale" priority="116">
      <colorScale>
        <cfvo type="num" val="6927"/>
        <cfvo type="percentile" val="50"/>
        <cfvo type="max"/>
        <color rgb="FFF8696B"/>
        <color rgb="FFFFEB84"/>
        <color rgb="FF63BE7B"/>
      </colorScale>
    </cfRule>
    <cfRule type="colorScale" priority="117">
      <colorScale>
        <cfvo type="min"/>
        <cfvo type="max"/>
        <color rgb="FFFCFCFF"/>
        <color rgb="FF63BE7B"/>
      </colorScale>
    </cfRule>
  </conditionalFormatting>
  <conditionalFormatting sqref="E5:E8">
    <cfRule type="containsText" dxfId="311" priority="2581" operator="containsText" text="onvoldoende">
      <formula>NOT(ISERROR(SEARCH("onvoldoende",E5)))</formula>
    </cfRule>
  </conditionalFormatting>
  <conditionalFormatting sqref="E11:E14 E17:E20 E23:E26">
    <cfRule type="containsText" dxfId="310" priority="968" operator="containsText" text="onvoldoende">
      <formula>NOT(ISERROR(SEARCH("onvoldoende",E11)))</formula>
    </cfRule>
  </conditionalFormatting>
  <conditionalFormatting sqref="E29:E32">
    <cfRule type="containsText" dxfId="309" priority="818" operator="containsText" text="onvoldoende">
      <formula>NOT(ISERROR(SEARCH("onvoldoende",E29)))</formula>
    </cfRule>
  </conditionalFormatting>
  <conditionalFormatting sqref="E35:E38">
    <cfRule type="containsText" dxfId="308" priority="806" operator="containsText" text="onvoldoende">
      <formula>NOT(ISERROR(SEARCH("onvoldoende",E35)))</formula>
    </cfRule>
  </conditionalFormatting>
  <conditionalFormatting sqref="E41:E44">
    <cfRule type="containsText" dxfId="307" priority="794" operator="containsText" text="onvoldoende">
      <formula>NOT(ISERROR(SEARCH("onvoldoende",E41)))</formula>
    </cfRule>
  </conditionalFormatting>
  <conditionalFormatting sqref="E52:E55 G52:G55 E58:E61 G58:G61 E64:E67 G64:G67 E70:E73 G70:G73">
    <cfRule type="containsText" dxfId="306" priority="960" operator="containsText" text="onvoldoende">
      <formula>NOT(ISERROR(SEARCH("onvoldoende",E52)))</formula>
    </cfRule>
  </conditionalFormatting>
  <conditionalFormatting sqref="E76:E79 G76:G79">
    <cfRule type="containsText" dxfId="305" priority="782" operator="containsText" text="onvoldoende">
      <formula>NOT(ISERROR(SEARCH("onvoldoende",E76)))</formula>
    </cfRule>
  </conditionalFormatting>
  <conditionalFormatting sqref="E82:E85">
    <cfRule type="containsText" dxfId="304" priority="770" operator="containsText" text="onvoldoende">
      <formula>NOT(ISERROR(SEARCH("onvoldoende",E82)))</formula>
    </cfRule>
  </conditionalFormatting>
  <conditionalFormatting sqref="E88:E91">
    <cfRule type="containsText" dxfId="303" priority="758" operator="containsText" text="onvoldoende">
      <formula>NOT(ISERROR(SEARCH("onvoldoende",E88)))</formula>
    </cfRule>
  </conditionalFormatting>
  <conditionalFormatting sqref="E99:E102 G99:G102 E105:E108 G105:G108 E111:E114 G111:G114 E117:E120 G117:G120">
    <cfRule type="containsText" dxfId="302" priority="417" operator="containsText" text="onvoldoende">
      <formula>NOT(ISERROR(SEARCH("onvoldoende",E99)))</formula>
    </cfRule>
  </conditionalFormatting>
  <conditionalFormatting sqref="E123:E126 G123:G126">
    <cfRule type="containsText" dxfId="301" priority="414" operator="containsText" text="onvoldoende">
      <formula>NOT(ISERROR(SEARCH("onvoldoende",E123)))</formula>
    </cfRule>
  </conditionalFormatting>
  <conditionalFormatting sqref="E129:E132">
    <cfRule type="containsText" dxfId="300" priority="412" operator="containsText" text="onvoldoende">
      <formula>NOT(ISERROR(SEARCH("onvoldoende",E129)))</formula>
    </cfRule>
  </conditionalFormatting>
  <conditionalFormatting sqref="E135:E138">
    <cfRule type="containsText" dxfId="299" priority="410" operator="containsText" text="onvoldoende">
      <formula>NOT(ISERROR(SEARCH("onvoldoende",E135)))</formula>
    </cfRule>
  </conditionalFormatting>
  <conditionalFormatting sqref="E146:E149 G146:G149 E152:E155 G152:G155 E158:E161 G158:G161 E164:E167 G164:G167">
    <cfRule type="containsText" dxfId="298" priority="129" operator="containsText" text="onvoldoende">
      <formula>NOT(ISERROR(SEARCH("onvoldoende",E146)))</formula>
    </cfRule>
  </conditionalFormatting>
  <conditionalFormatting sqref="E170:E173 G170:G173">
    <cfRule type="containsText" dxfId="297" priority="126" operator="containsText" text="onvoldoende">
      <formula>NOT(ISERROR(SEARCH("onvoldoende",E170)))</formula>
    </cfRule>
  </conditionalFormatting>
  <conditionalFormatting sqref="E176:E179">
    <cfRule type="containsText" dxfId="296" priority="124" operator="containsText" text="onvoldoende">
      <formula>NOT(ISERROR(SEARCH("onvoldoende",E176)))</formula>
    </cfRule>
  </conditionalFormatting>
  <conditionalFormatting sqref="E182:E185">
    <cfRule type="containsText" dxfId="295" priority="122" operator="containsText" text="onvoldoende">
      <formula>NOT(ISERROR(SEARCH("onvoldoende",E182)))</formula>
    </cfRule>
  </conditionalFormatting>
  <conditionalFormatting sqref="F5">
    <cfRule type="containsText" dxfId="294" priority="1631" operator="containsText" text="onvoldoende">
      <formula>NOT(ISERROR(SEARCH("onvoldoende",F5)))</formula>
    </cfRule>
  </conditionalFormatting>
  <conditionalFormatting sqref="F11 F17 F23">
    <cfRule type="containsText" dxfId="293" priority="966" operator="containsText" text="onvoldoende">
      <formula>NOT(ISERROR(SEARCH("onvoldoende",F11)))</formula>
    </cfRule>
  </conditionalFormatting>
  <conditionalFormatting sqref="F29">
    <cfRule type="containsText" dxfId="292" priority="813" operator="containsText" text="onvoldoende">
      <formula>NOT(ISERROR(SEARCH("onvoldoende",F29)))</formula>
    </cfRule>
  </conditionalFormatting>
  <conditionalFormatting sqref="F35">
    <cfRule type="containsText" dxfId="291" priority="801" operator="containsText" text="onvoldoende">
      <formula>NOT(ISERROR(SEARCH("onvoldoende",F35)))</formula>
    </cfRule>
  </conditionalFormatting>
  <conditionalFormatting sqref="F41">
    <cfRule type="containsText" dxfId="290" priority="789" operator="containsText" text="onvoldoende">
      <formula>NOT(ISERROR(SEARCH("onvoldoende",F41)))</formula>
    </cfRule>
  </conditionalFormatting>
  <conditionalFormatting sqref="F52 F58 F64 F70">
    <cfRule type="containsText" dxfId="289" priority="958" operator="containsText" text="onvoldoende">
      <formula>NOT(ISERROR(SEARCH("onvoldoende",F52)))</formula>
    </cfRule>
  </conditionalFormatting>
  <conditionalFormatting sqref="F76">
    <cfRule type="containsText" dxfId="288" priority="777" operator="containsText" text="onvoldoende">
      <formula>NOT(ISERROR(SEARCH("onvoldoende",F76)))</formula>
    </cfRule>
  </conditionalFormatting>
  <conditionalFormatting sqref="F82">
    <cfRule type="containsText" dxfId="287" priority="765" operator="containsText" text="onvoldoende">
      <formula>NOT(ISERROR(SEARCH("onvoldoende",F82)))</formula>
    </cfRule>
  </conditionalFormatting>
  <conditionalFormatting sqref="F88">
    <cfRule type="containsText" dxfId="286" priority="753" operator="containsText" text="onvoldoende">
      <formula>NOT(ISERROR(SEARCH("onvoldoende",F88)))</formula>
    </cfRule>
  </conditionalFormatting>
  <conditionalFormatting sqref="F99 F105 F111 F117">
    <cfRule type="containsText" dxfId="285" priority="416" operator="containsText" text="onvoldoende">
      <formula>NOT(ISERROR(SEARCH("onvoldoende",F99)))</formula>
    </cfRule>
  </conditionalFormatting>
  <conditionalFormatting sqref="F123">
    <cfRule type="containsText" dxfId="284" priority="413" operator="containsText" text="onvoldoende">
      <formula>NOT(ISERROR(SEARCH("onvoldoende",F123)))</formula>
    </cfRule>
  </conditionalFormatting>
  <conditionalFormatting sqref="F129">
    <cfRule type="containsText" dxfId="283" priority="411" operator="containsText" text="onvoldoende">
      <formula>NOT(ISERROR(SEARCH("onvoldoende",F129)))</formula>
    </cfRule>
  </conditionalFormatting>
  <conditionalFormatting sqref="F135">
    <cfRule type="containsText" dxfId="282" priority="409" operator="containsText" text="onvoldoende">
      <formula>NOT(ISERROR(SEARCH("onvoldoende",F135)))</formula>
    </cfRule>
  </conditionalFormatting>
  <conditionalFormatting sqref="F146 F152 F158 F164">
    <cfRule type="containsText" dxfId="281" priority="128" operator="containsText" text="onvoldoende">
      <formula>NOT(ISERROR(SEARCH("onvoldoende",F146)))</formula>
    </cfRule>
  </conditionalFormatting>
  <conditionalFormatting sqref="F170">
    <cfRule type="containsText" dxfId="280" priority="125" operator="containsText" text="onvoldoende">
      <formula>NOT(ISERROR(SEARCH("onvoldoende",F170)))</formula>
    </cfRule>
  </conditionalFormatting>
  <conditionalFormatting sqref="F176">
    <cfRule type="containsText" dxfId="279" priority="123" operator="containsText" text="onvoldoende">
      <formula>NOT(ISERROR(SEARCH("onvoldoende",F176)))</formula>
    </cfRule>
  </conditionalFormatting>
  <conditionalFormatting sqref="F182">
    <cfRule type="containsText" dxfId="278" priority="121" operator="containsText" text="onvoldoende">
      <formula>NOT(ISERROR(SEARCH("onvoldoende",F182)))</formula>
    </cfRule>
  </conditionalFormatting>
  <conditionalFormatting sqref="G82:G85">
    <cfRule type="containsText" dxfId="277" priority="183" operator="containsText" text="onvoldoende">
      <formula>NOT(ISERROR(SEARCH("onvoldoende",G82)))</formula>
    </cfRule>
  </conditionalFormatting>
  <conditionalFormatting sqref="G88:G91">
    <cfRule type="containsText" dxfId="276" priority="178" operator="containsText" text="onvoldoende">
      <formula>NOT(ISERROR(SEARCH("onvoldoende",G88)))</formula>
    </cfRule>
  </conditionalFormatting>
  <conditionalFormatting sqref="G129:G132">
    <cfRule type="containsText" dxfId="275" priority="143" operator="containsText" text="onvoldoende">
      <formula>NOT(ISERROR(SEARCH("onvoldoende",G129)))</formula>
    </cfRule>
  </conditionalFormatting>
  <conditionalFormatting sqref="G135:G138">
    <cfRule type="containsText" dxfId="274" priority="136" operator="containsText" text="onvoldoende">
      <formula>NOT(ISERROR(SEARCH("onvoldoende",G135)))</formula>
    </cfRule>
  </conditionalFormatting>
  <conditionalFormatting sqref="G176:G179">
    <cfRule type="containsText" dxfId="273" priority="14" operator="containsText" text="onvoldoende">
      <formula>NOT(ISERROR(SEARCH("onvoldoende",G176)))</formula>
    </cfRule>
  </conditionalFormatting>
  <conditionalFormatting sqref="G182:G185">
    <cfRule type="containsText" dxfId="272" priority="7" operator="containsText" text="onvoldoende">
      <formula>NOT(ISERROR(SEARCH("onvoldoende",G182)))</formula>
    </cfRule>
  </conditionalFormatting>
  <conditionalFormatting sqref="H52 H58 H64 H70">
    <cfRule type="containsText" dxfId="271" priority="863" operator="containsText" text="onvoldoende">
      <formula>NOT(ISERROR(SEARCH("onvoldoende",H52)))</formula>
    </cfRule>
  </conditionalFormatting>
  <conditionalFormatting sqref="H76">
    <cfRule type="containsText" dxfId="270" priority="461" operator="containsText" text="onvoldoende">
      <formula>NOT(ISERROR(SEARCH("onvoldoende",H76)))</formula>
    </cfRule>
  </conditionalFormatting>
  <conditionalFormatting sqref="H82">
    <cfRule type="containsText" dxfId="269" priority="460" operator="containsText" text="onvoldoende">
      <formula>NOT(ISERROR(SEARCH("onvoldoende",H82)))</formula>
    </cfRule>
  </conditionalFormatting>
  <conditionalFormatting sqref="H88">
    <cfRule type="containsText" dxfId="268" priority="458" operator="containsText" text="onvoldoende">
      <formula>NOT(ISERROR(SEARCH("onvoldoende",H88)))</formula>
    </cfRule>
  </conditionalFormatting>
  <conditionalFormatting sqref="H99 H105 H111 H117">
    <cfRule type="containsText" dxfId="267" priority="415" operator="containsText" text="onvoldoende">
      <formula>NOT(ISERROR(SEARCH("onvoldoende",H99)))</formula>
    </cfRule>
  </conditionalFormatting>
  <conditionalFormatting sqref="H123">
    <cfRule type="containsText" dxfId="266" priority="406" operator="containsText" text="onvoldoende">
      <formula>NOT(ISERROR(SEARCH("onvoldoende",H123)))</formula>
    </cfRule>
  </conditionalFormatting>
  <conditionalFormatting sqref="H129">
    <cfRule type="containsText" dxfId="265" priority="405" operator="containsText" text="onvoldoende">
      <formula>NOT(ISERROR(SEARCH("onvoldoende",H129)))</formula>
    </cfRule>
  </conditionalFormatting>
  <conditionalFormatting sqref="H135">
    <cfRule type="containsText" dxfId="264" priority="404" operator="containsText" text="onvoldoende">
      <formula>NOT(ISERROR(SEARCH("onvoldoende",H135)))</formula>
    </cfRule>
  </conditionalFormatting>
  <conditionalFormatting sqref="H146 H152 H158 H164">
    <cfRule type="containsText" dxfId="263" priority="127" operator="containsText" text="onvoldoende">
      <formula>NOT(ISERROR(SEARCH("onvoldoende",H146)))</formula>
    </cfRule>
  </conditionalFormatting>
  <conditionalFormatting sqref="H170">
    <cfRule type="containsText" dxfId="262" priority="120" operator="containsText" text="onvoldoende">
      <formula>NOT(ISERROR(SEARCH("onvoldoende",H170)))</formula>
    </cfRule>
  </conditionalFormatting>
  <conditionalFormatting sqref="H176">
    <cfRule type="containsText" dxfId="261" priority="119" operator="containsText" text="onvoldoende">
      <formula>NOT(ISERROR(SEARCH("onvoldoende",H176)))</formula>
    </cfRule>
  </conditionalFormatting>
  <conditionalFormatting sqref="H182">
    <cfRule type="containsText" dxfId="260" priority="118" operator="containsText" text="onvoldoende">
      <formula>NOT(ISERROR(SEARCH("onvoldoende",H182)))</formula>
    </cfRule>
  </conditionalFormatting>
  <conditionalFormatting sqref="I5:I9">
    <cfRule type="containsText" dxfId="259" priority="231" operator="containsText" text="onvoldoende">
      <formula>NOT(ISERROR(SEARCH("onvoldoende",I5)))</formula>
    </cfRule>
  </conditionalFormatting>
  <conditionalFormatting sqref="I11:I15">
    <cfRule type="containsText" dxfId="258" priority="227" operator="containsText" text="onvoldoende">
      <formula>NOT(ISERROR(SEARCH("onvoldoende",I11)))</formula>
    </cfRule>
  </conditionalFormatting>
  <conditionalFormatting sqref="I17:I21">
    <cfRule type="containsText" dxfId="257" priority="224" operator="containsText" text="onvoldoende">
      <formula>NOT(ISERROR(SEARCH("onvoldoende",I17)))</formula>
    </cfRule>
  </conditionalFormatting>
  <conditionalFormatting sqref="I23:I27">
    <cfRule type="containsText" dxfId="256" priority="221" operator="containsText" text="onvoldoende">
      <formula>NOT(ISERROR(SEARCH("onvoldoende",I23)))</formula>
    </cfRule>
  </conditionalFormatting>
  <conditionalFormatting sqref="I29:I33">
    <cfRule type="containsText" dxfId="255" priority="218" operator="containsText" text="onvoldoende">
      <formula>NOT(ISERROR(SEARCH("onvoldoende",I29)))</formula>
    </cfRule>
  </conditionalFormatting>
  <conditionalFormatting sqref="I35:I39">
    <cfRule type="containsText" dxfId="254" priority="217" operator="containsText" text="onvoldoende">
      <formula>NOT(ISERROR(SEARCH("onvoldoende",I35)))</formula>
    </cfRule>
  </conditionalFormatting>
  <conditionalFormatting sqref="I41:I45">
    <cfRule type="containsText" dxfId="253" priority="214" operator="containsText" text="onvoldoende">
      <formula>NOT(ISERROR(SEARCH("onvoldoende",I41)))</formula>
    </cfRule>
  </conditionalFormatting>
  <conditionalFormatting sqref="I52:I56">
    <cfRule type="containsText" dxfId="252" priority="211" operator="containsText" text="onvoldoende">
      <formula>NOT(ISERROR(SEARCH("onvoldoende",I52)))</formula>
    </cfRule>
  </conditionalFormatting>
  <conditionalFormatting sqref="I58:I62">
    <cfRule type="containsText" dxfId="251" priority="205" operator="containsText" text="onvoldoende">
      <formula>NOT(ISERROR(SEARCH("onvoldoende",I58)))</formula>
    </cfRule>
  </conditionalFormatting>
  <conditionalFormatting sqref="I64:I68">
    <cfRule type="containsText" dxfId="250" priority="197" operator="containsText" text="onvoldoende">
      <formula>NOT(ISERROR(SEARCH("onvoldoende",I64)))</formula>
    </cfRule>
  </conditionalFormatting>
  <conditionalFormatting sqref="I70:I74">
    <cfRule type="containsText" dxfId="249" priority="191" operator="containsText" text="onvoldoende">
      <formula>NOT(ISERROR(SEARCH("onvoldoende",I70)))</formula>
    </cfRule>
  </conditionalFormatting>
  <conditionalFormatting sqref="I76:I80">
    <cfRule type="containsText" dxfId="248" priority="185" operator="containsText" text="onvoldoende">
      <formula>NOT(ISERROR(SEARCH("onvoldoende",I76)))</formula>
    </cfRule>
  </conditionalFormatting>
  <conditionalFormatting sqref="I82:I86">
    <cfRule type="containsText" dxfId="247" priority="182" operator="containsText" text="onvoldoende">
      <formula>NOT(ISERROR(SEARCH("onvoldoende",I82)))</formula>
    </cfRule>
  </conditionalFormatting>
  <conditionalFormatting sqref="I88:I92">
    <cfRule type="containsText" dxfId="246" priority="177" operator="containsText" text="onvoldoende">
      <formula>NOT(ISERROR(SEARCH("onvoldoende",I88)))</formula>
    </cfRule>
  </conditionalFormatting>
  <conditionalFormatting sqref="I99:I103">
    <cfRule type="containsText" dxfId="245" priority="169" operator="containsText" text="onvoldoende">
      <formula>NOT(ISERROR(SEARCH("onvoldoende",I99)))</formula>
    </cfRule>
  </conditionalFormatting>
  <conditionalFormatting sqref="I105:I109">
    <cfRule type="containsText" dxfId="244" priority="163" operator="containsText" text="onvoldoende">
      <formula>NOT(ISERROR(SEARCH("onvoldoende",I105)))</formula>
    </cfRule>
  </conditionalFormatting>
  <conditionalFormatting sqref="I111:I115">
    <cfRule type="containsText" dxfId="243" priority="157" operator="containsText" text="onvoldoende">
      <formula>NOT(ISERROR(SEARCH("onvoldoende",I111)))</formula>
    </cfRule>
  </conditionalFormatting>
  <conditionalFormatting sqref="I117:I121">
    <cfRule type="containsText" dxfId="242" priority="151" operator="containsText" text="onvoldoende">
      <formula>NOT(ISERROR(SEARCH("onvoldoende",I117)))</formula>
    </cfRule>
  </conditionalFormatting>
  <conditionalFormatting sqref="I123:I127">
    <cfRule type="containsText" dxfId="241" priority="145" operator="containsText" text="onvoldoende">
      <formula>NOT(ISERROR(SEARCH("onvoldoende",I123)))</formula>
    </cfRule>
  </conditionalFormatting>
  <conditionalFormatting sqref="I129:I133">
    <cfRule type="containsText" dxfId="240" priority="142" operator="containsText" text="onvoldoende">
      <formula>NOT(ISERROR(SEARCH("onvoldoende",I129)))</formula>
    </cfRule>
  </conditionalFormatting>
  <conditionalFormatting sqref="I135:I139">
    <cfRule type="containsText" dxfId="239" priority="135" operator="containsText" text="onvoldoende">
      <formula>NOT(ISERROR(SEARCH("onvoldoende",I135)))</formula>
    </cfRule>
  </conditionalFormatting>
  <conditionalFormatting sqref="I146:I150">
    <cfRule type="containsText" dxfId="238" priority="40" operator="containsText" text="onvoldoende">
      <formula>NOT(ISERROR(SEARCH("onvoldoende",I146)))</formula>
    </cfRule>
  </conditionalFormatting>
  <conditionalFormatting sqref="I152:I156">
    <cfRule type="containsText" dxfId="237" priority="34" operator="containsText" text="onvoldoende">
      <formula>NOT(ISERROR(SEARCH("onvoldoende",I152)))</formula>
    </cfRule>
  </conditionalFormatting>
  <conditionalFormatting sqref="I158:I162">
    <cfRule type="containsText" dxfId="236" priority="28" operator="containsText" text="onvoldoende">
      <formula>NOT(ISERROR(SEARCH("onvoldoende",I158)))</formula>
    </cfRule>
  </conditionalFormatting>
  <conditionalFormatting sqref="I164:I168">
    <cfRule type="containsText" dxfId="235" priority="22" operator="containsText" text="onvoldoende">
      <formula>NOT(ISERROR(SEARCH("onvoldoende",I164)))</formula>
    </cfRule>
  </conditionalFormatting>
  <conditionalFormatting sqref="I170:I174">
    <cfRule type="containsText" dxfId="234" priority="16" operator="containsText" text="onvoldoende">
      <formula>NOT(ISERROR(SEARCH("onvoldoende",I170)))</formula>
    </cfRule>
  </conditionalFormatting>
  <conditionalFormatting sqref="I176:I180">
    <cfRule type="containsText" dxfId="233" priority="13" operator="containsText" text="onvoldoende">
      <formula>NOT(ISERROR(SEARCH("onvoldoende",I176)))</formula>
    </cfRule>
  </conditionalFormatting>
  <conditionalFormatting sqref="I182:I186">
    <cfRule type="containsText" dxfId="232" priority="6" operator="containsText" text="onvoldoende">
      <formula>NOT(ISERROR(SEARCH("onvoldoende",I182)))</formula>
    </cfRule>
  </conditionalFormatting>
  <conditionalFormatting sqref="J5">
    <cfRule type="containsText" dxfId="231" priority="882" operator="containsText" text="onvoldoende">
      <formula>NOT(ISERROR(SEARCH("onvoldoende",J5)))</formula>
    </cfRule>
  </conditionalFormatting>
  <conditionalFormatting sqref="J10:J11">
    <cfRule type="containsText" dxfId="230" priority="550" operator="containsText" text="onvoldoende">
      <formula>NOT(ISERROR(SEARCH("onvoldoende",J10)))</formula>
    </cfRule>
  </conditionalFormatting>
  <conditionalFormatting sqref="J16:J17">
    <cfRule type="containsText" dxfId="229" priority="481" operator="containsText" text="onvoldoende">
      <formula>NOT(ISERROR(SEARCH("onvoldoende",J16)))</formula>
    </cfRule>
  </conditionalFormatting>
  <conditionalFormatting sqref="J22:J23">
    <cfRule type="containsText" dxfId="228" priority="480" operator="containsText" text="onvoldoende">
      <formula>NOT(ISERROR(SEARCH("onvoldoende",J22)))</formula>
    </cfRule>
  </conditionalFormatting>
  <conditionalFormatting sqref="J28:J29">
    <cfRule type="containsText" dxfId="227" priority="479" operator="containsText" text="onvoldoende">
      <formula>NOT(ISERROR(SEARCH("onvoldoende",J28)))</formula>
    </cfRule>
  </conditionalFormatting>
  <conditionalFormatting sqref="J34:J35">
    <cfRule type="containsText" dxfId="226" priority="478" operator="containsText" text="onvoldoende">
      <formula>NOT(ISERROR(SEARCH("onvoldoende",J34)))</formula>
    </cfRule>
  </conditionalFormatting>
  <conditionalFormatting sqref="J40:J41">
    <cfRule type="containsText" dxfId="225" priority="477" operator="containsText" text="onvoldoende">
      <formula>NOT(ISERROR(SEARCH("onvoldoende",J40)))</formula>
    </cfRule>
  </conditionalFormatting>
  <conditionalFormatting sqref="J46">
    <cfRule type="containsText" dxfId="224" priority="476" operator="containsText" text="onvoldoende">
      <formula>NOT(ISERROR(SEARCH("onvoldoende",J46)))</formula>
    </cfRule>
  </conditionalFormatting>
  <conditionalFormatting sqref="J52">
    <cfRule type="containsText" dxfId="223" priority="450" operator="containsText" text="onvoldoende">
      <formula>NOT(ISERROR(SEARCH("onvoldoende",J52)))</formula>
    </cfRule>
  </conditionalFormatting>
  <conditionalFormatting sqref="J57:J58">
    <cfRule type="containsText" dxfId="222" priority="444" operator="containsText" text="onvoldoende">
      <formula>NOT(ISERROR(SEARCH("onvoldoende",J57)))</formula>
    </cfRule>
  </conditionalFormatting>
  <conditionalFormatting sqref="J63:J64">
    <cfRule type="containsText" dxfId="221" priority="437" operator="containsText" text="onvoldoende">
      <formula>NOT(ISERROR(SEARCH("onvoldoende",J63)))</formula>
    </cfRule>
  </conditionalFormatting>
  <conditionalFormatting sqref="J69:J70">
    <cfRule type="containsText" dxfId="220" priority="436" operator="containsText" text="onvoldoende">
      <formula>NOT(ISERROR(SEARCH("onvoldoende",J69)))</formula>
    </cfRule>
  </conditionalFormatting>
  <conditionalFormatting sqref="J75:J76">
    <cfRule type="containsText" dxfId="219" priority="435" operator="containsText" text="onvoldoende">
      <formula>NOT(ISERROR(SEARCH("onvoldoende",J75)))</formula>
    </cfRule>
  </conditionalFormatting>
  <conditionalFormatting sqref="J81:J82">
    <cfRule type="containsText" dxfId="218" priority="434" operator="containsText" text="onvoldoende">
      <formula>NOT(ISERROR(SEARCH("onvoldoende",J81)))</formula>
    </cfRule>
  </conditionalFormatting>
  <conditionalFormatting sqref="J87:J88">
    <cfRule type="containsText" dxfId="217" priority="433" operator="containsText" text="onvoldoende">
      <formula>NOT(ISERROR(SEARCH("onvoldoende",J87)))</formula>
    </cfRule>
  </conditionalFormatting>
  <conditionalFormatting sqref="J93">
    <cfRule type="containsText" dxfId="216" priority="432" operator="containsText" text="onvoldoende">
      <formula>NOT(ISERROR(SEARCH("onvoldoende",J93)))</formula>
    </cfRule>
  </conditionalFormatting>
  <conditionalFormatting sqref="J99">
    <cfRule type="containsText" dxfId="215" priority="398" operator="containsText" text="onvoldoende">
      <formula>NOT(ISERROR(SEARCH("onvoldoende",J99)))</formula>
    </cfRule>
  </conditionalFormatting>
  <conditionalFormatting sqref="J104:J105">
    <cfRule type="containsText" dxfId="214" priority="392" operator="containsText" text="onvoldoende">
      <formula>NOT(ISERROR(SEARCH("onvoldoende",J104)))</formula>
    </cfRule>
  </conditionalFormatting>
  <conditionalFormatting sqref="J110:J111">
    <cfRule type="containsText" dxfId="213" priority="385" operator="containsText" text="onvoldoende">
      <formula>NOT(ISERROR(SEARCH("onvoldoende",J110)))</formula>
    </cfRule>
  </conditionalFormatting>
  <conditionalFormatting sqref="J116:J117">
    <cfRule type="containsText" dxfId="212" priority="384" operator="containsText" text="onvoldoende">
      <formula>NOT(ISERROR(SEARCH("onvoldoende",J116)))</formula>
    </cfRule>
  </conditionalFormatting>
  <conditionalFormatting sqref="J122:J123">
    <cfRule type="containsText" dxfId="211" priority="383" operator="containsText" text="onvoldoende">
      <formula>NOT(ISERROR(SEARCH("onvoldoende",J122)))</formula>
    </cfRule>
  </conditionalFormatting>
  <conditionalFormatting sqref="J128:J129">
    <cfRule type="containsText" dxfId="210" priority="382" operator="containsText" text="onvoldoende">
      <formula>NOT(ISERROR(SEARCH("onvoldoende",J128)))</formula>
    </cfRule>
  </conditionalFormatting>
  <conditionalFormatting sqref="J134:J135">
    <cfRule type="containsText" dxfId="209" priority="381" operator="containsText" text="onvoldoende">
      <formula>NOT(ISERROR(SEARCH("onvoldoende",J134)))</formula>
    </cfRule>
  </conditionalFormatting>
  <conditionalFormatting sqref="J140">
    <cfRule type="containsText" dxfId="208" priority="380" operator="containsText" text="onvoldoende">
      <formula>NOT(ISERROR(SEARCH("onvoldoende",J140)))</formula>
    </cfRule>
  </conditionalFormatting>
  <conditionalFormatting sqref="J146">
    <cfRule type="containsText" dxfId="207" priority="115" operator="containsText" text="onvoldoende">
      <formula>NOT(ISERROR(SEARCH("onvoldoende",J146)))</formula>
    </cfRule>
  </conditionalFormatting>
  <conditionalFormatting sqref="J151:J152">
    <cfRule type="containsText" dxfId="206" priority="113" operator="containsText" text="onvoldoende">
      <formula>NOT(ISERROR(SEARCH("onvoldoende",J151)))</formula>
    </cfRule>
  </conditionalFormatting>
  <conditionalFormatting sqref="J157:J158">
    <cfRule type="containsText" dxfId="205" priority="106" operator="containsText" text="onvoldoende">
      <formula>NOT(ISERROR(SEARCH("onvoldoende",J157)))</formula>
    </cfRule>
  </conditionalFormatting>
  <conditionalFormatting sqref="J163:J164">
    <cfRule type="containsText" dxfId="204" priority="105" operator="containsText" text="onvoldoende">
      <formula>NOT(ISERROR(SEARCH("onvoldoende",J163)))</formula>
    </cfRule>
  </conditionalFormatting>
  <conditionalFormatting sqref="J169:J170">
    <cfRule type="containsText" dxfId="203" priority="104" operator="containsText" text="onvoldoende">
      <formula>NOT(ISERROR(SEARCH("onvoldoende",J169)))</formula>
    </cfRule>
  </conditionalFormatting>
  <conditionalFormatting sqref="J175:J176">
    <cfRule type="containsText" dxfId="202" priority="103" operator="containsText" text="onvoldoende">
      <formula>NOT(ISERROR(SEARCH("onvoldoende",J175)))</formula>
    </cfRule>
  </conditionalFormatting>
  <conditionalFormatting sqref="J181:J182">
    <cfRule type="containsText" dxfId="201" priority="102" operator="containsText" text="onvoldoende">
      <formula>NOT(ISERROR(SEARCH("onvoldoende",J181)))</formula>
    </cfRule>
  </conditionalFormatting>
  <conditionalFormatting sqref="J187">
    <cfRule type="containsText" dxfId="200" priority="101" operator="containsText" text="onvoldoende">
      <formula>NOT(ISERROR(SEARCH("onvoldoende",J187)))</formula>
    </cfRule>
  </conditionalFormatting>
  <conditionalFormatting sqref="K52:K56">
    <cfRule type="containsText" dxfId="199" priority="210" operator="containsText" text="onvoldoende">
      <formula>NOT(ISERROR(SEARCH("onvoldoende",K52)))</formula>
    </cfRule>
  </conditionalFormatting>
  <conditionalFormatting sqref="K58:K62">
    <cfRule type="containsText" dxfId="198" priority="204" operator="containsText" text="onvoldoende">
      <formula>NOT(ISERROR(SEARCH("onvoldoende",K58)))</formula>
    </cfRule>
  </conditionalFormatting>
  <conditionalFormatting sqref="K64:K68">
    <cfRule type="containsText" dxfId="197" priority="196" operator="containsText" text="onvoldoende">
      <formula>NOT(ISERROR(SEARCH("onvoldoende",K64)))</formula>
    </cfRule>
  </conditionalFormatting>
  <conditionalFormatting sqref="K70:K74">
    <cfRule type="containsText" dxfId="196" priority="190" operator="containsText" text="onvoldoende">
      <formula>NOT(ISERROR(SEARCH("onvoldoende",K70)))</formula>
    </cfRule>
  </conditionalFormatting>
  <conditionalFormatting sqref="K76:K80">
    <cfRule type="containsText" dxfId="195" priority="184" operator="containsText" text="onvoldoende">
      <formula>NOT(ISERROR(SEARCH("onvoldoende",K76)))</formula>
    </cfRule>
  </conditionalFormatting>
  <conditionalFormatting sqref="K82:K86">
    <cfRule type="containsText" dxfId="194" priority="181" operator="containsText" text="onvoldoende">
      <formula>NOT(ISERROR(SEARCH("onvoldoende",K82)))</formula>
    </cfRule>
  </conditionalFormatting>
  <conditionalFormatting sqref="K88:K92">
    <cfRule type="containsText" dxfId="193" priority="176" operator="containsText" text="onvoldoende">
      <formula>NOT(ISERROR(SEARCH("onvoldoende",K88)))</formula>
    </cfRule>
  </conditionalFormatting>
  <conditionalFormatting sqref="K99:K103">
    <cfRule type="containsText" dxfId="192" priority="168" operator="containsText" text="onvoldoende">
      <formula>NOT(ISERROR(SEARCH("onvoldoende",K99)))</formula>
    </cfRule>
  </conditionalFormatting>
  <conditionalFormatting sqref="K105:K109">
    <cfRule type="containsText" dxfId="191" priority="162" operator="containsText" text="onvoldoende">
      <formula>NOT(ISERROR(SEARCH("onvoldoende",K105)))</formula>
    </cfRule>
  </conditionalFormatting>
  <conditionalFormatting sqref="K111:K115">
    <cfRule type="containsText" dxfId="190" priority="156" operator="containsText" text="onvoldoende">
      <formula>NOT(ISERROR(SEARCH("onvoldoende",K111)))</formula>
    </cfRule>
  </conditionalFormatting>
  <conditionalFormatting sqref="K117:K121">
    <cfRule type="containsText" dxfId="189" priority="150" operator="containsText" text="onvoldoende">
      <formula>NOT(ISERROR(SEARCH("onvoldoende",K117)))</formula>
    </cfRule>
  </conditionalFormatting>
  <conditionalFormatting sqref="K123:K127">
    <cfRule type="containsText" dxfId="188" priority="144" operator="containsText" text="onvoldoende">
      <formula>NOT(ISERROR(SEARCH("onvoldoende",K123)))</formula>
    </cfRule>
  </conditionalFormatting>
  <conditionalFormatting sqref="K129:K133">
    <cfRule type="containsText" dxfId="187" priority="141" operator="containsText" text="onvoldoende">
      <formula>NOT(ISERROR(SEARCH("onvoldoende",K129)))</formula>
    </cfRule>
  </conditionalFormatting>
  <conditionalFormatting sqref="K135:K139">
    <cfRule type="containsText" dxfId="186" priority="134" operator="containsText" text="onvoldoende">
      <formula>NOT(ISERROR(SEARCH("onvoldoende",K135)))</formula>
    </cfRule>
  </conditionalFormatting>
  <conditionalFormatting sqref="K146:K150">
    <cfRule type="containsText" dxfId="185" priority="39" operator="containsText" text="onvoldoende">
      <formula>NOT(ISERROR(SEARCH("onvoldoende",K146)))</formula>
    </cfRule>
  </conditionalFormatting>
  <conditionalFormatting sqref="K152:K156">
    <cfRule type="containsText" dxfId="184" priority="33" operator="containsText" text="onvoldoende">
      <formula>NOT(ISERROR(SEARCH("onvoldoende",K152)))</formula>
    </cfRule>
  </conditionalFormatting>
  <conditionalFormatting sqref="K158:K162">
    <cfRule type="containsText" dxfId="183" priority="27" operator="containsText" text="onvoldoende">
      <formula>NOT(ISERROR(SEARCH("onvoldoende",K158)))</formula>
    </cfRule>
  </conditionalFormatting>
  <conditionalFormatting sqref="K164:K168">
    <cfRule type="containsText" dxfId="182" priority="21" operator="containsText" text="onvoldoende">
      <formula>NOT(ISERROR(SEARCH("onvoldoende",K164)))</formula>
    </cfRule>
  </conditionalFormatting>
  <conditionalFormatting sqref="K170:K174">
    <cfRule type="containsText" dxfId="181" priority="15" operator="containsText" text="onvoldoende">
      <formula>NOT(ISERROR(SEARCH("onvoldoende",K170)))</formula>
    </cfRule>
  </conditionalFormatting>
  <conditionalFormatting sqref="K176:K180">
    <cfRule type="containsText" dxfId="180" priority="12" operator="containsText" text="onvoldoende">
      <formula>NOT(ISERROR(SEARCH("onvoldoende",K176)))</formula>
    </cfRule>
  </conditionalFormatting>
  <conditionalFormatting sqref="K182:K186">
    <cfRule type="containsText" dxfId="179" priority="5" operator="containsText" text="onvoldoende">
      <formula>NOT(ISERROR(SEARCH("onvoldoende",K182)))</formula>
    </cfRule>
  </conditionalFormatting>
  <conditionalFormatting sqref="L52 U52">
    <cfRule type="containsText" dxfId="178" priority="449" operator="containsText" text="onvoldoende">
      <formula>NOT(ISERROR(SEARCH("onvoldoende",L52)))</formula>
    </cfRule>
  </conditionalFormatting>
  <conditionalFormatting sqref="L57:L58 U57:U58">
    <cfRule type="containsText" dxfId="177" priority="443" operator="containsText" text="onvoldoende">
      <formula>NOT(ISERROR(SEARCH("onvoldoende",L57)))</formula>
    </cfRule>
  </conditionalFormatting>
  <conditionalFormatting sqref="L63:L64 U63:U64">
    <cfRule type="containsText" dxfId="176" priority="442" operator="containsText" text="onvoldoende">
      <formula>NOT(ISERROR(SEARCH("onvoldoende",L63)))</formula>
    </cfRule>
  </conditionalFormatting>
  <conditionalFormatting sqref="L69:L70 U69:U70">
    <cfRule type="containsText" dxfId="175" priority="441" operator="containsText" text="onvoldoende">
      <formula>NOT(ISERROR(SEARCH("onvoldoende",L69)))</formula>
    </cfRule>
  </conditionalFormatting>
  <conditionalFormatting sqref="L75:L76">
    <cfRule type="containsText" dxfId="174" priority="233" operator="containsText" text="onvoldoende">
      <formula>NOT(ISERROR(SEARCH("onvoldoende",L75)))</formula>
    </cfRule>
  </conditionalFormatting>
  <conditionalFormatting sqref="L81:L82 U81:U82">
    <cfRule type="containsText" dxfId="173" priority="440" operator="containsText" text="onvoldoende">
      <formula>NOT(ISERROR(SEARCH("onvoldoende",L81)))</formula>
    </cfRule>
  </conditionalFormatting>
  <conditionalFormatting sqref="L87:L88 U87:U88">
    <cfRule type="containsText" dxfId="172" priority="439" operator="containsText" text="onvoldoende">
      <formula>NOT(ISERROR(SEARCH("onvoldoende",L87)))</formula>
    </cfRule>
  </conditionalFormatting>
  <conditionalFormatting sqref="L93 U93">
    <cfRule type="containsText" dxfId="171" priority="438" operator="containsText" text="onvoldoende">
      <formula>NOT(ISERROR(SEARCH("onvoldoende",L93)))</formula>
    </cfRule>
  </conditionalFormatting>
  <conditionalFormatting sqref="L99 U99">
    <cfRule type="containsText" dxfId="170" priority="397" operator="containsText" text="onvoldoende">
      <formula>NOT(ISERROR(SEARCH("onvoldoende",L99)))</formula>
    </cfRule>
  </conditionalFormatting>
  <conditionalFormatting sqref="L104:L105 U104:U105">
    <cfRule type="containsText" dxfId="169" priority="391" operator="containsText" text="onvoldoende">
      <formula>NOT(ISERROR(SEARCH("onvoldoende",L104)))</formula>
    </cfRule>
  </conditionalFormatting>
  <conditionalFormatting sqref="L110:L111 U110:U111">
    <cfRule type="containsText" dxfId="168" priority="390" operator="containsText" text="onvoldoende">
      <formula>NOT(ISERROR(SEARCH("onvoldoende",L110)))</formula>
    </cfRule>
  </conditionalFormatting>
  <conditionalFormatting sqref="L116:L117 U116:U117">
    <cfRule type="containsText" dxfId="167" priority="389" operator="containsText" text="onvoldoende">
      <formula>NOT(ISERROR(SEARCH("onvoldoende",L116)))</formula>
    </cfRule>
  </conditionalFormatting>
  <conditionalFormatting sqref="L122:L123">
    <cfRule type="containsText" dxfId="166" priority="235" operator="containsText" text="onvoldoende">
      <formula>NOT(ISERROR(SEARCH("onvoldoende",L122)))</formula>
    </cfRule>
  </conditionalFormatting>
  <conditionalFormatting sqref="L128:L129 U128:U129">
    <cfRule type="containsText" dxfId="165" priority="388" operator="containsText" text="onvoldoende">
      <formula>NOT(ISERROR(SEARCH("onvoldoende",L128)))</formula>
    </cfRule>
  </conditionalFormatting>
  <conditionalFormatting sqref="L134:L135 U134:U135">
    <cfRule type="containsText" dxfId="164" priority="387" operator="containsText" text="onvoldoende">
      <formula>NOT(ISERROR(SEARCH("onvoldoende",L134)))</formula>
    </cfRule>
  </conditionalFormatting>
  <conditionalFormatting sqref="L140 U140">
    <cfRule type="containsText" dxfId="163" priority="386" operator="containsText" text="onvoldoende">
      <formula>NOT(ISERROR(SEARCH("onvoldoende",L140)))</formula>
    </cfRule>
  </conditionalFormatting>
  <conditionalFormatting sqref="L146 U146">
    <cfRule type="containsText" dxfId="162" priority="114" operator="containsText" text="onvoldoende">
      <formula>NOT(ISERROR(SEARCH("onvoldoende",L146)))</formula>
    </cfRule>
  </conditionalFormatting>
  <conditionalFormatting sqref="L151:L152 U151:U152">
    <cfRule type="containsText" dxfId="161" priority="112" operator="containsText" text="onvoldoende">
      <formula>NOT(ISERROR(SEARCH("onvoldoende",L151)))</formula>
    </cfRule>
  </conditionalFormatting>
  <conditionalFormatting sqref="L157:L158 U157:U158">
    <cfRule type="containsText" dxfId="160" priority="111" operator="containsText" text="onvoldoende">
      <formula>NOT(ISERROR(SEARCH("onvoldoende",L157)))</formula>
    </cfRule>
  </conditionalFormatting>
  <conditionalFormatting sqref="L163:L164 U163:U164">
    <cfRule type="containsText" dxfId="159" priority="110" operator="containsText" text="onvoldoende">
      <formula>NOT(ISERROR(SEARCH("onvoldoende",L163)))</formula>
    </cfRule>
  </conditionalFormatting>
  <conditionalFormatting sqref="L169:L170">
    <cfRule type="containsText" dxfId="158" priority="82" operator="containsText" text="onvoldoende">
      <formula>NOT(ISERROR(SEARCH("onvoldoende",L169)))</formula>
    </cfRule>
  </conditionalFormatting>
  <conditionalFormatting sqref="L175:L176 U175:U176">
    <cfRule type="containsText" dxfId="157" priority="109" operator="containsText" text="onvoldoende">
      <formula>NOT(ISERROR(SEARCH("onvoldoende",L175)))</formula>
    </cfRule>
  </conditionalFormatting>
  <conditionalFormatting sqref="L181:L182 U181:U182">
    <cfRule type="containsText" dxfId="156" priority="108" operator="containsText" text="onvoldoende">
      <formula>NOT(ISERROR(SEARCH("onvoldoende",L181)))</formula>
    </cfRule>
  </conditionalFormatting>
  <conditionalFormatting sqref="L187 U187">
    <cfRule type="containsText" dxfId="155" priority="107" operator="containsText" text="onvoldoende">
      <formula>NOT(ISERROR(SEARCH("onvoldoende",L187)))</formula>
    </cfRule>
  </conditionalFormatting>
  <conditionalFormatting sqref="N5:N8">
    <cfRule type="containsText" dxfId="154" priority="230" operator="containsText" text="onvoldoende">
      <formula>NOT(ISERROR(SEARCH("onvoldoende",N5)))</formula>
    </cfRule>
  </conditionalFormatting>
  <conditionalFormatting sqref="N11:N14">
    <cfRule type="containsText" dxfId="153" priority="226" operator="containsText" text="onvoldoende">
      <formula>NOT(ISERROR(SEARCH("onvoldoende",N11)))</formula>
    </cfRule>
  </conditionalFormatting>
  <conditionalFormatting sqref="N17:N20">
    <cfRule type="containsText" dxfId="152" priority="223" operator="containsText" text="onvoldoende">
      <formula>NOT(ISERROR(SEARCH("onvoldoende",N17)))</formula>
    </cfRule>
  </conditionalFormatting>
  <conditionalFormatting sqref="N23:N26">
    <cfRule type="containsText" dxfId="151" priority="220" operator="containsText" text="onvoldoende">
      <formula>NOT(ISERROR(SEARCH("onvoldoende",N23)))</formula>
    </cfRule>
  </conditionalFormatting>
  <conditionalFormatting sqref="N29">
    <cfRule type="containsText" dxfId="150" priority="340" operator="containsText" text="onvoldoende">
      <formula>NOT(ISERROR(SEARCH("onvoldoende",N29)))</formula>
    </cfRule>
  </conditionalFormatting>
  <conditionalFormatting sqref="N35:N38">
    <cfRule type="containsText" dxfId="149" priority="216" operator="containsText" text="onvoldoende">
      <formula>NOT(ISERROR(SEARCH("onvoldoende",N35)))</formula>
    </cfRule>
  </conditionalFormatting>
  <conditionalFormatting sqref="N41:N44">
    <cfRule type="containsText" dxfId="148" priority="213" operator="containsText" text="onvoldoende">
      <formula>NOT(ISERROR(SEARCH("onvoldoende",N41)))</formula>
    </cfRule>
  </conditionalFormatting>
  <conditionalFormatting sqref="N52:N55">
    <cfRule type="containsText" dxfId="147" priority="209" operator="containsText" text="onvoldoende">
      <formula>NOT(ISERROR(SEARCH("onvoldoende",N52)))</formula>
    </cfRule>
  </conditionalFormatting>
  <conditionalFormatting sqref="N58:N61">
    <cfRule type="containsText" dxfId="146" priority="203" operator="containsText" text="onvoldoende">
      <formula>NOT(ISERROR(SEARCH("onvoldoende",N58)))</formula>
    </cfRule>
  </conditionalFormatting>
  <conditionalFormatting sqref="N64:N67">
    <cfRule type="containsText" dxfId="145" priority="195" operator="containsText" text="onvoldoende">
      <formula>NOT(ISERROR(SEARCH("onvoldoende",N64)))</formula>
    </cfRule>
  </conditionalFormatting>
  <conditionalFormatting sqref="N70:N73">
    <cfRule type="containsText" dxfId="144" priority="189" operator="containsText" text="onvoldoende">
      <formula>NOT(ISERROR(SEARCH("onvoldoende",N70)))</formula>
    </cfRule>
  </conditionalFormatting>
  <conditionalFormatting sqref="N76">
    <cfRule type="containsText" dxfId="143" priority="243" operator="containsText" text="onvoldoende">
      <formula>NOT(ISERROR(SEARCH("onvoldoende",N76)))</formula>
    </cfRule>
  </conditionalFormatting>
  <conditionalFormatting sqref="N82:N85">
    <cfRule type="containsText" dxfId="142" priority="180" operator="containsText" text="onvoldoende">
      <formula>NOT(ISERROR(SEARCH("onvoldoende",N82)))</formula>
    </cfRule>
  </conditionalFormatting>
  <conditionalFormatting sqref="N88:N91">
    <cfRule type="containsText" dxfId="141" priority="175" operator="containsText" text="onvoldoende">
      <formula>NOT(ISERROR(SEARCH("onvoldoende",N88)))</formula>
    </cfRule>
  </conditionalFormatting>
  <conditionalFormatting sqref="N99:N102">
    <cfRule type="containsText" dxfId="140" priority="167" operator="containsText" text="onvoldoende">
      <formula>NOT(ISERROR(SEARCH("onvoldoende",N99)))</formula>
    </cfRule>
  </conditionalFormatting>
  <conditionalFormatting sqref="N105:N108">
    <cfRule type="containsText" dxfId="139" priority="161" operator="containsText" text="onvoldoende">
      <formula>NOT(ISERROR(SEARCH("onvoldoende",N105)))</formula>
    </cfRule>
  </conditionalFormatting>
  <conditionalFormatting sqref="N111:N114">
    <cfRule type="containsText" dxfId="138" priority="155" operator="containsText" text="onvoldoende">
      <formula>NOT(ISERROR(SEARCH("onvoldoende",N111)))</formula>
    </cfRule>
  </conditionalFormatting>
  <conditionalFormatting sqref="N117:N120">
    <cfRule type="containsText" dxfId="137" priority="149" operator="containsText" text="onvoldoende">
      <formula>NOT(ISERROR(SEARCH("onvoldoende",N117)))</formula>
    </cfRule>
  </conditionalFormatting>
  <conditionalFormatting sqref="N123">
    <cfRule type="containsText" dxfId="136" priority="239" operator="containsText" text="onvoldoende">
      <formula>NOT(ISERROR(SEARCH("onvoldoende",N123)))</formula>
    </cfRule>
  </conditionalFormatting>
  <conditionalFormatting sqref="N129:N132">
    <cfRule type="containsText" dxfId="135" priority="140" operator="containsText" text="onvoldoende">
      <formula>NOT(ISERROR(SEARCH("onvoldoende",N129)))</formula>
    </cfRule>
  </conditionalFormatting>
  <conditionalFormatting sqref="N135:N138">
    <cfRule type="containsText" dxfId="134" priority="133" operator="containsText" text="onvoldoende">
      <formula>NOT(ISERROR(SEARCH("onvoldoende",N135)))</formula>
    </cfRule>
  </conditionalFormatting>
  <conditionalFormatting sqref="N146:N149">
    <cfRule type="containsText" dxfId="133" priority="38" operator="containsText" text="onvoldoende">
      <formula>NOT(ISERROR(SEARCH("onvoldoende",N146)))</formula>
    </cfRule>
  </conditionalFormatting>
  <conditionalFormatting sqref="N152:N155">
    <cfRule type="containsText" dxfId="132" priority="32" operator="containsText" text="onvoldoende">
      <formula>NOT(ISERROR(SEARCH("onvoldoende",N152)))</formula>
    </cfRule>
  </conditionalFormatting>
  <conditionalFormatting sqref="N158:N161">
    <cfRule type="containsText" dxfId="131" priority="26" operator="containsText" text="onvoldoende">
      <formula>NOT(ISERROR(SEARCH("onvoldoende",N158)))</formula>
    </cfRule>
  </conditionalFormatting>
  <conditionalFormatting sqref="N164:N167">
    <cfRule type="containsText" dxfId="130" priority="20" operator="containsText" text="onvoldoende">
      <formula>NOT(ISERROR(SEARCH("onvoldoende",N164)))</formula>
    </cfRule>
  </conditionalFormatting>
  <conditionalFormatting sqref="N170">
    <cfRule type="containsText" dxfId="129" priority="86" operator="containsText" text="onvoldoende">
      <formula>NOT(ISERROR(SEARCH("onvoldoende",N170)))</formula>
    </cfRule>
  </conditionalFormatting>
  <conditionalFormatting sqref="N176:N179">
    <cfRule type="containsText" dxfId="128" priority="11" operator="containsText" text="onvoldoende">
      <formula>NOT(ISERROR(SEARCH("onvoldoende",N176)))</formula>
    </cfRule>
  </conditionalFormatting>
  <conditionalFormatting sqref="N182:N185">
    <cfRule type="containsText" dxfId="127" priority="4" operator="containsText" text="onvoldoende">
      <formula>NOT(ISERROR(SEARCH("onvoldoende",N182)))</formula>
    </cfRule>
  </conditionalFormatting>
  <conditionalFormatting sqref="O5">
    <cfRule type="containsText" dxfId="126" priority="348" operator="containsText" text="onvoldoende">
      <formula>NOT(ISERROR(SEARCH("onvoldoende",O5)))</formula>
    </cfRule>
  </conditionalFormatting>
  <conditionalFormatting sqref="O11 O17 O23">
    <cfRule type="containsText" dxfId="125" priority="346" operator="containsText" text="onvoldoende">
      <formula>NOT(ISERROR(SEARCH("onvoldoende",O11)))</formula>
    </cfRule>
  </conditionalFormatting>
  <conditionalFormatting sqref="O35">
    <cfRule type="containsText" dxfId="124" priority="337" operator="containsText" text="onvoldoende">
      <formula>NOT(ISERROR(SEARCH("onvoldoende",O35)))</formula>
    </cfRule>
  </conditionalFormatting>
  <conditionalFormatting sqref="O41">
    <cfRule type="containsText" dxfId="123" priority="335" operator="containsText" text="onvoldoende">
      <formula>NOT(ISERROR(SEARCH("onvoldoende",O41)))</formula>
    </cfRule>
  </conditionalFormatting>
  <conditionalFormatting sqref="O52 O58 O64 O70">
    <cfRule type="containsText" dxfId="122" priority="344" operator="containsText" text="onvoldoende">
      <formula>NOT(ISERROR(SEARCH("onvoldoende",O52)))</formula>
    </cfRule>
  </conditionalFormatting>
  <conditionalFormatting sqref="O82">
    <cfRule type="containsText" dxfId="121" priority="331" operator="containsText" text="onvoldoende">
      <formula>NOT(ISERROR(SEARCH("onvoldoende",O82)))</formula>
    </cfRule>
  </conditionalFormatting>
  <conditionalFormatting sqref="O88">
    <cfRule type="containsText" dxfId="120" priority="329" operator="containsText" text="onvoldoende">
      <formula>NOT(ISERROR(SEARCH("onvoldoende",O88)))</formula>
    </cfRule>
  </conditionalFormatting>
  <conditionalFormatting sqref="O99 O105 O111 O117">
    <cfRule type="containsText" dxfId="119" priority="285" operator="containsText" text="onvoldoende">
      <formula>NOT(ISERROR(SEARCH("onvoldoende",O99)))</formula>
    </cfRule>
  </conditionalFormatting>
  <conditionalFormatting sqref="O129">
    <cfRule type="containsText" dxfId="118" priority="280" operator="containsText" text="onvoldoende">
      <formula>NOT(ISERROR(SEARCH("onvoldoende",O129)))</formula>
    </cfRule>
  </conditionalFormatting>
  <conditionalFormatting sqref="O135">
    <cfRule type="containsText" dxfId="117" priority="278" operator="containsText" text="onvoldoende">
      <formula>NOT(ISERROR(SEARCH("onvoldoende",O135)))</formula>
    </cfRule>
  </conditionalFormatting>
  <conditionalFormatting sqref="O146 O152 O158 O164">
    <cfRule type="containsText" dxfId="116" priority="100" operator="containsText" text="onvoldoende">
      <formula>NOT(ISERROR(SEARCH("onvoldoende",O146)))</formula>
    </cfRule>
  </conditionalFormatting>
  <conditionalFormatting sqref="O176">
    <cfRule type="containsText" dxfId="115" priority="98" operator="containsText" text="onvoldoende">
      <formula>NOT(ISERROR(SEARCH("onvoldoende",O176)))</formula>
    </cfRule>
  </conditionalFormatting>
  <conditionalFormatting sqref="O182">
    <cfRule type="containsText" dxfId="114" priority="97" operator="containsText" text="onvoldoende">
      <formula>NOT(ISERROR(SEARCH("onvoldoende",O182)))</formula>
    </cfRule>
  </conditionalFormatting>
  <conditionalFormatting sqref="P52:P55">
    <cfRule type="containsText" dxfId="113" priority="208" operator="containsText" text="onvoldoende">
      <formula>NOT(ISERROR(SEARCH("onvoldoende",P52)))</formula>
    </cfRule>
  </conditionalFormatting>
  <conditionalFormatting sqref="P58:P61">
    <cfRule type="containsText" dxfId="112" priority="202" operator="containsText" text="onvoldoende">
      <formula>NOT(ISERROR(SEARCH("onvoldoende",P58)))</formula>
    </cfRule>
  </conditionalFormatting>
  <conditionalFormatting sqref="P64:P67">
    <cfRule type="containsText" dxfId="111" priority="194" operator="containsText" text="onvoldoende">
      <formula>NOT(ISERROR(SEARCH("onvoldoende",P64)))</formula>
    </cfRule>
  </conditionalFormatting>
  <conditionalFormatting sqref="P70:P73">
    <cfRule type="containsText" dxfId="110" priority="188" operator="containsText" text="onvoldoende">
      <formula>NOT(ISERROR(SEARCH("onvoldoende",P70)))</formula>
    </cfRule>
  </conditionalFormatting>
  <conditionalFormatting sqref="P76">
    <cfRule type="containsText" dxfId="109" priority="242" operator="containsText" text="onvoldoende">
      <formula>NOT(ISERROR(SEARCH("onvoldoende",P76)))</formula>
    </cfRule>
  </conditionalFormatting>
  <conditionalFormatting sqref="P82:P85">
    <cfRule type="containsText" dxfId="108" priority="179" operator="containsText" text="onvoldoende">
      <formula>NOT(ISERROR(SEARCH("onvoldoende",P82)))</formula>
    </cfRule>
  </conditionalFormatting>
  <conditionalFormatting sqref="P88:P91">
    <cfRule type="containsText" dxfId="107" priority="174" operator="containsText" text="onvoldoende">
      <formula>NOT(ISERROR(SEARCH("onvoldoende",P88)))</formula>
    </cfRule>
  </conditionalFormatting>
  <conditionalFormatting sqref="P99:P102">
    <cfRule type="containsText" dxfId="106" priority="166" operator="containsText" text="onvoldoende">
      <formula>NOT(ISERROR(SEARCH("onvoldoende",P99)))</formula>
    </cfRule>
  </conditionalFormatting>
  <conditionalFormatting sqref="P105:P108">
    <cfRule type="containsText" dxfId="105" priority="160" operator="containsText" text="onvoldoende">
      <formula>NOT(ISERROR(SEARCH("onvoldoende",P105)))</formula>
    </cfRule>
  </conditionalFormatting>
  <conditionalFormatting sqref="P111:P114">
    <cfRule type="containsText" dxfId="104" priority="154" operator="containsText" text="onvoldoende">
      <formula>NOT(ISERROR(SEARCH("onvoldoende",P111)))</formula>
    </cfRule>
  </conditionalFormatting>
  <conditionalFormatting sqref="P117:P120">
    <cfRule type="containsText" dxfId="103" priority="148" operator="containsText" text="onvoldoende">
      <formula>NOT(ISERROR(SEARCH("onvoldoende",P117)))</formula>
    </cfRule>
  </conditionalFormatting>
  <conditionalFormatting sqref="P123">
    <cfRule type="containsText" dxfId="102" priority="238" operator="containsText" text="onvoldoende">
      <formula>NOT(ISERROR(SEARCH("onvoldoende",P123)))</formula>
    </cfRule>
  </conditionalFormatting>
  <conditionalFormatting sqref="P129:P132">
    <cfRule type="containsText" dxfId="101" priority="139" operator="containsText" text="onvoldoende">
      <formula>NOT(ISERROR(SEARCH("onvoldoende",P129)))</formula>
    </cfRule>
  </conditionalFormatting>
  <conditionalFormatting sqref="P135:P138">
    <cfRule type="containsText" dxfId="100" priority="132" operator="containsText" text="onvoldoende">
      <formula>NOT(ISERROR(SEARCH("onvoldoende",P135)))</formula>
    </cfRule>
  </conditionalFormatting>
  <conditionalFormatting sqref="P146:P149">
    <cfRule type="containsText" dxfId="99" priority="37" operator="containsText" text="onvoldoende">
      <formula>NOT(ISERROR(SEARCH("onvoldoende",P146)))</formula>
    </cfRule>
  </conditionalFormatting>
  <conditionalFormatting sqref="P152:P155">
    <cfRule type="containsText" dxfId="98" priority="31" operator="containsText" text="onvoldoende">
      <formula>NOT(ISERROR(SEARCH("onvoldoende",P152)))</formula>
    </cfRule>
  </conditionalFormatting>
  <conditionalFormatting sqref="P158:P161">
    <cfRule type="containsText" dxfId="97" priority="25" operator="containsText" text="onvoldoende">
      <formula>NOT(ISERROR(SEARCH("onvoldoende",P158)))</formula>
    </cfRule>
  </conditionalFormatting>
  <conditionalFormatting sqref="P164:P167">
    <cfRule type="containsText" dxfId="96" priority="19" operator="containsText" text="onvoldoende">
      <formula>NOT(ISERROR(SEARCH("onvoldoende",P164)))</formula>
    </cfRule>
  </conditionalFormatting>
  <conditionalFormatting sqref="P170">
    <cfRule type="containsText" dxfId="95" priority="85" operator="containsText" text="onvoldoende">
      <formula>NOT(ISERROR(SEARCH("onvoldoende",P170)))</formula>
    </cfRule>
  </conditionalFormatting>
  <conditionalFormatting sqref="P176:P179">
    <cfRule type="containsText" dxfId="94" priority="10" operator="containsText" text="onvoldoende">
      <formula>NOT(ISERROR(SEARCH("onvoldoende",P176)))</formula>
    </cfRule>
  </conditionalFormatting>
  <conditionalFormatting sqref="P182:P185">
    <cfRule type="containsText" dxfId="93" priority="3" operator="containsText" text="onvoldoende">
      <formula>NOT(ISERROR(SEARCH("onvoldoende",P182)))</formula>
    </cfRule>
  </conditionalFormatting>
  <conditionalFormatting sqref="Q52 Q58 Q64 Q70">
    <cfRule type="containsText" dxfId="92" priority="341" operator="containsText" text="onvoldoende">
      <formula>NOT(ISERROR(SEARCH("onvoldoende",Q52)))</formula>
    </cfRule>
  </conditionalFormatting>
  <conditionalFormatting sqref="Q82">
    <cfRule type="containsText" dxfId="91" priority="316" operator="containsText" text="onvoldoende">
      <formula>NOT(ISERROR(SEARCH("onvoldoende",Q82)))</formula>
    </cfRule>
  </conditionalFormatting>
  <conditionalFormatting sqref="Q88">
    <cfRule type="containsText" dxfId="90" priority="315" operator="containsText" text="onvoldoende">
      <formula>NOT(ISERROR(SEARCH("onvoldoende",Q88)))</formula>
    </cfRule>
  </conditionalFormatting>
  <conditionalFormatting sqref="Q99 Q105 Q111 Q117">
    <cfRule type="containsText" dxfId="89" priority="284" operator="containsText" text="onvoldoende">
      <formula>NOT(ISERROR(SEARCH("onvoldoende",Q99)))</formula>
    </cfRule>
  </conditionalFormatting>
  <conditionalFormatting sqref="Q129">
    <cfRule type="containsText" dxfId="88" priority="276" operator="containsText" text="onvoldoende">
      <formula>NOT(ISERROR(SEARCH("onvoldoende",Q129)))</formula>
    </cfRule>
  </conditionalFormatting>
  <conditionalFormatting sqref="Q135">
    <cfRule type="containsText" dxfId="87" priority="275" operator="containsText" text="onvoldoende">
      <formula>NOT(ISERROR(SEARCH("onvoldoende",Q135)))</formula>
    </cfRule>
  </conditionalFormatting>
  <conditionalFormatting sqref="Q146 Q152 Q158 Q164">
    <cfRule type="containsText" dxfId="86" priority="99" operator="containsText" text="onvoldoende">
      <formula>NOT(ISERROR(SEARCH("onvoldoende",Q146)))</formula>
    </cfRule>
  </conditionalFormatting>
  <conditionalFormatting sqref="Q176">
    <cfRule type="containsText" dxfId="85" priority="96" operator="containsText" text="onvoldoende">
      <formula>NOT(ISERROR(SEARCH("onvoldoende",Q176)))</formula>
    </cfRule>
  </conditionalFormatting>
  <conditionalFormatting sqref="Q182">
    <cfRule type="containsText" dxfId="84" priority="95" operator="containsText" text="onvoldoende">
      <formula>NOT(ISERROR(SEARCH("onvoldoende",Q182)))</formula>
    </cfRule>
  </conditionalFormatting>
  <conditionalFormatting sqref="R5:R9">
    <cfRule type="containsText" dxfId="83" priority="343" operator="containsText" text="onvoldoende">
      <formula>NOT(ISERROR(SEARCH("onvoldoende",R5)))</formula>
    </cfRule>
  </conditionalFormatting>
  <conditionalFormatting sqref="R11:R15">
    <cfRule type="containsText" dxfId="82" priority="225" operator="containsText" text="onvoldoende">
      <formula>NOT(ISERROR(SEARCH("onvoldoende",R11)))</formula>
    </cfRule>
  </conditionalFormatting>
  <conditionalFormatting sqref="R17:R21">
    <cfRule type="containsText" dxfId="81" priority="222" operator="containsText" text="onvoldoende">
      <formula>NOT(ISERROR(SEARCH("onvoldoende",R17)))</formula>
    </cfRule>
  </conditionalFormatting>
  <conditionalFormatting sqref="R23:R27">
    <cfRule type="containsText" dxfId="80" priority="219" operator="containsText" text="onvoldoende">
      <formula>NOT(ISERROR(SEARCH("onvoldoende",R23)))</formula>
    </cfRule>
  </conditionalFormatting>
  <conditionalFormatting sqref="R29">
    <cfRule type="containsText" dxfId="79" priority="244" operator="containsText" text="onvoldoende">
      <formula>NOT(ISERROR(SEARCH("onvoldoende",R29)))</formula>
    </cfRule>
  </conditionalFormatting>
  <conditionalFormatting sqref="R35:R39">
    <cfRule type="containsText" dxfId="78" priority="215" operator="containsText" text="onvoldoende">
      <formula>NOT(ISERROR(SEARCH("onvoldoende",R35)))</formula>
    </cfRule>
  </conditionalFormatting>
  <conditionalFormatting sqref="R41:R45">
    <cfRule type="containsText" dxfId="77" priority="212" operator="containsText" text="onvoldoende">
      <formula>NOT(ISERROR(SEARCH("onvoldoende",R41)))</formula>
    </cfRule>
  </conditionalFormatting>
  <conditionalFormatting sqref="R52:R56">
    <cfRule type="containsText" dxfId="76" priority="207" operator="containsText" text="onvoldoende">
      <formula>NOT(ISERROR(SEARCH("onvoldoende",R52)))</formula>
    </cfRule>
  </conditionalFormatting>
  <conditionalFormatting sqref="R58:R62">
    <cfRule type="containsText" dxfId="75" priority="201" operator="containsText" text="onvoldoende">
      <formula>NOT(ISERROR(SEARCH("onvoldoende",R58)))</formula>
    </cfRule>
  </conditionalFormatting>
  <conditionalFormatting sqref="R64:R68">
    <cfRule type="containsText" dxfId="74" priority="193" operator="containsText" text="onvoldoende">
      <formula>NOT(ISERROR(SEARCH("onvoldoende",R64)))</formula>
    </cfRule>
  </conditionalFormatting>
  <conditionalFormatting sqref="R70:R74">
    <cfRule type="containsText" dxfId="73" priority="187" operator="containsText" text="onvoldoende">
      <formula>NOT(ISERROR(SEARCH("onvoldoende",R70)))</formula>
    </cfRule>
  </conditionalFormatting>
  <conditionalFormatting sqref="R76">
    <cfRule type="containsText" dxfId="72" priority="241" operator="containsText" text="onvoldoende">
      <formula>NOT(ISERROR(SEARCH("onvoldoende",R76)))</formula>
    </cfRule>
  </conditionalFormatting>
  <conditionalFormatting sqref="R82:R86">
    <cfRule type="containsText" dxfId="71" priority="171" operator="containsText" text="onvoldoende">
      <formula>NOT(ISERROR(SEARCH("onvoldoende",R82)))</formula>
    </cfRule>
  </conditionalFormatting>
  <conditionalFormatting sqref="R88:R92">
    <cfRule type="containsText" dxfId="70" priority="173" operator="containsText" text="onvoldoende">
      <formula>NOT(ISERROR(SEARCH("onvoldoende",R88)))</formula>
    </cfRule>
  </conditionalFormatting>
  <conditionalFormatting sqref="R99:R103">
    <cfRule type="containsText" dxfId="69" priority="165" operator="containsText" text="onvoldoende">
      <formula>NOT(ISERROR(SEARCH("onvoldoende",R99)))</formula>
    </cfRule>
  </conditionalFormatting>
  <conditionalFormatting sqref="R105:R109">
    <cfRule type="containsText" dxfId="68" priority="159" operator="containsText" text="onvoldoende">
      <formula>NOT(ISERROR(SEARCH("onvoldoende",R105)))</formula>
    </cfRule>
  </conditionalFormatting>
  <conditionalFormatting sqref="R111:R115">
    <cfRule type="containsText" dxfId="67" priority="153" operator="containsText" text="onvoldoende">
      <formula>NOT(ISERROR(SEARCH("onvoldoende",R111)))</formula>
    </cfRule>
  </conditionalFormatting>
  <conditionalFormatting sqref="R117:R121">
    <cfRule type="containsText" dxfId="66" priority="147" operator="containsText" text="onvoldoende">
      <formula>NOT(ISERROR(SEARCH("onvoldoende",R117)))</formula>
    </cfRule>
  </conditionalFormatting>
  <conditionalFormatting sqref="R123">
    <cfRule type="containsText" dxfId="65" priority="237" operator="containsText" text="onvoldoende">
      <formula>NOT(ISERROR(SEARCH("onvoldoende",R123)))</formula>
    </cfRule>
  </conditionalFormatting>
  <conditionalFormatting sqref="R129:R133">
    <cfRule type="containsText" dxfId="64" priority="138" operator="containsText" text="onvoldoende">
      <formula>NOT(ISERROR(SEARCH("onvoldoende",R129)))</formula>
    </cfRule>
  </conditionalFormatting>
  <conditionalFormatting sqref="R135:R139">
    <cfRule type="containsText" dxfId="63" priority="131" operator="containsText" text="onvoldoende">
      <formula>NOT(ISERROR(SEARCH("onvoldoende",R135)))</formula>
    </cfRule>
  </conditionalFormatting>
  <conditionalFormatting sqref="R146:R150">
    <cfRule type="containsText" dxfId="62" priority="36" operator="containsText" text="onvoldoende">
      <formula>NOT(ISERROR(SEARCH("onvoldoende",R146)))</formula>
    </cfRule>
  </conditionalFormatting>
  <conditionalFormatting sqref="R152:R156">
    <cfRule type="containsText" dxfId="61" priority="30" operator="containsText" text="onvoldoende">
      <formula>NOT(ISERROR(SEARCH("onvoldoende",R152)))</formula>
    </cfRule>
  </conditionalFormatting>
  <conditionalFormatting sqref="R158:R162">
    <cfRule type="containsText" dxfId="60" priority="24" operator="containsText" text="onvoldoende">
      <formula>NOT(ISERROR(SEARCH("onvoldoende",R158)))</formula>
    </cfRule>
  </conditionalFormatting>
  <conditionalFormatting sqref="R164:R168">
    <cfRule type="containsText" dxfId="59" priority="18" operator="containsText" text="onvoldoende">
      <formula>NOT(ISERROR(SEARCH("onvoldoende",R164)))</formula>
    </cfRule>
  </conditionalFormatting>
  <conditionalFormatting sqref="R170">
    <cfRule type="containsText" dxfId="58" priority="84" operator="containsText" text="onvoldoende">
      <formula>NOT(ISERROR(SEARCH("onvoldoende",R170)))</formula>
    </cfRule>
  </conditionalFormatting>
  <conditionalFormatting sqref="R176:R180">
    <cfRule type="containsText" dxfId="57" priority="9" operator="containsText" text="onvoldoende">
      <formula>NOT(ISERROR(SEARCH("onvoldoende",R176)))</formula>
    </cfRule>
  </conditionalFormatting>
  <conditionalFormatting sqref="R182:R186">
    <cfRule type="containsText" dxfId="56" priority="2" operator="containsText" text="onvoldoende">
      <formula>NOT(ISERROR(SEARCH("onvoldoende",R182)))</formula>
    </cfRule>
  </conditionalFormatting>
  <conditionalFormatting sqref="S5">
    <cfRule type="containsText" dxfId="55" priority="342" operator="containsText" text="onvoldoende">
      <formula>NOT(ISERROR(SEARCH("onvoldoende",S5)))</formula>
    </cfRule>
  </conditionalFormatting>
  <conditionalFormatting sqref="S10:S11">
    <cfRule type="containsText" dxfId="54" priority="324" operator="containsText" text="onvoldoende">
      <formula>NOT(ISERROR(SEARCH("onvoldoende",S10)))</formula>
    </cfRule>
  </conditionalFormatting>
  <conditionalFormatting sqref="S16:S17">
    <cfRule type="containsText" dxfId="53" priority="323" operator="containsText" text="onvoldoende">
      <formula>NOT(ISERROR(SEARCH("onvoldoende",S16)))</formula>
    </cfRule>
  </conditionalFormatting>
  <conditionalFormatting sqref="S22:S23">
    <cfRule type="containsText" dxfId="52" priority="322" operator="containsText" text="onvoldoende">
      <formula>NOT(ISERROR(SEARCH("onvoldoende",S22)))</formula>
    </cfRule>
  </conditionalFormatting>
  <conditionalFormatting sqref="S28">
    <cfRule type="containsText" dxfId="51" priority="321" operator="containsText" text="onvoldoende">
      <formula>NOT(ISERROR(SEARCH("onvoldoende",S28)))</formula>
    </cfRule>
  </conditionalFormatting>
  <conditionalFormatting sqref="S34:S35">
    <cfRule type="containsText" dxfId="50" priority="320" operator="containsText" text="onvoldoende">
      <formula>NOT(ISERROR(SEARCH("onvoldoende",S34)))</formula>
    </cfRule>
  </conditionalFormatting>
  <conditionalFormatting sqref="S40:S41">
    <cfRule type="containsText" dxfId="49" priority="319" operator="containsText" text="onvoldoende">
      <formula>NOT(ISERROR(SEARCH("onvoldoende",S40)))</formula>
    </cfRule>
  </conditionalFormatting>
  <conditionalFormatting sqref="S46">
    <cfRule type="containsText" dxfId="48" priority="318" operator="containsText" text="onvoldoende">
      <formula>NOT(ISERROR(SEARCH("onvoldoende",S46)))</formula>
    </cfRule>
  </conditionalFormatting>
  <conditionalFormatting sqref="S52">
    <cfRule type="containsText" dxfId="47" priority="312" operator="containsText" text="onvoldoende">
      <formula>NOT(ISERROR(SEARCH("onvoldoende",S52)))</formula>
    </cfRule>
  </conditionalFormatting>
  <conditionalFormatting sqref="S57:S58">
    <cfRule type="containsText" dxfId="46" priority="307" operator="containsText" text="onvoldoende">
      <formula>NOT(ISERROR(SEARCH("onvoldoende",S57)))</formula>
    </cfRule>
  </conditionalFormatting>
  <conditionalFormatting sqref="S63:S64">
    <cfRule type="containsText" dxfId="45" priority="306" operator="containsText" text="onvoldoende">
      <formula>NOT(ISERROR(SEARCH("onvoldoende",S63)))</formula>
    </cfRule>
  </conditionalFormatting>
  <conditionalFormatting sqref="S69:S70">
    <cfRule type="containsText" dxfId="44" priority="305" operator="containsText" text="onvoldoende">
      <formula>NOT(ISERROR(SEARCH("onvoldoende",S69)))</formula>
    </cfRule>
  </conditionalFormatting>
  <conditionalFormatting sqref="S75">
    <cfRule type="containsText" dxfId="43" priority="304" operator="containsText" text="onvoldoende">
      <formula>NOT(ISERROR(SEARCH("onvoldoende",S75)))</formula>
    </cfRule>
  </conditionalFormatting>
  <conditionalFormatting sqref="S81:S82">
    <cfRule type="containsText" dxfId="42" priority="303" operator="containsText" text="onvoldoende">
      <formula>NOT(ISERROR(SEARCH("onvoldoende",S81)))</formula>
    </cfRule>
  </conditionalFormatting>
  <conditionalFormatting sqref="S87:S88">
    <cfRule type="containsText" dxfId="41" priority="302" operator="containsText" text="onvoldoende">
      <formula>NOT(ISERROR(SEARCH("onvoldoende",S87)))</formula>
    </cfRule>
  </conditionalFormatting>
  <conditionalFormatting sqref="S93">
    <cfRule type="containsText" dxfId="40" priority="301" operator="containsText" text="onvoldoende">
      <formula>NOT(ISERROR(SEARCH("onvoldoende",S93)))</formula>
    </cfRule>
  </conditionalFormatting>
  <conditionalFormatting sqref="S99">
    <cfRule type="containsText" dxfId="39" priority="272" operator="containsText" text="onvoldoende">
      <formula>NOT(ISERROR(SEARCH("onvoldoende",S99)))</formula>
    </cfRule>
  </conditionalFormatting>
  <conditionalFormatting sqref="S104:S105">
    <cfRule type="containsText" dxfId="38" priority="267" operator="containsText" text="onvoldoende">
      <formula>NOT(ISERROR(SEARCH("onvoldoende",S104)))</formula>
    </cfRule>
  </conditionalFormatting>
  <conditionalFormatting sqref="S110:S111">
    <cfRule type="containsText" dxfId="37" priority="266" operator="containsText" text="onvoldoende">
      <formula>NOT(ISERROR(SEARCH("onvoldoende",S110)))</formula>
    </cfRule>
  </conditionalFormatting>
  <conditionalFormatting sqref="S116:S117">
    <cfRule type="containsText" dxfId="36" priority="265" operator="containsText" text="onvoldoende">
      <formula>NOT(ISERROR(SEARCH("onvoldoende",S116)))</formula>
    </cfRule>
  </conditionalFormatting>
  <conditionalFormatting sqref="S122">
    <cfRule type="containsText" dxfId="35" priority="264" operator="containsText" text="onvoldoende">
      <formula>NOT(ISERROR(SEARCH("onvoldoende",S122)))</formula>
    </cfRule>
  </conditionalFormatting>
  <conditionalFormatting sqref="S128:S129">
    <cfRule type="containsText" dxfId="34" priority="263" operator="containsText" text="onvoldoende">
      <formula>NOT(ISERROR(SEARCH("onvoldoende",S128)))</formula>
    </cfRule>
  </conditionalFormatting>
  <conditionalFormatting sqref="S134:S135">
    <cfRule type="containsText" dxfId="33" priority="262" operator="containsText" text="onvoldoende">
      <formula>NOT(ISERROR(SEARCH("onvoldoende",S134)))</formula>
    </cfRule>
  </conditionalFormatting>
  <conditionalFormatting sqref="S140">
    <cfRule type="containsText" dxfId="32" priority="261" operator="containsText" text="onvoldoende">
      <formula>NOT(ISERROR(SEARCH("onvoldoende",S140)))</formula>
    </cfRule>
  </conditionalFormatting>
  <conditionalFormatting sqref="S146">
    <cfRule type="containsText" dxfId="31" priority="94" operator="containsText" text="onvoldoende">
      <formula>NOT(ISERROR(SEARCH("onvoldoende",S146)))</formula>
    </cfRule>
  </conditionalFormatting>
  <conditionalFormatting sqref="S151:S152">
    <cfRule type="containsText" dxfId="30" priority="93" operator="containsText" text="onvoldoende">
      <formula>NOT(ISERROR(SEARCH("onvoldoende",S151)))</formula>
    </cfRule>
  </conditionalFormatting>
  <conditionalFormatting sqref="S157:S158">
    <cfRule type="containsText" dxfId="29" priority="92" operator="containsText" text="onvoldoende">
      <formula>NOT(ISERROR(SEARCH("onvoldoende",S157)))</formula>
    </cfRule>
  </conditionalFormatting>
  <conditionalFormatting sqref="S163:S164">
    <cfRule type="containsText" dxfId="28" priority="91" operator="containsText" text="onvoldoende">
      <formula>NOT(ISERROR(SEARCH("onvoldoende",S163)))</formula>
    </cfRule>
  </conditionalFormatting>
  <conditionalFormatting sqref="S169">
    <cfRule type="containsText" dxfId="27" priority="90" operator="containsText" text="onvoldoende">
      <formula>NOT(ISERROR(SEARCH("onvoldoende",S169)))</formula>
    </cfRule>
  </conditionalFormatting>
  <conditionalFormatting sqref="S175:S176">
    <cfRule type="containsText" dxfId="26" priority="89" operator="containsText" text="onvoldoende">
      <formula>NOT(ISERROR(SEARCH("onvoldoende",S175)))</formula>
    </cfRule>
  </conditionalFormatting>
  <conditionalFormatting sqref="S181:S182">
    <cfRule type="containsText" dxfId="25" priority="88" operator="containsText" text="onvoldoende">
      <formula>NOT(ISERROR(SEARCH("onvoldoende",S181)))</formula>
    </cfRule>
  </conditionalFormatting>
  <conditionalFormatting sqref="S187">
    <cfRule type="containsText" dxfId="24" priority="87" operator="containsText" text="onvoldoende">
      <formula>NOT(ISERROR(SEARCH("onvoldoende",S187)))</formula>
    </cfRule>
  </conditionalFormatting>
  <conditionalFormatting sqref="T52:T56">
    <cfRule type="containsText" dxfId="23" priority="206" operator="containsText" text="onvoldoende">
      <formula>NOT(ISERROR(SEARCH("onvoldoende",T52)))</formula>
    </cfRule>
  </conditionalFormatting>
  <conditionalFormatting sqref="T58:T62">
    <cfRule type="containsText" dxfId="22" priority="200" operator="containsText" text="onvoldoende">
      <formula>NOT(ISERROR(SEARCH("onvoldoende",T58)))</formula>
    </cfRule>
  </conditionalFormatting>
  <conditionalFormatting sqref="T64:T68">
    <cfRule type="containsText" dxfId="21" priority="192" operator="containsText" text="onvoldoende">
      <formula>NOT(ISERROR(SEARCH("onvoldoende",T64)))</formula>
    </cfRule>
  </conditionalFormatting>
  <conditionalFormatting sqref="T70:T74">
    <cfRule type="containsText" dxfId="20" priority="186" operator="containsText" text="onvoldoende">
      <formula>NOT(ISERROR(SEARCH("onvoldoende",T70)))</formula>
    </cfRule>
  </conditionalFormatting>
  <conditionalFormatting sqref="T76">
    <cfRule type="containsText" dxfId="19" priority="240" operator="containsText" text="onvoldoende">
      <formula>NOT(ISERROR(SEARCH("onvoldoende",T76)))</formula>
    </cfRule>
  </conditionalFormatting>
  <conditionalFormatting sqref="T82:T86">
    <cfRule type="containsText" dxfId="18" priority="170" operator="containsText" text="onvoldoende">
      <formula>NOT(ISERROR(SEARCH("onvoldoende",T82)))</formula>
    </cfRule>
  </conditionalFormatting>
  <conditionalFormatting sqref="T88:T92">
    <cfRule type="containsText" dxfId="17" priority="172" operator="containsText" text="onvoldoende">
      <formula>NOT(ISERROR(SEARCH("onvoldoende",T88)))</formula>
    </cfRule>
  </conditionalFormatting>
  <conditionalFormatting sqref="T99:T103">
    <cfRule type="containsText" dxfId="16" priority="164" operator="containsText" text="onvoldoende">
      <formula>NOT(ISERROR(SEARCH("onvoldoende",T99)))</formula>
    </cfRule>
  </conditionalFormatting>
  <conditionalFormatting sqref="T105:T109">
    <cfRule type="containsText" dxfId="15" priority="158" operator="containsText" text="onvoldoende">
      <formula>NOT(ISERROR(SEARCH("onvoldoende",T105)))</formula>
    </cfRule>
  </conditionalFormatting>
  <conditionalFormatting sqref="T111:T115">
    <cfRule type="containsText" dxfId="14" priority="152" operator="containsText" text="onvoldoende">
      <formula>NOT(ISERROR(SEARCH("onvoldoende",T111)))</formula>
    </cfRule>
  </conditionalFormatting>
  <conditionalFormatting sqref="T117:T121">
    <cfRule type="containsText" dxfId="13" priority="146" operator="containsText" text="onvoldoende">
      <formula>NOT(ISERROR(SEARCH("onvoldoende",T117)))</formula>
    </cfRule>
  </conditionalFormatting>
  <conditionalFormatting sqref="T123">
    <cfRule type="containsText" dxfId="12" priority="236" operator="containsText" text="onvoldoende">
      <formula>NOT(ISERROR(SEARCH("onvoldoende",T123)))</formula>
    </cfRule>
  </conditionalFormatting>
  <conditionalFormatting sqref="T129:T133">
    <cfRule type="containsText" dxfId="11" priority="137" operator="containsText" text="onvoldoende">
      <formula>NOT(ISERROR(SEARCH("onvoldoende",T129)))</formula>
    </cfRule>
  </conditionalFormatting>
  <conditionalFormatting sqref="T135:T139">
    <cfRule type="containsText" dxfId="10" priority="130" operator="containsText" text="onvoldoende">
      <formula>NOT(ISERROR(SEARCH("onvoldoende",T135)))</formula>
    </cfRule>
  </conditionalFormatting>
  <conditionalFormatting sqref="T146:T150">
    <cfRule type="containsText" dxfId="9" priority="35" operator="containsText" text="onvoldoende">
      <formula>NOT(ISERROR(SEARCH("onvoldoende",T146)))</formula>
    </cfRule>
  </conditionalFormatting>
  <conditionalFormatting sqref="T152:T156">
    <cfRule type="containsText" dxfId="8" priority="29" operator="containsText" text="onvoldoende">
      <formula>NOT(ISERROR(SEARCH("onvoldoende",T152)))</formula>
    </cfRule>
  </conditionalFormatting>
  <conditionalFormatting sqref="T158:T162">
    <cfRule type="containsText" dxfId="7" priority="23" operator="containsText" text="onvoldoende">
      <formula>NOT(ISERROR(SEARCH("onvoldoende",T158)))</formula>
    </cfRule>
  </conditionalFormatting>
  <conditionalFormatting sqref="T164:T168">
    <cfRule type="containsText" dxfId="6" priority="17" operator="containsText" text="onvoldoende">
      <formula>NOT(ISERROR(SEARCH("onvoldoende",T164)))</formula>
    </cfRule>
  </conditionalFormatting>
  <conditionalFormatting sqref="T170">
    <cfRule type="containsText" dxfId="5" priority="83" operator="containsText" text="onvoldoende">
      <formula>NOT(ISERROR(SEARCH("onvoldoende",T170)))</formula>
    </cfRule>
  </conditionalFormatting>
  <conditionalFormatting sqref="T176:T180">
    <cfRule type="containsText" dxfId="4" priority="8" operator="containsText" text="onvoldoende">
      <formula>NOT(ISERROR(SEARCH("onvoldoende",T176)))</formula>
    </cfRule>
  </conditionalFormatting>
  <conditionalFormatting sqref="T182:T186">
    <cfRule type="containsText" dxfId="3" priority="1" operator="containsText" text="onvoldoende">
      <formula>NOT(ISERROR(SEARCH("onvoldoende",T182)))</formula>
    </cfRule>
  </conditionalFormatting>
  <conditionalFormatting sqref="U75">
    <cfRule type="containsText" dxfId="2" priority="232" operator="containsText" text="onvoldoende">
      <formula>NOT(ISERROR(SEARCH("onvoldoende",U75)))</formula>
    </cfRule>
  </conditionalFormatting>
  <conditionalFormatting sqref="U122">
    <cfRule type="containsText" dxfId="1" priority="234" operator="containsText" text="onvoldoende">
      <formula>NOT(ISERROR(SEARCH("onvoldoende",U122)))</formula>
    </cfRule>
  </conditionalFormatting>
  <conditionalFormatting sqref="U169">
    <cfRule type="containsText" dxfId="0" priority="81" operator="containsText" text="onvoldoende">
      <formula>NOT(ISERROR(SEARCH("onvoldoende",U169)))</formula>
    </cfRule>
  </conditionalFormatting>
  <dataValidations count="1">
    <dataValidation type="list" errorStyle="warning" allowBlank="1" showErrorMessage="1" sqref="I9 I15 E15 I21 E21 I27 E27 I56 I62 K56 I92 K92 I68 I74 I80 E9 G80 I45 E62 G92 E68 G86 E74 E86 E80 G68 G62 G56 E92 K74 G74 E56 K80 E33 I33 K68 I86 E39 I39 K62 K86 E45 I103 I109 K103 I139 K139 I115 I121 I127 G127 E109 G139 E115 G133 E121 E133 E127 G115 G109 G103 E139 K121 G121 E103 K127 K115 I133 K109 K133 R9 R15 N15 R21 N21 R27 N27 R56 R62 T56 R92 T92 R68 R74 P103 N9 T115 R45 N62 P92 N68 P86 N74 N86 R133 P68 P62 P56 N92 T74 P74 N56 N103 T133 T109 T68 R86 N39 R39 T62 T86 N45 R103 R109 T103 R139 T139 R115 R121 N139 T121 N109 P139 N115 P133 N121 N133 P121 P115 P109 I150 I156 K150 I186 K186 I162 I168 I174 G174 E156 G186 E162 G180 E168 E180 E174 G162 G156 G150 E186 K168 G168 E150 K174 K162 I180 K156 K180 P150 T162 R180 N150 T180 T156 R150 R156 T150 R186 T186 R162 R168 N186 T168 N156 P186 N162 P180 N168 N180 P168 P162 P156" xr:uid="{00000000-0002-0000-0500-000000000000}">
      <formula1>SCORE</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fd6af9-2027-427e-aee7-f2f3dc2ea940">
      <Terms xmlns="http://schemas.microsoft.com/office/infopath/2007/PartnerControls"/>
    </lcf76f155ced4ddcb4097134ff3c332f>
    <TaxCatchAll xmlns="04d4ff2e-cf62-40b0-a5cf-f8c6524922a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E6040D1F6A6494DB15746078819D89F" ma:contentTypeVersion="15" ma:contentTypeDescription="Een nieuw document maken." ma:contentTypeScope="" ma:versionID="06dd729966cf893a1884630120e44643">
  <xsd:schema xmlns:xsd="http://www.w3.org/2001/XMLSchema" xmlns:xs="http://www.w3.org/2001/XMLSchema" xmlns:p="http://schemas.microsoft.com/office/2006/metadata/properties" xmlns:ns2="cdfd6af9-2027-427e-aee7-f2f3dc2ea940" xmlns:ns3="04d4ff2e-cf62-40b0-a5cf-f8c6524922a9" targetNamespace="http://schemas.microsoft.com/office/2006/metadata/properties" ma:root="true" ma:fieldsID="b6649b3363e3a538ce7d85e0d367df0a" ns2:_="" ns3:_="">
    <xsd:import namespace="cdfd6af9-2027-427e-aee7-f2f3dc2ea940"/>
    <xsd:import namespace="04d4ff2e-cf62-40b0-a5cf-f8c6524922a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fd6af9-2027-427e-aee7-f2f3dc2ea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87337ac9-5ebe-4b66-b157-16982362144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d4ff2e-cf62-40b0-a5cf-f8c6524922a9"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fcf5dfd-d56a-4298-a617-48fc0b221880}" ma:internalName="TaxCatchAll" ma:showField="CatchAllData" ma:web="04d4ff2e-cf62-40b0-a5cf-f8c6524922a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2D87FB-A373-4410-831C-F2D26AB256AA}">
  <ds:schemaRefs>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04d4ff2e-cf62-40b0-a5cf-f8c6524922a9"/>
    <ds:schemaRef ds:uri="cdfd6af9-2027-427e-aee7-f2f3dc2ea940"/>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2A6BCFE5-FC48-440B-AB9A-30DEA3BF8D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fd6af9-2027-427e-aee7-f2f3dc2ea940"/>
    <ds:schemaRef ds:uri="04d4ff2e-cf62-40b0-a5cf-f8c652492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13DB76-DCD8-42D0-A279-EAA1A472FB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proefopdrachten</vt:lpstr>
      <vt:lpstr>Beoordelaar 1</vt:lpstr>
      <vt:lpstr>Beoordelaar 2</vt:lpstr>
      <vt:lpstr>Beoordelaar 3</vt:lpstr>
      <vt:lpstr>Beoordelaar 4</vt:lpstr>
      <vt:lpstr>Scores per item</vt:lpstr>
      <vt:lpstr>SCORE</vt:lpstr>
    </vt:vector>
  </TitlesOfParts>
  <Manager/>
  <Company>Inkoopadviesbureau BiC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inkoopadviesbureau BiC
</dc:description>
  <cp:lastModifiedBy>Cher Kramers</cp:lastModifiedBy>
  <cp:revision/>
  <dcterms:created xsi:type="dcterms:W3CDTF">2012-11-22T14:31:48Z</dcterms:created>
  <dcterms:modified xsi:type="dcterms:W3CDTF">2026-03-04T14:34:14Z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0x010100BE6040D1F6A6494DB15746078819D89F</vt:lpwstr>
  </property>
  <property fmtid="{D5CDD505-2E9C-101B-9397-08002B2CF9AE}" pid="3" name="MediaServiceImageTags">
    <vt:lpwstr/>
  </property>
</Properties>
</file>