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quon.sharepoint.com/sites/ProjectVervangingICAPS/Gedeelde documenten/Algemeen/00 Aanbesteding ICP-TQ-MS 2026/03 Nvi's/Aangepaste documten n.a.v. NvI 1/"/>
    </mc:Choice>
  </mc:AlternateContent>
  <xr:revisionPtr revIDLastSave="239" documentId="8_{6344FF79-31C3-4AC5-BA73-8CEE8A37A605}" xr6:coauthVersionLast="47" xr6:coauthVersionMax="47" xr10:uidLastSave="{58031210-F715-48D7-A738-AEDE0313983B}"/>
  <bookViews>
    <workbookView xWindow="28680" yWindow="-120" windowWidth="38640" windowHeight="21120" xr2:uid="{00000000-000D-0000-FFFF-FFFF00000000}"/>
  </bookViews>
  <sheets>
    <sheet name="Prijsbijlage AQUON" sheetId="2" r:id="rId1"/>
  </sheets>
  <definedNames>
    <definedName name="_xlnm.Print_Area" localSheetId="0">'Prijsbijlage AQUON'!$B$1:$F$41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5" i="2"/>
  <c r="F27" i="2"/>
  <c r="F32" i="2"/>
  <c r="F30" i="2"/>
  <c r="F29" i="2"/>
  <c r="F28" i="2"/>
  <c r="F26" i="2"/>
  <c r="F25" i="2"/>
  <c r="F24" i="2"/>
  <c r="F17" i="2" l="1"/>
  <c r="F31" i="2"/>
  <c r="F23" i="2"/>
  <c r="F22" i="2"/>
  <c r="F21" i="2"/>
  <c r="F20" i="2"/>
  <c r="F7" i="2"/>
  <c r="F11" i="2" s="1"/>
  <c r="F35" i="2" l="1"/>
</calcChain>
</file>

<file path=xl/sharedStrings.xml><?xml version="1.0" encoding="utf-8"?>
<sst xmlns="http://schemas.openxmlformats.org/spreadsheetml/2006/main" count="66" uniqueCount="46">
  <si>
    <t>TenderNed: TN 572107</t>
  </si>
  <si>
    <t>Prijsbijlage behorende bij aanbesteding</t>
  </si>
  <si>
    <t>ICP TQ MS</t>
  </si>
  <si>
    <t>Gevolgde aanbestedingsprocedure:</t>
  </si>
  <si>
    <t>aanbesteding</t>
  </si>
  <si>
    <t>I. Leveringsopdracht</t>
  </si>
  <si>
    <t>Omschrijving eenheid</t>
  </si>
  <si>
    <t>Aantal</t>
  </si>
  <si>
    <t>All-in tarief 
(in euro)</t>
  </si>
  <si>
    <t>Subtotaal 
(in euro)</t>
  </si>
  <si>
    <t>Levering ICP TQ MS</t>
  </si>
  <si>
    <t>stuks</t>
  </si>
  <si>
    <t xml:space="preserve">Naam: </t>
  </si>
  <si>
    <t>Configuratie ICP TQ MS</t>
  </si>
  <si>
    <t xml:space="preserve">Organisatie: </t>
  </si>
  <si>
    <t>Installatie ICP TQ MS</t>
  </si>
  <si>
    <t xml:space="preserve">Datum: </t>
  </si>
  <si>
    <t xml:space="preserve">Aanvangscursus voor 6 gebruikers </t>
  </si>
  <si>
    <t xml:space="preserve">Handtekening: </t>
  </si>
  <si>
    <t>Subtotaal</t>
  </si>
  <si>
    <t>II. Onderhoudsopdracht</t>
  </si>
  <si>
    <t>Aantal per jaar</t>
  </si>
  <si>
    <t>Factor voor totale duur overeenkomst</t>
  </si>
  <si>
    <t xml:space="preserve">factor </t>
  </si>
  <si>
    <t>III. Additionele en vervangende onderdelen</t>
  </si>
  <si>
    <t>additionele trainigen</t>
  </si>
  <si>
    <t xml:space="preserve">uur </t>
  </si>
  <si>
    <t xml:space="preserve">PC </t>
  </si>
  <si>
    <t xml:space="preserve">ICP MS torch </t>
  </si>
  <si>
    <t>Spray chamber</t>
  </si>
  <si>
    <t>Ni Skimmer cone - Insert version*</t>
  </si>
  <si>
    <t>Skimmer cone insert 3,5 (High Matrix)*</t>
  </si>
  <si>
    <t>Pt Sample cone*</t>
  </si>
  <si>
    <t>Combinatie cones.*</t>
  </si>
  <si>
    <t xml:space="preserve">stuks </t>
  </si>
  <si>
    <t xml:space="preserve">Extraction Lens </t>
  </si>
  <si>
    <t xml:space="preserve">Detector </t>
  </si>
  <si>
    <t xml:space="preserve">1ml sample loop </t>
  </si>
  <si>
    <t xml:space="preserve">PFA - ST Microflow Nebulizer ICP MS </t>
  </si>
  <si>
    <t xml:space="preserve">Updates </t>
  </si>
  <si>
    <t xml:space="preserve">Factor voor totale duur overeenkomst </t>
  </si>
  <si>
    <t>TOTALE INSCHRIJFSOM</t>
  </si>
  <si>
    <r>
      <t xml:space="preserve">Instructies:
- Onder All-in tarief wordt verstaan het tarief o.b.v. de offerteaanvraag inclusief alle kosten waaronder doch niet uitsluitend bureautoeslagen, reis- en transportkosten etc.
- Alle bedragen dienen exlusief BTW ingevuld te worden.
- U dient alle oranje velden in te vullen (uitzondering: </t>
    </r>
    <r>
      <rPr>
        <b/>
        <sz val="8"/>
        <color theme="1"/>
        <rFont val="Arial"/>
        <family val="2"/>
      </rPr>
      <t>*</t>
    </r>
    <r>
      <rPr>
        <sz val="8"/>
        <color theme="1"/>
        <rFont val="Arial"/>
        <family val="2"/>
      </rPr>
      <t xml:space="preserve">);
- U dient alleen de oranje velden in te vullen;
- Het groen gearceerde veld F34 geeft de beoordelingsprijs weer wat gelijk is aan de term totale inschrijfsom in Negometrix;
- Het invullen van negatieve waarden is niet toegestaan. 
- Indien indexatie van toepassing is, is deze opgenomen in de overeenkomst. De tarieven op dit prijsblad dienen exclusief 
   indexatie ingevuld te worden.
</t>
    </r>
    <r>
      <rPr>
        <b/>
        <sz val="8"/>
        <color theme="1"/>
        <rFont val="Arial"/>
        <family val="2"/>
      </rPr>
      <t>* Let op</t>
    </r>
    <r>
      <rPr>
        <sz val="8"/>
        <color theme="1"/>
        <rFont val="Arial"/>
        <family val="2"/>
      </rPr>
      <t xml:space="preserve">: u kunt ervoor kiezen om de verschillende cones los van elkaar te leveren (rij 24 t/m 26), </t>
    </r>
    <r>
      <rPr>
        <b/>
        <sz val="8"/>
        <color theme="1"/>
        <rFont val="Arial"/>
        <family val="2"/>
      </rPr>
      <t>OF</t>
    </r>
    <r>
      <rPr>
        <sz val="8"/>
        <color theme="1"/>
        <rFont val="Arial"/>
        <family val="2"/>
      </rPr>
      <t xml:space="preserve"> in de vorm van een pakket (rij 27). In het eerste geval prijst u de losse cones afzonderlijk af, en geeft u voor de post ''combinatie cones'' een prijs van €0,00 op in cel E27. Als u de cones in de vorm van een combinatiepakket levert, prijst u de combinatie cones af, en vult u voor alle losse cones (E24 t/m E26) een prijs van €0,00 in. U bent verplicht het onderdeel dat u heeft afgeprijsd ook daadwerkelijk te leveren als u de opdracht gegund krijgt. </t>
    </r>
  </si>
  <si>
    <t>Tarief bij storingen op jaarbasis</t>
  </si>
  <si>
    <t xml:space="preserve">Periodiek onderhoud op jaarbasis </t>
  </si>
  <si>
    <t>Europese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</si>
</sst>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 &quot;€&quot;\ * #,##0.00_ ;_ &quot;€&quot;\ * \-#,##0.00_ ;_ &quot;€&quot;\ * &quot;-&quot;??_ ;_ @_ "/>
  </numFmts>
  <fonts count="13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516E"/>
      <name val="Calibri"/>
      <family val="2"/>
    </font>
    <font>
      <b/>
      <sz val="10"/>
      <color theme="0"/>
      <name val="Calibri"/>
      <family val="2"/>
      <scheme val="minor"/>
    </font>
    <font>
      <sz val="8"/>
      <color theme="1"/>
      <name val="Arial"/>
      <family val="2"/>
    </font>
    <font>
      <b/>
      <sz val="14"/>
      <color rgb="FF00B050"/>
      <name val="Calibri"/>
      <family val="2"/>
    </font>
    <font>
      <b/>
      <sz val="12"/>
      <color rgb="FF00B050"/>
      <name val="Calibri"/>
      <family val="2"/>
      <scheme val="minor"/>
    </font>
    <font>
      <b/>
      <sz val="12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9" fillId="0" borderId="0" xfId="0" applyFont="1"/>
    <xf numFmtId="44" fontId="2" fillId="3" borderId="0" xfId="0" applyNumberFormat="1" applyFont="1" applyFill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2" fillId="0" borderId="4" xfId="0" applyFont="1" applyBorder="1" applyAlignment="1">
      <alignment vertical="center" wrapText="1"/>
    </xf>
    <xf numFmtId="44" fontId="2" fillId="0" borderId="5" xfId="0" applyNumberFormat="1" applyFont="1" applyBorder="1"/>
    <xf numFmtId="0" fontId="4" fillId="2" borderId="9" xfId="0" applyFont="1" applyFill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4" fontId="2" fillId="0" borderId="12" xfId="0" applyNumberFormat="1" applyFont="1" applyBorder="1"/>
    <xf numFmtId="0" fontId="10" fillId="3" borderId="13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center" vertical="center"/>
    </xf>
    <xf numFmtId="44" fontId="10" fillId="3" borderId="14" xfId="0" applyNumberFormat="1" applyFont="1" applyFill="1" applyBorder="1"/>
    <xf numFmtId="44" fontId="10" fillId="3" borderId="15" xfId="0" applyNumberFormat="1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4" xfId="0" applyFont="1" applyFill="1" applyBorder="1" applyAlignment="1">
      <alignment horizontal="center"/>
    </xf>
    <xf numFmtId="44" fontId="2" fillId="3" borderId="15" xfId="0" applyNumberFormat="1" applyFont="1" applyFill="1" applyBorder="1"/>
    <xf numFmtId="0" fontId="2" fillId="0" borderId="7" xfId="0" applyFont="1" applyBorder="1"/>
    <xf numFmtId="44" fontId="2" fillId="0" borderId="17" xfId="0" applyNumberFormat="1" applyFont="1" applyBorder="1"/>
    <xf numFmtId="0" fontId="2" fillId="0" borderId="1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44" fontId="2" fillId="5" borderId="0" xfId="0" applyNumberFormat="1" applyFont="1" applyFill="1"/>
    <xf numFmtId="44" fontId="2" fillId="6" borderId="2" xfId="0" applyNumberFormat="1" applyFont="1" applyFill="1" applyBorder="1"/>
    <xf numFmtId="44" fontId="2" fillId="6" borderId="1" xfId="0" applyNumberFormat="1" applyFont="1" applyFill="1" applyBorder="1"/>
    <xf numFmtId="44" fontId="2" fillId="6" borderId="3" xfId="0" applyNumberFormat="1" applyFont="1" applyFill="1" applyBorder="1"/>
    <xf numFmtId="44" fontId="2" fillId="6" borderId="10" xfId="0" applyNumberFormat="1" applyFont="1" applyFill="1" applyBorder="1"/>
    <xf numFmtId="44" fontId="2" fillId="6" borderId="5" xfId="0" applyNumberFormat="1" applyFont="1" applyFill="1" applyBorder="1"/>
    <xf numFmtId="44" fontId="2" fillId="0" borderId="5" xfId="1" applyFont="1" applyBorder="1"/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2" fillId="5" borderId="6" xfId="0" applyFont="1" applyFill="1" applyBorder="1"/>
    <xf numFmtId="0" fontId="2" fillId="7" borderId="4" xfId="0" applyFont="1" applyFill="1" applyBorder="1"/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8" borderId="4" xfId="0" applyFont="1" applyFill="1" applyBorder="1"/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2" fillId="0" borderId="22" xfId="0" applyFont="1" applyBorder="1"/>
    <xf numFmtId="0" fontId="2" fillId="0" borderId="24" xfId="0" applyFont="1" applyBorder="1" applyAlignment="1">
      <alignment vertical="center" wrapText="1"/>
    </xf>
    <xf numFmtId="44" fontId="2" fillId="6" borderId="25" xfId="0" applyNumberFormat="1" applyFont="1" applyFill="1" applyBorder="1"/>
    <xf numFmtId="44" fontId="2" fillId="6" borderId="23" xfId="0" applyNumberFormat="1" applyFont="1" applyFill="1" applyBorder="1"/>
    <xf numFmtId="0" fontId="2" fillId="5" borderId="25" xfId="0" applyFont="1" applyFill="1" applyBorder="1" applyAlignment="1">
      <alignment horizontal="center"/>
    </xf>
    <xf numFmtId="0" fontId="2" fillId="2" borderId="20" xfId="0" applyFont="1" applyFill="1" applyBorder="1"/>
    <xf numFmtId="0" fontId="2" fillId="0" borderId="28" xfId="0" applyFont="1" applyBorder="1"/>
    <xf numFmtId="0" fontId="2" fillId="5" borderId="29" xfId="0" applyFont="1" applyFill="1" applyBorder="1"/>
    <xf numFmtId="0" fontId="2" fillId="3" borderId="30" xfId="0" applyFont="1" applyFill="1" applyBorder="1"/>
    <xf numFmtId="0" fontId="0" fillId="5" borderId="0" xfId="0" applyFill="1"/>
    <xf numFmtId="0" fontId="2" fillId="0" borderId="19" xfId="0" applyFont="1" applyBorder="1"/>
    <xf numFmtId="0" fontId="2" fillId="5" borderId="2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10" fillId="2" borderId="21" xfId="0" applyFont="1" applyFill="1" applyBorder="1"/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44" fontId="2" fillId="6" borderId="5" xfId="0" applyNumberFormat="1" applyFont="1" applyFill="1" applyBorder="1"/>
    <xf numFmtId="44" fontId="2" fillId="6" borderId="8" xfId="0" applyNumberFormat="1" applyFont="1" applyFill="1" applyBorder="1"/>
    <xf numFmtId="0" fontId="8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2" borderId="1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2" xr:uid="{558516A4-A1A0-4AE0-8BC1-8E3728BBEB80}"/>
    <cellStyle name="Valuta" xfId="1" builtinId="4"/>
  </cellStyles>
  <dxfs count="14">
    <dxf>
      <fill>
        <patternFill>
          <bgColor theme="4"/>
        </patternFill>
      </fill>
      <border>
        <vertical style="thin">
          <color theme="4"/>
        </vertical>
        <horizontal style="thin">
          <color theme="4"/>
        </horizontal>
      </border>
    </dxf>
    <dxf>
      <fill>
        <patternFill>
          <bgColor theme="4"/>
        </patternFill>
      </fill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fill>
        <patternFill>
          <bgColor theme="4"/>
        </patternFill>
      </fill>
      <border>
        <vertical style="thin">
          <color theme="4"/>
        </vertical>
        <horizontal style="thin">
          <color theme="4"/>
        </horizontal>
      </border>
    </dxf>
    <dxf>
      <fill>
        <patternFill>
          <bgColor theme="4"/>
        </patternFill>
      </fill>
    </dxf>
    <dxf>
      <border>
        <vertical style="thin">
          <color theme="4"/>
        </vertical>
        <horizontal style="thin">
          <color theme="4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4"/>
        </patternFill>
      </fill>
    </dxf>
    <dxf>
      <fill>
        <patternFill>
          <bgColor theme="4"/>
        </patternFill>
      </fill>
    </dxf>
    <dxf>
      <border>
        <vertical style="thin">
          <color theme="4"/>
        </vertical>
        <horizontal style="thin">
          <color theme="4"/>
        </horizontal>
      </border>
    </dxf>
    <dxf>
      <fill>
        <patternFill>
          <bgColor theme="4"/>
        </patternFill>
      </fill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fill>
        <patternFill>
          <fgColor theme="3"/>
          <bgColor theme="4"/>
        </patternFill>
      </fill>
    </dxf>
  </dxfs>
  <tableStyles count="11" defaultTableStyle="Tabelstijl 11" defaultPivotStyle="PivotStyleLight16">
    <tableStyle name="Tabelstijl 1" pivot="0" count="1" xr9:uid="{00000000-0011-0000-FFFF-FFFF00000000}">
      <tableStyleElement type="secondRowStripe" dxfId="13"/>
    </tableStyle>
    <tableStyle name="Tabelstijl 10" pivot="0" count="2" xr9:uid="{00000000-0011-0000-FFFF-FFFF01000000}">
      <tableStyleElement type="wholeTable" dxfId="12"/>
      <tableStyleElement type="headerRow" dxfId="11"/>
    </tableStyle>
    <tableStyle name="Tabelstijl 11" pivot="0" count="2" xr9:uid="{00000000-0011-0000-FFFF-FFFF02000000}">
      <tableStyleElement type="wholeTable" dxfId="10"/>
      <tableStyleElement type="headerRow" dxfId="9"/>
    </tableStyle>
    <tableStyle name="Tabelstijl 2" pivot="0" count="1" xr9:uid="{00000000-0011-0000-FFFF-FFFF03000000}">
      <tableStyleElement type="headerRow" dxfId="8"/>
    </tableStyle>
    <tableStyle name="Tabelstijl 3" pivot="0" count="1" xr9:uid="{00000000-0011-0000-FFFF-FFFF04000000}">
      <tableStyleElement type="firstRowStripe" dxfId="7"/>
    </tableStyle>
    <tableStyle name="Tabelstijl 4" pivot="0" count="1" xr9:uid="{00000000-0011-0000-FFFF-FFFF05000000}">
      <tableStyleElement type="wholeTable" dxfId="6"/>
    </tableStyle>
    <tableStyle name="Tabelstijl 5" pivot="0" count="1" xr9:uid="{00000000-0011-0000-FFFF-FFFF06000000}">
      <tableStyleElement type="wholeTable" dxfId="5"/>
    </tableStyle>
    <tableStyle name="Tabelstijl 6" pivot="0" count="1" xr9:uid="{00000000-0011-0000-FFFF-FFFF07000000}">
      <tableStyleElement type="headerRow" dxfId="4"/>
    </tableStyle>
    <tableStyle name="Tabelstijl 7" pivot="0" count="1" xr9:uid="{00000000-0011-0000-FFFF-FFFF08000000}">
      <tableStyleElement type="wholeTable" dxfId="3"/>
    </tableStyle>
    <tableStyle name="Tabelstijl 8" pivot="0" count="2" xr9:uid="{00000000-0011-0000-FFFF-FFFF09000000}">
      <tableStyleElement type="wholeTable" dxfId="2"/>
      <tableStyleElement type="headerRow" dxfId="1"/>
    </tableStyle>
    <tableStyle name="Tabelstijl 9" pivot="0" count="1" xr9:uid="{00000000-0011-0000-FFFF-FFFF0A000000}">
      <tableStyleElement type="headerRow" dxfId="0"/>
    </tableStyle>
  </tableStyles>
  <colors>
    <mruColors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783981</xdr:colOff>
      <xdr:row>33</xdr:row>
      <xdr:rowOff>122562</xdr:rowOff>
    </xdr:from>
    <xdr:to>
      <xdr:col>6</xdr:col>
      <xdr:colOff>65943</xdr:colOff>
      <xdr:row>35</xdr:row>
      <xdr:rowOff>34637</xdr:rowOff>
    </xdr:to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126640" y="7396198"/>
          <a:ext cx="1152326" cy="241121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1</xdr:col>
      <xdr:colOff>586154</xdr:colOff>
      <xdr:row>0</xdr:row>
      <xdr:rowOff>0</xdr:rowOff>
    </xdr:from>
    <xdr:to>
      <xdr:col>1</xdr:col>
      <xdr:colOff>1921559</xdr:colOff>
      <xdr:row>0</xdr:row>
      <xdr:rowOff>723900</xdr:rowOff>
    </xdr:to>
    <xdr:pic>
      <xdr:nvPicPr>
        <xdr:cNvPr id="10" name="Picture 9" descr="Icon&#10;&#10;Description automatically generated">
          <a:extLst>
            <a:ext uri="{FF2B5EF4-FFF2-40B4-BE49-F238E27FC236}">
              <a16:creationId xmlns:a16="http://schemas.microsoft.com/office/drawing/2014/main" id="{A8CB206F-C8A1-4A6C-AE29-000737C834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4" y="0"/>
          <a:ext cx="133159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VK excel2019">
  <a:themeElements>
    <a:clrScheme name="Claire Excel v3">
      <a:dk1>
        <a:srgbClr val="000000"/>
      </a:dk1>
      <a:lt1>
        <a:srgbClr val="FFFFFF"/>
      </a:lt1>
      <a:dk2>
        <a:srgbClr val="00526E"/>
      </a:dk2>
      <a:lt2>
        <a:srgbClr val="BEBEBE"/>
      </a:lt2>
      <a:accent1>
        <a:srgbClr val="377F95"/>
      </a:accent1>
      <a:accent2>
        <a:srgbClr val="AA418C"/>
      </a:accent2>
      <a:accent3>
        <a:srgbClr val="FF9300"/>
      </a:accent3>
      <a:accent4>
        <a:srgbClr val="322882"/>
      </a:accent4>
      <a:accent5>
        <a:srgbClr val="FFDD00"/>
      </a:accent5>
      <a:accent6>
        <a:srgbClr val="00A07A"/>
      </a:accent6>
      <a:hlink>
        <a:srgbClr val="007CC1"/>
      </a:hlink>
      <a:folHlink>
        <a:srgbClr val="00526E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kvk thema" id="{89E5F3D4-74A0-4D0E-BCDA-35AFBC8F3F54}" vid="{D57000A3-7462-4AEB-8127-A5CBA35D8DC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zoomScale="110" zoomScaleNormal="110" zoomScalePageLayoutView="175" workbookViewId="0">
      <selection activeCell="H4" sqref="H4"/>
    </sheetView>
  </sheetViews>
  <sheetFormatPr defaultColWidth="9.125" defaultRowHeight="13.8" x14ac:dyDescent="0.3"/>
  <cols>
    <col min="1" max="1" width="9.125" style="1"/>
    <col min="2" max="2" width="42.75" style="1" customWidth="1"/>
    <col min="3" max="3" width="18" style="1" customWidth="1"/>
    <col min="4" max="4" width="10.25" style="2" customWidth="1"/>
    <col min="5" max="5" width="12.875" style="1" customWidth="1"/>
    <col min="6" max="6" width="15.125" style="1" customWidth="1"/>
    <col min="7" max="7" width="9.125" style="1"/>
    <col min="8" max="8" width="24.75" style="1" customWidth="1"/>
    <col min="9" max="9" width="28.375" style="1" customWidth="1"/>
    <col min="10" max="16384" width="9.125" style="1"/>
  </cols>
  <sheetData>
    <row r="1" spans="2:9" ht="58.2" customHeight="1" x14ac:dyDescent="0.3">
      <c r="C1" s="86" t="s">
        <v>0</v>
      </c>
      <c r="D1" s="86"/>
      <c r="E1" s="86"/>
      <c r="F1" s="86"/>
    </row>
    <row r="2" spans="2:9" ht="18" x14ac:dyDescent="0.3">
      <c r="C2" s="4"/>
      <c r="D2" s="4"/>
      <c r="E2" s="4"/>
      <c r="F2" s="4"/>
    </row>
    <row r="3" spans="2:9" ht="15.6" x14ac:dyDescent="0.3">
      <c r="B3" s="5" t="s">
        <v>1</v>
      </c>
      <c r="C3" s="83" t="s">
        <v>2</v>
      </c>
      <c r="D3" s="83"/>
      <c r="E3" s="83"/>
      <c r="F3" s="83"/>
    </row>
    <row r="4" spans="2:9" ht="15.6" x14ac:dyDescent="0.3">
      <c r="B4" s="5" t="s">
        <v>3</v>
      </c>
      <c r="C4" s="83"/>
      <c r="D4" s="83"/>
      <c r="E4" s="6"/>
      <c r="F4" s="6"/>
    </row>
    <row r="5" spans="2:9" ht="16.2" thickBot="1" x14ac:dyDescent="0.35">
      <c r="B5" s="5" t="s">
        <v>45</v>
      </c>
      <c r="C5" s="83" t="s">
        <v>4</v>
      </c>
      <c r="D5" s="83"/>
      <c r="E5" s="83"/>
      <c r="F5" s="83"/>
    </row>
    <row r="6" spans="2:9" ht="32.25" customHeight="1" thickBot="1" x14ac:dyDescent="0.35">
      <c r="B6" s="38" t="s">
        <v>5</v>
      </c>
      <c r="C6" s="39" t="s">
        <v>6</v>
      </c>
      <c r="D6" s="43" t="s">
        <v>7</v>
      </c>
      <c r="E6" s="40" t="s">
        <v>8</v>
      </c>
      <c r="F6" s="41" t="s">
        <v>9</v>
      </c>
      <c r="H6" s="46"/>
      <c r="I6" s="47"/>
    </row>
    <row r="7" spans="2:9" x14ac:dyDescent="0.3">
      <c r="B7" s="36" t="s">
        <v>10</v>
      </c>
      <c r="C7" s="42" t="s">
        <v>11</v>
      </c>
      <c r="D7" s="37">
        <v>3</v>
      </c>
      <c r="E7" s="48"/>
      <c r="F7" s="35">
        <f>D7*E7</f>
        <v>0</v>
      </c>
      <c r="H7" s="20" t="s">
        <v>12</v>
      </c>
      <c r="I7" s="51"/>
    </row>
    <row r="8" spans="2:9" x14ac:dyDescent="0.3">
      <c r="B8" s="18" t="s">
        <v>13</v>
      </c>
      <c r="C8" s="12" t="s">
        <v>11</v>
      </c>
      <c r="D8" s="11">
        <v>3</v>
      </c>
      <c r="E8" s="49"/>
      <c r="F8" s="53"/>
      <c r="H8" s="45" t="s">
        <v>14</v>
      </c>
      <c r="I8" s="52"/>
    </row>
    <row r="9" spans="2:9" x14ac:dyDescent="0.3">
      <c r="B9" s="18" t="s">
        <v>15</v>
      </c>
      <c r="C9" s="13" t="s">
        <v>11</v>
      </c>
      <c r="D9" s="11">
        <v>3</v>
      </c>
      <c r="E9" s="49"/>
      <c r="F9" s="19"/>
      <c r="H9" s="45" t="s">
        <v>16</v>
      </c>
      <c r="I9" s="52"/>
    </row>
    <row r="10" spans="2:9" ht="15.6" customHeight="1" thickBot="1" x14ac:dyDescent="0.35">
      <c r="B10" s="21" t="s">
        <v>17</v>
      </c>
      <c r="C10" s="22" t="s">
        <v>11</v>
      </c>
      <c r="D10" s="23">
        <v>1</v>
      </c>
      <c r="E10" s="50"/>
      <c r="F10" s="24"/>
      <c r="H10" s="79" t="s">
        <v>18</v>
      </c>
      <c r="I10" s="81"/>
    </row>
    <row r="11" spans="2:9" ht="21" customHeight="1" thickBot="1" x14ac:dyDescent="0.35">
      <c r="B11" s="25" t="s">
        <v>19</v>
      </c>
      <c r="C11" s="26"/>
      <c r="D11" s="27"/>
      <c r="E11" s="28"/>
      <c r="F11" s="29">
        <f>SUM(F7:F10)</f>
        <v>0</v>
      </c>
      <c r="H11" s="80"/>
      <c r="I11" s="82"/>
    </row>
    <row r="12" spans="2:9" ht="21" customHeight="1" thickBot="1" x14ac:dyDescent="0.35">
      <c r="B12" s="15"/>
      <c r="C12" s="16"/>
      <c r="D12" s="14"/>
      <c r="F12" s="17"/>
    </row>
    <row r="13" spans="2:9" ht="33" customHeight="1" thickBot="1" x14ac:dyDescent="0.35">
      <c r="B13" s="38" t="s">
        <v>20</v>
      </c>
      <c r="C13" s="90"/>
      <c r="D13" s="91"/>
      <c r="E13" s="40" t="s">
        <v>8</v>
      </c>
      <c r="F13" s="41" t="s">
        <v>9</v>
      </c>
    </row>
    <row r="14" spans="2:9" x14ac:dyDescent="0.3">
      <c r="B14" s="66" t="s">
        <v>44</v>
      </c>
      <c r="C14" s="77"/>
      <c r="D14" s="76"/>
      <c r="E14" s="67">
        <v>0</v>
      </c>
      <c r="F14" s="35">
        <f>E14</f>
        <v>0</v>
      </c>
    </row>
    <row r="15" spans="2:9" x14ac:dyDescent="0.3">
      <c r="B15" s="65" t="s">
        <v>43</v>
      </c>
      <c r="C15" s="72"/>
      <c r="D15" s="69"/>
      <c r="E15" s="68">
        <v>0</v>
      </c>
      <c r="F15" s="19">
        <f>E15</f>
        <v>0</v>
      </c>
    </row>
    <row r="16" spans="2:9" ht="13.2" customHeight="1" thickBot="1" x14ac:dyDescent="0.35">
      <c r="B16" s="71" t="s">
        <v>22</v>
      </c>
      <c r="C16" s="75"/>
      <c r="D16" s="74"/>
      <c r="E16" s="78">
        <v>4</v>
      </c>
      <c r="F16" s="70"/>
    </row>
    <row r="17" spans="2:6" ht="14.4" thickBot="1" x14ac:dyDescent="0.35">
      <c r="B17" s="30" t="s">
        <v>19</v>
      </c>
      <c r="C17" s="73"/>
      <c r="D17" s="32"/>
      <c r="E17" s="31"/>
      <c r="F17" s="33">
        <f>SUM(F14:F15)*E16</f>
        <v>0</v>
      </c>
    </row>
    <row r="18" spans="2:6" ht="22.2" customHeight="1" thickBot="1" x14ac:dyDescent="0.35"/>
    <row r="19" spans="2:6" ht="32.25" customHeight="1" x14ac:dyDescent="0.3">
      <c r="B19" s="20" t="s">
        <v>24</v>
      </c>
      <c r="C19" s="54" t="s">
        <v>6</v>
      </c>
      <c r="D19" s="55" t="s">
        <v>21</v>
      </c>
      <c r="E19" s="55" t="s">
        <v>8</v>
      </c>
      <c r="F19" s="56" t="s">
        <v>9</v>
      </c>
    </row>
    <row r="20" spans="2:6" ht="12.75" customHeight="1" x14ac:dyDescent="0.3">
      <c r="B20" s="57" t="s">
        <v>25</v>
      </c>
      <c r="C20" s="3" t="s">
        <v>26</v>
      </c>
      <c r="D20" s="44">
        <v>4</v>
      </c>
      <c r="E20" s="49"/>
      <c r="F20" s="19">
        <f>D20*E20</f>
        <v>0</v>
      </c>
    </row>
    <row r="21" spans="2:6" x14ac:dyDescent="0.3">
      <c r="B21" s="57" t="s">
        <v>27</v>
      </c>
      <c r="C21" s="3" t="s">
        <v>11</v>
      </c>
      <c r="D21" s="44">
        <v>1</v>
      </c>
      <c r="E21" s="49"/>
      <c r="F21" s="19">
        <f t="shared" ref="F21:F32" si="0">D21*E21</f>
        <v>0</v>
      </c>
    </row>
    <row r="22" spans="2:6" x14ac:dyDescent="0.3">
      <c r="B22" s="57" t="s">
        <v>28</v>
      </c>
      <c r="C22" s="3" t="s">
        <v>11</v>
      </c>
      <c r="D22" s="44">
        <v>3</v>
      </c>
      <c r="E22" s="49"/>
      <c r="F22" s="19">
        <f t="shared" si="0"/>
        <v>0</v>
      </c>
    </row>
    <row r="23" spans="2:6" x14ac:dyDescent="0.3">
      <c r="B23" s="57" t="s">
        <v>29</v>
      </c>
      <c r="C23" s="3" t="s">
        <v>11</v>
      </c>
      <c r="D23" s="44">
        <v>1</v>
      </c>
      <c r="E23" s="49"/>
      <c r="F23" s="19">
        <f t="shared" si="0"/>
        <v>0</v>
      </c>
    </row>
    <row r="24" spans="2:6" x14ac:dyDescent="0.3">
      <c r="B24" s="59" t="s">
        <v>30</v>
      </c>
      <c r="C24" s="60" t="s">
        <v>11</v>
      </c>
      <c r="D24" s="61">
        <v>8</v>
      </c>
      <c r="E24" s="49">
        <v>0</v>
      </c>
      <c r="F24" s="53">
        <f t="shared" si="0"/>
        <v>0</v>
      </c>
    </row>
    <row r="25" spans="2:6" x14ac:dyDescent="0.3">
      <c r="B25" s="59" t="s">
        <v>31</v>
      </c>
      <c r="C25" s="60" t="s">
        <v>11</v>
      </c>
      <c r="D25" s="61">
        <v>5</v>
      </c>
      <c r="E25" s="49">
        <v>0</v>
      </c>
      <c r="F25" s="53">
        <f t="shared" si="0"/>
        <v>0</v>
      </c>
    </row>
    <row r="26" spans="2:6" x14ac:dyDescent="0.3">
      <c r="B26" s="59" t="s">
        <v>32</v>
      </c>
      <c r="C26" s="60" t="s">
        <v>11</v>
      </c>
      <c r="D26" s="61">
        <v>6</v>
      </c>
      <c r="E26" s="49">
        <v>0</v>
      </c>
      <c r="F26" s="53">
        <f t="shared" si="0"/>
        <v>0</v>
      </c>
    </row>
    <row r="27" spans="2:6" x14ac:dyDescent="0.3">
      <c r="B27" s="62" t="s">
        <v>33</v>
      </c>
      <c r="C27" s="63" t="s">
        <v>34</v>
      </c>
      <c r="D27" s="64">
        <v>8</v>
      </c>
      <c r="E27" s="49"/>
      <c r="F27" s="53">
        <f t="shared" si="0"/>
        <v>0</v>
      </c>
    </row>
    <row r="28" spans="2:6" x14ac:dyDescent="0.3">
      <c r="B28" s="57" t="s">
        <v>35</v>
      </c>
      <c r="C28" s="3" t="s">
        <v>11</v>
      </c>
      <c r="D28" s="44">
        <v>1</v>
      </c>
      <c r="E28" s="49"/>
      <c r="F28" s="53">
        <f t="shared" si="0"/>
        <v>0</v>
      </c>
    </row>
    <row r="29" spans="2:6" x14ac:dyDescent="0.3">
      <c r="B29" s="57" t="s">
        <v>36</v>
      </c>
      <c r="C29" s="3" t="s">
        <v>11</v>
      </c>
      <c r="D29" s="44">
        <v>3</v>
      </c>
      <c r="E29" s="49"/>
      <c r="F29" s="53">
        <f t="shared" si="0"/>
        <v>0</v>
      </c>
    </row>
    <row r="30" spans="2:6" x14ac:dyDescent="0.3">
      <c r="B30" s="57" t="s">
        <v>37</v>
      </c>
      <c r="C30" s="3" t="s">
        <v>11</v>
      </c>
      <c r="D30" s="44">
        <v>3</v>
      </c>
      <c r="E30" s="49"/>
      <c r="F30" s="53">
        <f t="shared" si="0"/>
        <v>0</v>
      </c>
    </row>
    <row r="31" spans="2:6" x14ac:dyDescent="0.3">
      <c r="B31" s="57" t="s">
        <v>38</v>
      </c>
      <c r="C31" s="3" t="s">
        <v>11</v>
      </c>
      <c r="D31" s="44">
        <v>5</v>
      </c>
      <c r="E31" s="49"/>
      <c r="F31" s="19">
        <f t="shared" si="0"/>
        <v>0</v>
      </c>
    </row>
    <row r="32" spans="2:6" x14ac:dyDescent="0.3">
      <c r="B32" s="57" t="s">
        <v>39</v>
      </c>
      <c r="C32" s="3" t="s">
        <v>26</v>
      </c>
      <c r="D32" s="44">
        <v>2</v>
      </c>
      <c r="E32" s="49"/>
      <c r="F32" s="19">
        <f t="shared" si="0"/>
        <v>0</v>
      </c>
    </row>
    <row r="33" spans="2:6" ht="12" customHeight="1" thickBot="1" x14ac:dyDescent="0.35">
      <c r="B33" s="58" t="s">
        <v>40</v>
      </c>
      <c r="C33" s="34" t="s">
        <v>23</v>
      </c>
      <c r="D33" s="87">
        <v>4</v>
      </c>
      <c r="E33" s="88"/>
      <c r="F33" s="89"/>
    </row>
    <row r="35" spans="2:6" x14ac:dyDescent="0.3">
      <c r="B35" s="8" t="s">
        <v>41</v>
      </c>
      <c r="C35" s="9"/>
      <c r="D35" s="10"/>
      <c r="E35" s="9"/>
      <c r="F35" s="7">
        <f>(F11+F17+(SUM(F20:F32)*D33))</f>
        <v>0</v>
      </c>
    </row>
    <row r="38" spans="2:6" customFormat="1" ht="166.2" customHeight="1" x14ac:dyDescent="0.2">
      <c r="B38" s="84" t="s">
        <v>42</v>
      </c>
      <c r="C38" s="85"/>
      <c r="D38" s="85"/>
      <c r="E38" s="85"/>
      <c r="F38" s="85"/>
    </row>
  </sheetData>
  <mergeCells count="9">
    <mergeCell ref="H10:H11"/>
    <mergeCell ref="I10:I11"/>
    <mergeCell ref="C5:F5"/>
    <mergeCell ref="B38:F38"/>
    <mergeCell ref="C1:F1"/>
    <mergeCell ref="C3:F3"/>
    <mergeCell ref="C4:D4"/>
    <mergeCell ref="D33:F33"/>
    <mergeCell ref="C13:D13"/>
  </mergeCells>
  <dataValidations count="1">
    <dataValidation type="list" allowBlank="1" showInputMessage="1" showErrorMessage="1" sqref="C4" xr:uid="{00000000-0002-0000-0000-000000000000}">
      <formula1>#REF!</formula1>
    </dataValidation>
  </dataValidations>
  <pageMargins left="0.78740157480314965" right="0.59055118110236227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E67ED8825A8D45B713442962C53167" ma:contentTypeVersion="12" ma:contentTypeDescription="Een nieuw document maken." ma:contentTypeScope="" ma:versionID="f2a0ab88773c17ad672240b0bfab32fe">
  <xsd:schema xmlns:xsd="http://www.w3.org/2001/XMLSchema" xmlns:xs="http://www.w3.org/2001/XMLSchema" xmlns:p="http://schemas.microsoft.com/office/2006/metadata/properties" xmlns:ns2="e8b1467e-ecb0-49a0-a65f-72fd1f17049e" xmlns:ns3="e988a8b9-8e08-42a7-9102-88eed3ad629a" targetNamespace="http://schemas.microsoft.com/office/2006/metadata/properties" ma:root="true" ma:fieldsID="610a201ebb84c6033a2c52d41adc4a47" ns2:_="" ns3:_="">
    <xsd:import namespace="e8b1467e-ecb0-49a0-a65f-72fd1f17049e"/>
    <xsd:import namespace="e988a8b9-8e08-42a7-9102-88eed3ad6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1467e-ecb0-49a0-a65f-72fd1f1704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99a4f02-befe-4bbe-adfb-7eec4be8d6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8a8b9-8e08-42a7-9102-88eed3ad629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e039ee6-2a98-4b6d-9c5c-d9ffa1f934ca}" ma:internalName="TaxCatchAll" ma:showField="CatchAllData" ma:web="e988a8b9-8e08-42a7-9102-88eed3ad6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b1467e-ecb0-49a0-a65f-72fd1f17049e">
      <Terms xmlns="http://schemas.microsoft.com/office/infopath/2007/PartnerControls"/>
    </lcf76f155ced4ddcb4097134ff3c332f>
    <TaxCatchAll xmlns="e988a8b9-8e08-42a7-9102-88eed3ad629a" xsi:nil="true"/>
  </documentManagement>
</p:properties>
</file>

<file path=customXml/itemProps1.xml><?xml version="1.0" encoding="utf-8"?>
<ds:datastoreItem xmlns:ds="http://schemas.openxmlformats.org/officeDocument/2006/customXml" ds:itemID="{E4751C74-77F6-4CE1-B546-4B952C07AE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4158E-811F-4CE5-BED7-3824BA707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1467e-ecb0-49a0-a65f-72fd1f17049e"/>
    <ds:schemaRef ds:uri="e988a8b9-8e08-42a7-9102-88eed3ad6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36E3D-2FCC-49D7-BCF7-69041B22D246}">
  <ds:schemaRefs>
    <ds:schemaRef ds:uri="http://www.w3.org/XML/1998/namespace"/>
    <ds:schemaRef ds:uri="e8b1467e-ecb0-49a0-a65f-72fd1f17049e"/>
    <ds:schemaRef ds:uri="e988a8b9-8e08-42a7-9102-88eed3ad629a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Prijsbijlage AQUON</vt:lpstr>
      <vt:lpstr>'Prijsbijlage AQUON'!Afdrukbereik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DBKRWS</dc:creator>
  <cp:keywords/>
  <dc:description/>
  <cp:lastModifiedBy>Joran Neyen</cp:lastModifiedBy>
  <cp:revision/>
  <dcterms:created xsi:type="dcterms:W3CDTF">2019-02-05T07:40:00Z</dcterms:created>
  <dcterms:modified xsi:type="dcterms:W3CDTF">2026-04-10T07:35:51Z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0x0101007FE67ED8825A8D45B713442962C53167</vt:lpwstr>
  </property>
  <property fmtid="{D5CDD505-2E9C-101B-9397-08002B2CF9AE}" pid="3" name="MediaServiceImageTags">
    <vt:lpwstr/>
  </property>
</Properties>
</file>