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defaultThemeVersion="124226"/>
  <mc:AlternateContent xmlns:mc="http://schemas.openxmlformats.org/markup-compatibility/2006">
    <mc:Choice Requires="x15">
      <x15ac:absPath xmlns:x15ac="http://schemas.microsoft.com/office/spreadsheetml/2010/11/ac" url="https://gemeentewageningen.sharepoint.com/teams/PRJ_Aanbestedingtelefonie/Gedeelde documenten/General/04 - Aanbesteding/"/>
    </mc:Choice>
  </mc:AlternateContent>
  <xr:revisionPtr revIDLastSave="10" documentId="8_{4119D3CA-ACCD-40AA-8EBF-91E27243F0EA}" xr6:coauthVersionLast="47" xr6:coauthVersionMax="47" xr10:uidLastSave="{A1786822-CAB5-4FB6-A792-C146346F40A2}"/>
  <bookViews>
    <workbookView xWindow="-103" yWindow="-103" windowWidth="33120" windowHeight="18120" tabRatio="773" activeTab="2" xr2:uid="{00000000-000D-0000-FFFF-FFFF00000000}"/>
  </bookViews>
  <sheets>
    <sheet name="Prijzenblad Telefonie en CX" sheetId="31" r:id="rId1"/>
    <sheet name="Prijzenblad mobiel" sheetId="41" r:id="rId2"/>
    <sheet name="TCO inschrijving" sheetId="42" r:id="rId3"/>
    <sheet name="vervolgkeuze lijst" sheetId="40" state="hidden" r:id="rId4"/>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G19" i="31" l="1"/>
  <c r="F19" i="31"/>
  <c r="G20" i="41"/>
  <c r="H23" i="41"/>
  <c r="H24" i="41"/>
  <c r="F69" i="31"/>
  <c r="G41" i="41"/>
  <c r="G40" i="41"/>
  <c r="G39" i="41"/>
  <c r="G38" i="41"/>
  <c r="G36" i="41"/>
  <c r="G35" i="41"/>
  <c r="F73" i="31"/>
  <c r="G17" i="31"/>
  <c r="F17" i="31"/>
  <c r="G33" i="41"/>
  <c r="G32" i="41"/>
  <c r="G31" i="41"/>
  <c r="H29" i="41"/>
  <c r="G29" i="41"/>
  <c r="G28" i="41"/>
  <c r="H28" i="41"/>
  <c r="H25" i="41"/>
  <c r="G25" i="41"/>
  <c r="G24" i="41"/>
  <c r="H21" i="41"/>
  <c r="G21" i="41"/>
  <c r="H20" i="41"/>
  <c r="G40" i="31"/>
  <c r="F86" i="31"/>
  <c r="F49" i="31"/>
  <c r="G49" i="31"/>
  <c r="F48" i="31"/>
  <c r="G48" i="31"/>
  <c r="F74" i="31"/>
  <c r="G59" i="31"/>
  <c r="F59" i="31"/>
  <c r="F60" i="31"/>
  <c r="G60" i="31"/>
  <c r="F61" i="31"/>
  <c r="G61" i="31"/>
  <c r="G15" i="31"/>
  <c r="G16" i="31"/>
  <c r="G18" i="31"/>
  <c r="G20" i="31"/>
  <c r="G21" i="31"/>
  <c r="F15" i="31"/>
  <c r="F16" i="31"/>
  <c r="F18" i="31"/>
  <c r="F20" i="31"/>
  <c r="F21" i="31"/>
  <c r="H14" i="41"/>
  <c r="G14" i="41"/>
  <c r="H13" i="41"/>
  <c r="G13" i="41"/>
  <c r="H7" i="41"/>
  <c r="G7" i="41"/>
  <c r="H6" i="41"/>
  <c r="G6" i="41"/>
  <c r="H5" i="41"/>
  <c r="G5" i="41"/>
  <c r="H4" i="41"/>
  <c r="G4" i="41"/>
  <c r="G42" i="41" s="1"/>
  <c r="F72" i="31"/>
  <c r="G28" i="31"/>
  <c r="F28" i="31"/>
  <c r="F87" i="31"/>
  <c r="F81" i="31"/>
  <c r="F82" i="31"/>
  <c r="G41" i="31"/>
  <c r="F41" i="31"/>
  <c r="F40" i="31"/>
  <c r="G35" i="31"/>
  <c r="F35" i="31"/>
  <c r="G33" i="31"/>
  <c r="F33" i="31"/>
  <c r="G32" i="31"/>
  <c r="F32" i="31"/>
  <c r="G31" i="31"/>
  <c r="F31" i="31"/>
  <c r="G24" i="31"/>
  <c r="F24" i="31"/>
  <c r="G23" i="31"/>
  <c r="F23" i="31"/>
  <c r="G22" i="31"/>
  <c r="F22" i="31"/>
  <c r="F76" i="31"/>
  <c r="F68" i="31"/>
  <c r="F67" i="31"/>
  <c r="G50" i="31"/>
  <c r="F50" i="31"/>
  <c r="G57" i="31"/>
  <c r="F57" i="31"/>
  <c r="F75" i="31"/>
  <c r="F85" i="31"/>
  <c r="F84" i="31"/>
  <c r="F71" i="31"/>
  <c r="F70" i="31"/>
  <c r="G14" i="31"/>
  <c r="F14" i="31"/>
  <c r="F13" i="31"/>
  <c r="H44" i="41" l="1"/>
  <c r="H48" i="41" s="1"/>
  <c r="I10" i="42"/>
  <c r="K10" i="42" s="1"/>
  <c r="I8" i="42"/>
  <c r="K8" i="42" s="1"/>
  <c r="K12" i="42"/>
  <c r="H46" i="41"/>
  <c r="F79" i="31"/>
  <c r="F52" i="31"/>
  <c r="G52" i="31"/>
  <c r="G29" i="31"/>
  <c r="F29" i="31"/>
  <c r="G55" i="31" l="1"/>
  <c r="F55" i="31"/>
  <c r="G54" i="31"/>
  <c r="F54" i="31"/>
  <c r="G53" i="31"/>
  <c r="F53" i="31"/>
  <c r="G13" i="31"/>
  <c r="F80" i="31"/>
  <c r="F88" i="31"/>
  <c r="F63" i="31" l="1"/>
  <c r="F30" i="31"/>
  <c r="F77" i="31" l="1"/>
  <c r="F65" i="31"/>
  <c r="F64" i="31"/>
  <c r="G30" i="31" l="1"/>
  <c r="F27" i="31"/>
  <c r="G27" i="31"/>
  <c r="G91" i="31" s="1"/>
  <c r="F89" i="31" l="1"/>
  <c r="F8" i="42"/>
  <c r="H8" i="42" s="1"/>
  <c r="G95" i="31"/>
  <c r="G93" i="31" l="1"/>
  <c r="F10" i="42"/>
  <c r="H10" i="42" s="1"/>
  <c r="H12" i="42" s="1"/>
  <c r="I14" i="42" s="1"/>
</calcChain>
</file>

<file path=xl/sharedStrings.xml><?xml version="1.0" encoding="utf-8"?>
<sst xmlns="http://schemas.openxmlformats.org/spreadsheetml/2006/main" count="273" uniqueCount="134">
  <si>
    <t>Bijlage 6: Prijzenblad EA2025-121</t>
  </si>
  <si>
    <t xml:space="preserve">Naam Inschrijver: </t>
  </si>
  <si>
    <t>Invulinstructie Prijzenblad UC en CX en Prijzenblad mobiel (twee aparte tabbladen)</t>
  </si>
  <si>
    <t xml:space="preserve">Inschrijver dient enkel de GELE cellen in te vullen. Een niet ingevulde cel geldt als "€ 0,-". De paarse cellen en rode worden berekend. Inschrijver verklaart door in te schrijven dat de Inschrijving volledig is gebaseerd op en voldoet aan de bepalingen in het programma van eisen, de nota(‘s) van inlichting en de eigen beantwoording van de wensen en kwaliteitsvragen. De geoffreerde prijzen zijn zonder voorbehoud. De in het overzicht opgenomen aantallen en door de inschrijver ingevulde aantallen zijn een indicatie voor de beoordeling en gunning. Er kan derhalve nooit sprake zijn van meer- danwel minderwerk, zonder uitdrukkelijke toestemming van de opdrachtgever. Bij de implementatie  worden de definieve aantallen vastgesteld. Enkel de door de Inschrijver ingevulde prijzen (gele cellen) en de totaalprijzen per onderdeel gelden gedurende de looptijd van de Overeenkomst. Overige genoemde fictieve totale kosten, zoals weergegeven in het prijzenblad en die automatisch worden berekend, worden enkel gebruikt voor de offertebeoordeling. Derhalve kunnen aan deze fictieve totale kosten geen rechten worden ontleend. </t>
  </si>
  <si>
    <r>
      <t xml:space="preserve">De verrekenprijs per stuk omvat alle kosten voor het leveren, installeren en implementeren van het genoemde onderdeel, inclusief reiskosten en verblijfkosten. Dit is inclusief eventuele benodigde licenties, hardware etc.
</t>
    </r>
    <r>
      <rPr>
        <b/>
        <sz val="11"/>
        <rFont val="Calibri"/>
        <family val="2"/>
        <scheme val="minor"/>
      </rPr>
      <t>Facturatie van de geleverde diensten vindt plaats op basis van het aantal gebruikers per profiel en functionaliteit per periode. Opdrachtgever en Opdrachtnemer overleggen over de factuur periode (achteraf per maand, kwartaal, jaar)</t>
    </r>
    <r>
      <rPr>
        <sz val="11"/>
        <rFont val="Calibri"/>
        <family val="2"/>
        <scheme val="minor"/>
      </rPr>
      <t xml:space="preserve">. </t>
    </r>
  </si>
  <si>
    <t>De overeengekomen abonnements- en variabele kosten van de diensten en verbindingen zijn van toepassing op de aansluitingen en diensten bij aanvang van de overeenkomst en voor de abonnementen en diensten die tijdens de looptijd van de overeenkomst worden toegevoegd/aangesloten/opgeheven of beeindigd.</t>
  </si>
  <si>
    <t>Inschrijver kan gebruik maken van de mogelijkheid om aanvullende diensten op te nemen in de gele velden (kolom A, B, C, D en E).</t>
  </si>
  <si>
    <t xml:space="preserve">"Zeker of optie"  geeft aan dat afname van deze techniek of functionaliteit is gegarandeerd bij 'zeker' en afname van de 'optie' optioneel is. De opgegeven aantallen zijn indicatief. </t>
  </si>
  <si>
    <t>Omschrijving</t>
  </si>
  <si>
    <t>Zeker/optie</t>
  </si>
  <si>
    <t>Indicatief aantal</t>
  </si>
  <si>
    <t>Eenmalige kosten</t>
  </si>
  <si>
    <t>Netto tarief per maand</t>
  </si>
  <si>
    <t>Eenmalig totaal</t>
  </si>
  <si>
    <t>Kosten per 
maand</t>
  </si>
  <si>
    <t>Eventuele toelichting inschrijver</t>
  </si>
  <si>
    <t>1. De profielen</t>
  </si>
  <si>
    <t>a. De vaste toestelaansluiting</t>
  </si>
  <si>
    <t>Zeker</t>
  </si>
  <si>
    <t>b. De eindgebruiker (telefonie)</t>
  </si>
  <si>
    <t>c. Piket gebruikers</t>
  </si>
  <si>
    <t xml:space="preserve">Optie </t>
  </si>
  <si>
    <t>d.1. CX gebruiker (named user)</t>
  </si>
  <si>
    <t>d.2. CX gebruiker (concurrent user)</t>
  </si>
  <si>
    <t>e. CX supervisor</t>
  </si>
  <si>
    <t>g. Functioneel beheerder telefonie applicatie</t>
  </si>
  <si>
    <t>2. Verbindingen, aansluitingen, koppelingen en integratie</t>
  </si>
  <si>
    <t>2.1 Vaste telefonie</t>
  </si>
  <si>
    <t>SIP Trunk vaste telefonie (afhankelijk van oplossing aanbieder)</t>
  </si>
  <si>
    <t>Aantal SIP/gesprekskanalen</t>
  </si>
  <si>
    <t>Nummerblok 100-tal (bestaand of nieuw)</t>
  </si>
  <si>
    <t>Enkelvoudige nummers (bestaand of nieuw)</t>
  </si>
  <si>
    <t>Optie</t>
  </si>
  <si>
    <t>2.2 Integratie</t>
  </si>
  <si>
    <t>Integratie met zaaksysteem/JKC, CRM</t>
  </si>
  <si>
    <t>Integratie (web)chat met CX applicatie</t>
  </si>
  <si>
    <t>Integratie WhatsApp met CX applicatie</t>
  </si>
  <si>
    <t>Integratie email met CX applicatie</t>
  </si>
  <si>
    <t>Integratie social media met CX applicatie</t>
  </si>
  <si>
    <t>3. Verkeer/verbruik van de vaste telefonie aansluitingen. Al het uitgaande verkeer is gebaseerd op de huidige forced over PBX functionaliteit, inclusief het belverkeer vanaf de mobiele aansluitingen.Is gelijk aan belverkeer Prijzenblad mobiel.</t>
  </si>
  <si>
    <t>Aantal gesprekken per maand</t>
  </si>
  <si>
    <t>Indicatief gespreks duur per maand in minuten</t>
  </si>
  <si>
    <t>Start-tarief</t>
  </si>
  <si>
    <t>Netto tarief/minuut of stuk</t>
  </si>
  <si>
    <t>Totaalkosten/
maand</t>
  </si>
  <si>
    <t>Vaste telefonie</t>
  </si>
  <si>
    <t>Bellen naar de telefooncentrale - inkomend</t>
  </si>
  <si>
    <t>onbeperkt</t>
  </si>
  <si>
    <t>Bellen naar vaste nummers</t>
  </si>
  <si>
    <t>Bellen naar mobiele nummers</t>
  </si>
  <si>
    <t>Spraak naar mobiele nummers On-Net</t>
  </si>
  <si>
    <t>4. Additionele kosten voor invulling opdracht</t>
  </si>
  <si>
    <t>Eenmalig</t>
  </si>
  <si>
    <t>Per maand</t>
  </si>
  <si>
    <t>Wallboard (exclusief PC en beeldscherm)</t>
  </si>
  <si>
    <t>5.Extra functionaliteit</t>
  </si>
  <si>
    <t>AI Transcriptie (voor registratie gesprekken bij CX gebruikers)</t>
  </si>
  <si>
    <t>AI Sentiment analyse</t>
  </si>
  <si>
    <t>6. Eenmalige kosten</t>
  </si>
  <si>
    <t>Overige kosten te relateren aan de offerte aanvraag (specificatie toevoegen)</t>
  </si>
  <si>
    <t>6.1 Instructie en opleiding (inclusief reis en verblijfkosten)</t>
  </si>
  <si>
    <t>Aantal dagdelen/stuks op te geven door de inschrijver</t>
  </si>
  <si>
    <t>Prijs per dagdeel/stuk</t>
  </si>
  <si>
    <t>Ondersteuning op de dag van livegang door een trainer bij de CX gebruikers</t>
  </si>
  <si>
    <t>Opleiding voor de 40 eindgebruikers</t>
  </si>
  <si>
    <t>Webinar voor instructie telefonie functionaliteit eindgebruiker met mogelijkheid
 van stellen van vragen</t>
  </si>
  <si>
    <t>Opleidingen voor 20 medewerkers in het gebruik van de CX applicatie</t>
  </si>
  <si>
    <t>Opleidingen voor 2 supervisors voor de CX applicatie</t>
  </si>
  <si>
    <t>Opleidingen voor 2 functioneel beheerders voor de UC applicatie</t>
  </si>
  <si>
    <t>Adoptietraject mbv ADKAR</t>
  </si>
  <si>
    <t>Instructievideo telefonie functionaliteit eindgebruiker</t>
  </si>
  <si>
    <t>6.2 Implementatie-, installatie- en inrichtingskosten</t>
  </si>
  <si>
    <t>Implementatie en installatie kosten van de CX applicatie, UC applicatie en vaste telefonie</t>
  </si>
  <si>
    <t>7. Tarieven meerwerk en extra ondersteuning gedurende de looptijd van het contract (inclusief reis en verblijfkosten)</t>
  </si>
  <si>
    <t>Uurtarief projectleider</t>
  </si>
  <si>
    <t>Uurtarief consultant</t>
  </si>
  <si>
    <t>Uurtarief systeemspecialist/engineer/beheerder</t>
  </si>
  <si>
    <t>Totale eenmalige kosten</t>
  </si>
  <si>
    <t xml:space="preserve">Totaal maandelijkse kosten </t>
  </si>
  <si>
    <t>Totaalkosten 1ste jaar</t>
  </si>
  <si>
    <t>Totaal 4 jaar</t>
  </si>
  <si>
    <t xml:space="preserve">Eenmalige kosten </t>
  </si>
  <si>
    <t>Maandelijkse kosten spraak/data mobiel netwerk</t>
  </si>
  <si>
    <t>Totaalkosten per
maand</t>
  </si>
  <si>
    <t>1. De mobiele aansluitingen</t>
  </si>
  <si>
    <t>De  mobiele aansluiting (spraak en data)</t>
  </si>
  <si>
    <t>De mobiele aansluitingen (alleen data)</t>
  </si>
  <si>
    <t>Indoordekkingsinstallatie (indien van toepassing)</t>
  </si>
  <si>
    <t>Aantal</t>
  </si>
  <si>
    <t>eenmalig</t>
  </si>
  <si>
    <t>maandelijks</t>
  </si>
  <si>
    <t>Totaalkosten per 
maand</t>
  </si>
  <si>
    <t>Indoordekkingsinstallatie (actief)</t>
  </si>
  <si>
    <t>optie</t>
  </si>
  <si>
    <t>Indoordekkingsinstallatie (Passief)</t>
  </si>
  <si>
    <t>Installatie en implementatie</t>
  </si>
  <si>
    <t>Inhouse zone installatie</t>
  </si>
  <si>
    <t>2. Verkeer/verbruik van de vaste telefonie aansluitingen. Al het uitgaande verkeer is gebaseerd op de huidige forced over PBX functionaliteit, inclusief het belverkeer vanaf de mobiele aansluitingen. Is gelijk aan belverkeer Prijzenblad Telefonie en CX</t>
  </si>
  <si>
    <t>Indicatief aantal gesprekken per maand</t>
  </si>
  <si>
    <t>Indicatief gespreksduur per maand in minuten</t>
  </si>
  <si>
    <t>Mobiel netwerk</t>
  </si>
  <si>
    <t>3. Dataverbruik per maand</t>
  </si>
  <si>
    <t>Indicatief dataverbruik per maand in GigaBytes</t>
  </si>
  <si>
    <t>Netto tarief/GB/
maand</t>
  </si>
  <si>
    <t>Databundel mobiele aansluitingen zwembadmodel (Gb.)</t>
  </si>
  <si>
    <t>4. SMS en MMS berichten per maand</t>
  </si>
  <si>
    <t>Indicatief aantal per maand</t>
  </si>
  <si>
    <t>SMS</t>
  </si>
  <si>
    <t>5. Eenmalige kosten</t>
  </si>
  <si>
    <t>6.  Instructie en opleiding (inclusief reis en verblijfkosten)</t>
  </si>
  <si>
    <t>Aantal dagdelen op te geven door de Opdrachtnemer</t>
  </si>
  <si>
    <t>Indicatief aantal dagdelen/sessies</t>
  </si>
  <si>
    <t>Opleidingen voor 4 medewerkers voor het beheer en de portal voor de mobiele en telefoniediensten</t>
  </si>
  <si>
    <t>7. Implementatie en installatiekosten</t>
  </si>
  <si>
    <t>Implementatie en installatie kosten voor de uitrol van de mobiele telefoniediensten conform offerte aanvraag en Inschrijving.</t>
  </si>
  <si>
    <t>Totale kosten voor de 1ste 4 jaar</t>
  </si>
  <si>
    <t>Prijzenblad TCO Europese Aanbesteding EA2025-121</t>
  </si>
  <si>
    <t>Omchrijving</t>
  </si>
  <si>
    <t>Telefonie en CX totaalprijs  / per jaar, exclusief BTW</t>
  </si>
  <si>
    <t>Looptijd</t>
  </si>
  <si>
    <t>Subtotaal</t>
  </si>
  <si>
    <t>Mobiele telefonie / per jaar, exclusief BTW</t>
  </si>
  <si>
    <t>Structurele kosten ALL inclusief waaronder Gebruikersrechten, Onderhoud, Hosting  etc</t>
  </si>
  <si>
    <t> </t>
  </si>
  <si>
    <t>Implementatie  (eenmalige kosten)</t>
  </si>
  <si>
    <t>Subtotaal 4 jaar</t>
  </si>
  <si>
    <t>Totale fictieve kosten over de looptijd incl. opties</t>
  </si>
  <si>
    <t>Alle tarieven dienen exclusief BTW te worden opgenomen.</t>
  </si>
  <si>
    <t xml:space="preserve">De inschrijver verklaart deze aanbieding te doen met inachtneming van de bepalingen en de gegevens,  zoals deze zijn omschreven in het beschrijvend document.	</t>
  </si>
  <si>
    <t>ja</t>
  </si>
  <si>
    <t>nee</t>
  </si>
  <si>
    <t>f.1. Functioneel beheerder CX applicatie (named user)</t>
  </si>
  <si>
    <t>f.2. Functioneel beheerder CX applicatie (concurrent user)</t>
  </si>
  <si>
    <t xml:space="preserve">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</si>
</sst>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44" formatCode="_ &quot;€&quot;\ * #,##0.00_ ;_ &quot;€&quot;\ * \-#,##0.00_ ;_ &quot;€&quot;\ * &quot;-&quot;??_ ;_ @_ "/>
    <numFmt numFmtId="43" formatCode="_ * #,##0.00_ ;_ * \-#,##0.00_ ;_ * &quot;-&quot;??_ ;_ @_ "/>
    <numFmt numFmtId="164" formatCode="_-[$€]\ * #,##0.00_-;_-[$€]\ * #,##0.00\-;_-[$€]\ * &quot;-&quot;??_-;_-@_-"/>
    <numFmt numFmtId="165" formatCode="&quot;€&quot;\ #,##0.00_-"/>
    <numFmt numFmtId="166" formatCode="&quot;€&quot;\ #,##0.00_-;[Red]&quot;€&quot;\ #,##0.00\-"/>
    <numFmt numFmtId="167" formatCode="#,##0.00_ ;\-#,##0.00\ "/>
    <numFmt numFmtId="168" formatCode="_-&quot;€&quot;\ * #,##0.00_-;_-&quot;€&quot;\ * #,##0.00\-;_-&quot;€&quot;\ * &quot;-&quot;??_-;_-@_-"/>
  </numFmts>
  <fonts count="26" x14ac:knownFonts="1">
    <font>
      <sz val="11"/>
      <color theme="1"/>
      <name val="Calibri"/>
      <family val="2"/>
      <scheme val="minor"/>
    </font>
    <font>
      <sz val="10"/>
      <name val="Arial"/>
      <family val="2"/>
    </font>
    <font>
      <sz val="10"/>
      <name val="Arial"/>
      <family val="2"/>
    </font>
    <font>
      <sz val="11"/>
      <name val="Calibri"/>
      <family val="2"/>
      <scheme val="minor"/>
    </font>
    <font>
      <sz val="11"/>
      <color rgb="FF9C0006"/>
      <name val="Calibri"/>
      <family val="2"/>
      <scheme val="minor"/>
    </font>
    <font>
      <b/>
      <sz val="11"/>
      <name val="Calibri"/>
      <family val="2"/>
      <scheme val="minor"/>
    </font>
    <font>
      <sz val="12"/>
      <color theme="1"/>
      <name val="Calibri"/>
      <family val="2"/>
      <scheme val="minor"/>
    </font>
    <font>
      <sz val="10"/>
      <color rgb="FF002060"/>
      <name val="Calibri"/>
      <family val="2"/>
      <scheme val="minor"/>
    </font>
    <font>
      <sz val="11"/>
      <color rgb="FFFF0000"/>
      <name val="Calibri"/>
      <family val="2"/>
      <scheme val="minor"/>
    </font>
    <font>
      <sz val="11"/>
      <color theme="1"/>
      <name val="Calibri"/>
      <family val="2"/>
      <scheme val="minor"/>
    </font>
    <font>
      <b/>
      <sz val="10"/>
      <name val="Arial"/>
      <family val="2"/>
    </font>
    <font>
      <b/>
      <sz val="11"/>
      <color theme="0"/>
      <name val="Calibri"/>
      <family val="2"/>
      <scheme val="minor"/>
    </font>
    <font>
      <sz val="11"/>
      <color theme="0"/>
      <name val="Calibri"/>
      <family val="2"/>
      <scheme val="minor"/>
    </font>
    <font>
      <sz val="11"/>
      <color rgb="FF000000"/>
      <name val="Calibri"/>
      <family val="2"/>
      <scheme val="minor"/>
    </font>
    <font>
      <b/>
      <sz val="11"/>
      <color rgb="FF000000"/>
      <name val="Calibri"/>
      <family val="2"/>
      <scheme val="minor"/>
    </font>
    <font>
      <b/>
      <sz val="11"/>
      <color theme="1"/>
      <name val="Calibri"/>
      <family val="2"/>
      <scheme val="minor"/>
    </font>
    <font>
      <sz val="11"/>
      <color theme="0"/>
      <name val="Calibri"/>
      <family val="2"/>
    </font>
    <font>
      <sz val="11"/>
      <name val="Calibri"/>
      <family val="2"/>
    </font>
    <font>
      <b/>
      <sz val="11"/>
      <color rgb="FF000000"/>
      <name val="Verdana"/>
      <family val="2"/>
    </font>
    <font>
      <sz val="11"/>
      <color rgb="FF000000"/>
      <name val="Calibri"/>
      <family val="2"/>
    </font>
    <font>
      <b/>
      <sz val="16"/>
      <color rgb="FF000000"/>
      <name val="Calibri"/>
      <family val="2"/>
    </font>
    <font>
      <sz val="9"/>
      <color rgb="FF000000"/>
      <name val="Verdana"/>
      <family val="2"/>
    </font>
    <font>
      <sz val="9"/>
      <color rgb="FF000000"/>
      <name val="Calibri"/>
      <family val="2"/>
    </font>
    <font>
      <sz val="9"/>
      <name val="Verdana"/>
      <family val="2"/>
    </font>
    <font>
      <b/>
      <sz val="9"/>
      <color rgb="FF000000"/>
      <name val="Verdana"/>
      <family val="2"/>
    </font>
    <font>
      <sz val="16"/>
      <color rgb="FF000000"/>
      <name val="Calibri"/>
      <family val="2"/>
    </font>
  </fonts>
  <fills count="14">
    <fill>
      <patternFill patternType="none"/>
    </fill>
    <fill>
      <patternFill patternType="gray125"/>
    </fill>
    <fill>
      <patternFill patternType="solid">
        <fgColor rgb="FFFFC7CE"/>
      </patternFill>
    </fill>
    <fill>
      <patternFill patternType="solid">
        <fgColor rgb="FFFFFF99"/>
        <bgColor indexed="64"/>
      </patternFill>
    </fill>
    <fill>
      <patternFill patternType="solid">
        <fgColor rgb="FFFF0000"/>
        <bgColor indexed="64"/>
      </patternFill>
    </fill>
    <fill>
      <patternFill patternType="solid">
        <fgColor indexed="22"/>
        <bgColor indexed="64"/>
      </patternFill>
    </fill>
    <fill>
      <patternFill patternType="solid">
        <fgColor indexed="43"/>
        <bgColor indexed="64"/>
      </patternFill>
    </fill>
    <fill>
      <patternFill patternType="solid">
        <fgColor theme="0"/>
        <bgColor indexed="64"/>
      </patternFill>
    </fill>
    <fill>
      <patternFill patternType="solid">
        <fgColor rgb="FF00B0F0"/>
        <bgColor indexed="64"/>
      </patternFill>
    </fill>
    <fill>
      <patternFill patternType="solid">
        <fgColor rgb="FFBFBFBF"/>
        <bgColor indexed="64"/>
      </patternFill>
    </fill>
    <fill>
      <patternFill patternType="solid">
        <fgColor theme="0" tint="-0.34998626667073579"/>
        <bgColor indexed="64"/>
      </patternFill>
    </fill>
    <fill>
      <patternFill patternType="solid">
        <fgColor rgb="FF9BC2E6"/>
        <bgColor rgb="FF000000"/>
      </patternFill>
    </fill>
    <fill>
      <patternFill patternType="solid">
        <fgColor rgb="FFFFFFFF"/>
        <bgColor rgb="FF000000"/>
      </patternFill>
    </fill>
    <fill>
      <patternFill patternType="solid">
        <fgColor theme="0" tint="-0.249977111117893"/>
        <bgColor indexed="64"/>
      </patternFill>
    </fill>
  </fills>
  <borders count="17">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right/>
      <top/>
      <bottom style="thin">
        <color indexed="64"/>
      </bottom>
      <diagonal/>
    </border>
    <border>
      <left style="thin">
        <color indexed="64"/>
      </left>
      <right/>
      <top/>
      <bottom/>
      <diagonal/>
    </border>
    <border>
      <left style="thin">
        <color indexed="64"/>
      </left>
      <right/>
      <top/>
      <bottom style="thin">
        <color indexed="64"/>
      </bottom>
      <diagonal/>
    </border>
    <border>
      <left/>
      <right style="thin">
        <color indexed="64"/>
      </right>
      <top style="thin">
        <color indexed="64"/>
      </top>
      <bottom/>
      <diagonal/>
    </border>
    <border>
      <left style="thin">
        <color rgb="FF000000"/>
      </left>
      <right style="thin">
        <color rgb="FF000000"/>
      </right>
      <top style="thin">
        <color rgb="FF000000"/>
      </top>
      <bottom style="thin">
        <color rgb="FF000000"/>
      </bottom>
      <diagonal/>
    </border>
    <border>
      <left/>
      <right style="thin">
        <color indexed="64"/>
      </right>
      <top/>
      <bottom/>
      <diagonal/>
    </border>
    <border>
      <left style="thin">
        <color indexed="64"/>
      </left>
      <right style="thin">
        <color indexed="64"/>
      </right>
      <top/>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s>
  <cellStyleXfs count="6">
    <xf numFmtId="0" fontId="0" fillId="0" borderId="0"/>
    <xf numFmtId="0" fontId="1" fillId="0" borderId="0"/>
    <xf numFmtId="164" fontId="2" fillId="0" borderId="0" applyFont="0" applyFill="0" applyBorder="0" applyAlignment="0" applyProtection="0"/>
    <xf numFmtId="0" fontId="4" fillId="2" borderId="0" applyNumberFormat="0" applyBorder="0" applyAlignment="0" applyProtection="0"/>
    <xf numFmtId="164" fontId="1" fillId="0" borderId="0" applyFont="0" applyFill="0" applyBorder="0" applyAlignment="0" applyProtection="0"/>
    <xf numFmtId="0" fontId="6" fillId="0" borderId="0"/>
  </cellStyleXfs>
  <cellXfs count="217">
    <xf numFmtId="0" fontId="0" fillId="0" borderId="0" xfId="0"/>
    <xf numFmtId="0" fontId="3" fillId="6" borderId="1" xfId="1" applyFont="1" applyFill="1" applyBorder="1" applyAlignment="1" applyProtection="1">
      <alignment horizontal="center" vertical="center" wrapText="1"/>
      <protection locked="0"/>
    </xf>
    <xf numFmtId="0" fontId="8" fillId="3" borderId="5" xfId="1" applyFont="1" applyFill="1" applyBorder="1" applyAlignment="1" applyProtection="1">
      <alignment horizontal="left" vertical="center" wrapText="1"/>
      <protection locked="0"/>
    </xf>
    <xf numFmtId="0" fontId="3" fillId="3" borderId="5" xfId="1" applyFont="1" applyFill="1" applyBorder="1" applyAlignment="1" applyProtection="1">
      <alignment horizontal="left" vertical="center" wrapText="1"/>
      <protection locked="0"/>
    </xf>
    <xf numFmtId="44" fontId="3" fillId="6" borderId="1" xfId="1" applyNumberFormat="1" applyFont="1" applyFill="1" applyBorder="1" applyAlignment="1" applyProtection="1">
      <alignment horizontal="center" vertical="center" wrapText="1"/>
      <protection locked="0"/>
    </xf>
    <xf numFmtId="44" fontId="3" fillId="6" borderId="6" xfId="1" applyNumberFormat="1" applyFont="1" applyFill="1" applyBorder="1" applyAlignment="1" applyProtection="1">
      <alignment horizontal="center" vertical="center" wrapText="1"/>
      <protection locked="0"/>
    </xf>
    <xf numFmtId="0" fontId="3" fillId="6" borderId="1" xfId="1" applyFont="1" applyFill="1" applyBorder="1" applyAlignment="1" applyProtection="1">
      <alignment horizontal="left" vertical="center" wrapText="1"/>
      <protection locked="0"/>
    </xf>
    <xf numFmtId="0" fontId="3" fillId="3" borderId="1" xfId="1" applyFont="1" applyFill="1" applyBorder="1" applyAlignment="1" applyProtection="1">
      <alignment horizontal="center" vertical="center" wrapText="1"/>
      <protection locked="0"/>
    </xf>
    <xf numFmtId="0" fontId="3" fillId="3" borderId="9" xfId="1" applyFont="1" applyFill="1" applyBorder="1" applyAlignment="1" applyProtection="1">
      <alignment horizontal="left" vertical="center" wrapText="1"/>
      <protection locked="0"/>
    </xf>
    <xf numFmtId="0" fontId="9" fillId="3" borderId="5" xfId="1" applyFont="1" applyFill="1" applyBorder="1" applyAlignment="1" applyProtection="1">
      <alignment horizontal="left" vertical="center" wrapText="1"/>
      <protection locked="0"/>
    </xf>
    <xf numFmtId="0" fontId="3" fillId="0" borderId="0" xfId="1" applyFont="1" applyAlignment="1">
      <alignment vertical="top" wrapText="1"/>
    </xf>
    <xf numFmtId="0" fontId="5" fillId="0" borderId="0" xfId="1" applyFont="1" applyAlignment="1">
      <alignment vertical="center" wrapText="1"/>
    </xf>
    <xf numFmtId="1" fontId="5" fillId="0" borderId="0" xfId="1" applyNumberFormat="1" applyFont="1" applyAlignment="1">
      <alignment vertical="center" wrapText="1"/>
    </xf>
    <xf numFmtId="0" fontId="3" fillId="0" borderId="0" xfId="1" applyFont="1" applyAlignment="1">
      <alignment horizontal="left" vertical="center" wrapText="1"/>
    </xf>
    <xf numFmtId="44" fontId="3" fillId="0" borderId="0" xfId="1" applyNumberFormat="1" applyFont="1" applyAlignment="1">
      <alignment horizontal="center" vertical="center" wrapText="1"/>
    </xf>
    <xf numFmtId="1" fontId="3" fillId="0" borderId="0" xfId="1" applyNumberFormat="1" applyFont="1" applyAlignment="1">
      <alignment vertical="top" wrapText="1"/>
    </xf>
    <xf numFmtId="0" fontId="3" fillId="0" borderId="0" xfId="1" applyFont="1" applyAlignment="1">
      <alignment wrapText="1"/>
    </xf>
    <xf numFmtId="1" fontId="3" fillId="0" borderId="0" xfId="1" applyNumberFormat="1" applyFont="1" applyAlignment="1">
      <alignment wrapText="1"/>
    </xf>
    <xf numFmtId="1" fontId="3" fillId="0" borderId="0" xfId="1" applyNumberFormat="1" applyFont="1" applyAlignment="1">
      <alignment vertical="center" wrapText="1"/>
    </xf>
    <xf numFmtId="0" fontId="3" fillId="0" borderId="0" xfId="1" applyFont="1" applyAlignment="1">
      <alignment vertical="center" wrapText="1"/>
    </xf>
    <xf numFmtId="0" fontId="3" fillId="0" borderId="0" xfId="0" applyFont="1"/>
    <xf numFmtId="1" fontId="3" fillId="0" borderId="0" xfId="0" applyNumberFormat="1" applyFont="1"/>
    <xf numFmtId="0" fontId="3" fillId="0" borderId="0" xfId="1" applyFont="1" applyAlignment="1">
      <alignment horizontal="center" vertical="center" wrapText="1"/>
    </xf>
    <xf numFmtId="165" fontId="3" fillId="0" borderId="0" xfId="1" applyNumberFormat="1" applyFont="1" applyAlignment="1">
      <alignment horizontal="center" vertical="center" wrapText="1"/>
    </xf>
    <xf numFmtId="167" fontId="3" fillId="0" borderId="0" xfId="1" applyNumberFormat="1" applyFont="1" applyAlignment="1">
      <alignment vertical="top" wrapText="1"/>
    </xf>
    <xf numFmtId="0" fontId="5" fillId="10" borderId="1" xfId="1" applyFont="1" applyFill="1" applyBorder="1" applyAlignment="1">
      <alignment horizontal="left" vertical="center" wrapText="1"/>
    </xf>
    <xf numFmtId="0" fontId="5" fillId="10" borderId="3" xfId="1" applyFont="1" applyFill="1" applyBorder="1" applyAlignment="1">
      <alignment horizontal="center" vertical="center" wrapText="1"/>
    </xf>
    <xf numFmtId="0" fontId="5" fillId="10" borderId="1" xfId="1" applyFont="1" applyFill="1" applyBorder="1" applyAlignment="1">
      <alignment horizontal="center" vertical="center" wrapText="1"/>
    </xf>
    <xf numFmtId="165" fontId="5" fillId="10" borderId="1" xfId="1" applyNumberFormat="1" applyFont="1" applyFill="1" applyBorder="1" applyAlignment="1">
      <alignment horizontal="center" vertical="center" wrapText="1"/>
    </xf>
    <xf numFmtId="44" fontId="5" fillId="10" borderId="4" xfId="1" applyNumberFormat="1" applyFont="1" applyFill="1" applyBorder="1" applyAlignment="1">
      <alignment horizontal="center" vertical="center" wrapText="1"/>
    </xf>
    <xf numFmtId="0" fontId="5" fillId="10" borderId="5" xfId="1" applyFont="1" applyFill="1" applyBorder="1" applyAlignment="1">
      <alignment horizontal="left" vertical="center" wrapText="1"/>
    </xf>
    <xf numFmtId="165" fontId="5" fillId="0" borderId="1" xfId="1" applyNumberFormat="1" applyFont="1" applyBorder="1" applyAlignment="1">
      <alignment horizontal="center" vertical="center" wrapText="1"/>
    </xf>
    <xf numFmtId="0" fontId="3" fillId="7" borderId="6" xfId="1" applyFont="1" applyFill="1" applyBorder="1" applyAlignment="1">
      <alignment horizontal="center" vertical="center" wrapText="1"/>
    </xf>
    <xf numFmtId="0" fontId="3" fillId="0" borderId="1" xfId="1" applyFont="1" applyBorder="1" applyAlignment="1">
      <alignment horizontal="center" vertical="center" wrapText="1"/>
    </xf>
    <xf numFmtId="44" fontId="3" fillId="2" borderId="6" xfId="3" applyNumberFormat="1" applyFont="1" applyBorder="1" applyAlignment="1" applyProtection="1">
      <alignment horizontal="center" vertical="center" wrapText="1"/>
    </xf>
    <xf numFmtId="0" fontId="13" fillId="0" borderId="1" xfId="1" applyFont="1" applyBorder="1" applyAlignment="1">
      <alignment horizontal="center" vertical="center" wrapText="1"/>
    </xf>
    <xf numFmtId="1" fontId="3" fillId="0" borderId="0" xfId="1" applyNumberFormat="1" applyFont="1" applyAlignment="1">
      <alignment horizontal="center" vertical="center" wrapText="1"/>
    </xf>
    <xf numFmtId="44" fontId="3" fillId="0" borderId="6" xfId="3" applyNumberFormat="1" applyFont="1" applyFill="1" applyBorder="1" applyAlignment="1" applyProtection="1">
      <alignment horizontal="center" vertical="center" wrapText="1"/>
    </xf>
    <xf numFmtId="0" fontId="14" fillId="10" borderId="5" xfId="1" applyFont="1" applyFill="1" applyBorder="1" applyAlignment="1">
      <alignment horizontal="left" vertical="center" wrapText="1"/>
    </xf>
    <xf numFmtId="0" fontId="13" fillId="0" borderId="5" xfId="1" applyFont="1" applyBorder="1" applyAlignment="1">
      <alignment horizontal="left" vertical="center" wrapText="1"/>
    </xf>
    <xf numFmtId="166" fontId="13" fillId="0" borderId="6" xfId="1" applyNumberFormat="1" applyFont="1" applyBorder="1" applyAlignment="1">
      <alignment horizontal="center" vertical="center" wrapText="1"/>
    </xf>
    <xf numFmtId="1" fontId="13" fillId="0" borderId="0" xfId="1" applyNumberFormat="1" applyFont="1" applyAlignment="1">
      <alignment vertical="top" wrapText="1"/>
    </xf>
    <xf numFmtId="0" fontId="13" fillId="0" borderId="0" xfId="1" applyFont="1" applyAlignment="1">
      <alignment vertical="top" wrapText="1"/>
    </xf>
    <xf numFmtId="0" fontId="3" fillId="0" borderId="5" xfId="1" applyFont="1" applyBorder="1" applyAlignment="1">
      <alignment horizontal="left" vertical="center" wrapText="1"/>
    </xf>
    <xf numFmtId="0" fontId="3" fillId="0" borderId="5" xfId="1" applyFont="1" applyBorder="1" applyAlignment="1">
      <alignment horizontal="center" vertical="center" wrapText="1"/>
    </xf>
    <xf numFmtId="166" fontId="3" fillId="0" borderId="6" xfId="1" applyNumberFormat="1" applyFont="1" applyBorder="1" applyAlignment="1">
      <alignment horizontal="center" vertical="center" wrapText="1"/>
    </xf>
    <xf numFmtId="0" fontId="3" fillId="0" borderId="1" xfId="1" applyFont="1" applyBorder="1" applyAlignment="1">
      <alignment horizontal="center" vertical="top" wrapText="1"/>
    </xf>
    <xf numFmtId="0" fontId="9" fillId="0" borderId="5" xfId="1" applyFont="1" applyBorder="1" applyAlignment="1">
      <alignment horizontal="left" vertical="center" wrapText="1"/>
    </xf>
    <xf numFmtId="0" fontId="5" fillId="0" borderId="1" xfId="1" applyFont="1" applyBorder="1" applyAlignment="1">
      <alignment horizontal="left" vertical="center" wrapText="1"/>
    </xf>
    <xf numFmtId="44" fontId="5" fillId="2" borderId="1" xfId="3" applyNumberFormat="1" applyFont="1" applyBorder="1" applyAlignment="1" applyProtection="1">
      <alignment horizontal="center" vertical="center" wrapText="1"/>
    </xf>
    <xf numFmtId="0" fontId="5" fillId="0" borderId="1" xfId="1" applyFont="1" applyBorder="1" applyAlignment="1">
      <alignment horizontal="center" vertical="center" wrapText="1"/>
    </xf>
    <xf numFmtId="0" fontId="5" fillId="10" borderId="4" xfId="1" applyFont="1" applyFill="1" applyBorder="1" applyAlignment="1">
      <alignment horizontal="center" vertical="center" wrapText="1"/>
    </xf>
    <xf numFmtId="44" fontId="5" fillId="10" borderId="1" xfId="1" applyNumberFormat="1" applyFont="1" applyFill="1" applyBorder="1" applyAlignment="1">
      <alignment horizontal="center" vertical="center" wrapText="1"/>
    </xf>
    <xf numFmtId="0" fontId="5" fillId="0" borderId="5" xfId="1" applyFont="1" applyBorder="1" applyAlignment="1">
      <alignment horizontal="left" vertical="center" wrapText="1"/>
    </xf>
    <xf numFmtId="0" fontId="5" fillId="0" borderId="6" xfId="1" applyFont="1" applyBorder="1" applyAlignment="1">
      <alignment horizontal="left" vertical="center" wrapText="1"/>
    </xf>
    <xf numFmtId="0" fontId="5" fillId="0" borderId="4" xfId="1" applyFont="1" applyBorder="1" applyAlignment="1">
      <alignment horizontal="center" vertical="top" wrapText="1"/>
    </xf>
    <xf numFmtId="44" fontId="5" fillId="0" borderId="1" xfId="1" applyNumberFormat="1" applyFont="1" applyBorder="1" applyAlignment="1">
      <alignment horizontal="center" vertical="center" wrapText="1"/>
    </xf>
    <xf numFmtId="44" fontId="5" fillId="0" borderId="4" xfId="1" applyNumberFormat="1" applyFont="1" applyBorder="1" applyAlignment="1">
      <alignment horizontal="center" vertical="center" wrapText="1"/>
    </xf>
    <xf numFmtId="0" fontId="3" fillId="0" borderId="1" xfId="5" applyFont="1" applyBorder="1" applyAlignment="1">
      <alignment wrapText="1"/>
    </xf>
    <xf numFmtId="1" fontId="3" fillId="0" borderId="1" xfId="5" applyNumberFormat="1" applyFont="1" applyBorder="1" applyAlignment="1">
      <alignment horizontal="center" wrapText="1"/>
    </xf>
    <xf numFmtId="44" fontId="3" fillId="0" borderId="1" xfId="1" applyNumberFormat="1" applyFont="1" applyBorder="1" applyAlignment="1">
      <alignment horizontal="center" vertical="center" wrapText="1"/>
    </xf>
    <xf numFmtId="0" fontId="3" fillId="0" borderId="1" xfId="1" applyFont="1" applyBorder="1" applyAlignment="1">
      <alignment horizontal="left" vertical="center" wrapText="1"/>
    </xf>
    <xf numFmtId="44" fontId="3" fillId="7" borderId="1" xfId="1" applyNumberFormat="1" applyFont="1" applyFill="1" applyBorder="1" applyAlignment="1">
      <alignment horizontal="center" vertical="center" wrapText="1"/>
    </xf>
    <xf numFmtId="44" fontId="5" fillId="0" borderId="0" xfId="1" applyNumberFormat="1" applyFont="1" applyAlignment="1">
      <alignment horizontal="center" vertical="center" wrapText="1"/>
    </xf>
    <xf numFmtId="1" fontId="3" fillId="0" borderId="8" xfId="1" applyNumberFormat="1" applyFont="1" applyBorder="1" applyAlignment="1">
      <alignment vertical="top" wrapText="1"/>
    </xf>
    <xf numFmtId="165" fontId="5" fillId="10" borderId="3" xfId="1" applyNumberFormat="1" applyFont="1" applyFill="1" applyBorder="1" applyAlignment="1">
      <alignment horizontal="center" vertical="center" wrapText="1"/>
    </xf>
    <xf numFmtId="0" fontId="5" fillId="9" borderId="5" xfId="1" applyFont="1" applyFill="1" applyBorder="1" applyAlignment="1">
      <alignment horizontal="left" vertical="center" wrapText="1"/>
    </xf>
    <xf numFmtId="0" fontId="5" fillId="5" borderId="3" xfId="1" applyFont="1" applyFill="1" applyBorder="1" applyAlignment="1">
      <alignment horizontal="center" vertical="center" wrapText="1"/>
    </xf>
    <xf numFmtId="0" fontId="5" fillId="0" borderId="0" xfId="1" applyFont="1" applyAlignment="1">
      <alignment horizontal="left" vertical="center" wrapText="1"/>
    </xf>
    <xf numFmtId="44" fontId="5" fillId="10" borderId="2" xfId="1" applyNumberFormat="1" applyFont="1" applyFill="1" applyBorder="1" applyAlignment="1">
      <alignment horizontal="center" vertical="center" wrapText="1"/>
    </xf>
    <xf numFmtId="44" fontId="5" fillId="10" borderId="10" xfId="1" applyNumberFormat="1" applyFont="1" applyFill="1" applyBorder="1" applyAlignment="1">
      <alignment horizontal="center" vertical="center" wrapText="1"/>
    </xf>
    <xf numFmtId="43" fontId="10" fillId="10" borderId="1" xfId="1" applyNumberFormat="1" applyFont="1" applyFill="1" applyBorder="1" applyAlignment="1">
      <alignment horizontal="center" vertical="center" wrapText="1"/>
    </xf>
    <xf numFmtId="44" fontId="10" fillId="10" borderId="1" xfId="1" applyNumberFormat="1" applyFont="1" applyFill="1" applyBorder="1" applyAlignment="1">
      <alignment horizontal="center" vertical="center" wrapText="1"/>
    </xf>
    <xf numFmtId="44" fontId="5" fillId="10" borderId="6" xfId="1" applyNumberFormat="1" applyFont="1" applyFill="1" applyBorder="1" applyAlignment="1">
      <alignment horizontal="center" vertical="center" wrapText="1"/>
    </xf>
    <xf numFmtId="44" fontId="3" fillId="10" borderId="0" xfId="1" applyNumberFormat="1" applyFont="1" applyFill="1" applyAlignment="1">
      <alignment horizontal="center" vertical="center" wrapText="1"/>
    </xf>
    <xf numFmtId="44" fontId="3" fillId="10" borderId="1" xfId="1" applyNumberFormat="1" applyFont="1" applyFill="1" applyBorder="1" applyAlignment="1">
      <alignment horizontal="center" vertical="center" wrapText="1"/>
    </xf>
    <xf numFmtId="0" fontId="5" fillId="7" borderId="1" xfId="1" applyFont="1" applyFill="1" applyBorder="1" applyAlignment="1">
      <alignment horizontal="left" vertical="center" wrapText="1"/>
    </xf>
    <xf numFmtId="0" fontId="3" fillId="7" borderId="1" xfId="1" applyFont="1" applyFill="1" applyBorder="1" applyAlignment="1">
      <alignment horizontal="center" vertical="center" wrapText="1"/>
    </xf>
    <xf numFmtId="165" fontId="5" fillId="7" borderId="1" xfId="1" applyNumberFormat="1" applyFont="1" applyFill="1" applyBorder="1" applyAlignment="1">
      <alignment horizontal="center" vertical="center" wrapText="1"/>
    </xf>
    <xf numFmtId="168" fontId="5" fillId="2" borderId="1" xfId="3" applyNumberFormat="1" applyFont="1" applyBorder="1" applyAlignment="1" applyProtection="1">
      <alignment horizontal="center" vertical="center" wrapText="1"/>
    </xf>
    <xf numFmtId="0" fontId="3" fillId="7" borderId="0" xfId="1" applyFont="1" applyFill="1" applyAlignment="1">
      <alignment horizontal="left" vertical="center" wrapText="1"/>
    </xf>
    <xf numFmtId="0" fontId="3" fillId="7" borderId="0" xfId="1" applyFont="1" applyFill="1" applyAlignment="1">
      <alignment horizontal="center" vertical="center" wrapText="1"/>
    </xf>
    <xf numFmtId="165" fontId="3" fillId="7" borderId="0" xfId="1" applyNumberFormat="1" applyFont="1" applyFill="1" applyAlignment="1">
      <alignment horizontal="center" vertical="center" wrapText="1"/>
    </xf>
    <xf numFmtId="44" fontId="3" fillId="7" borderId="0" xfId="1" applyNumberFormat="1" applyFont="1" applyFill="1" applyAlignment="1">
      <alignment horizontal="center" vertical="center" wrapText="1"/>
    </xf>
    <xf numFmtId="44" fontId="5" fillId="7" borderId="0" xfId="1" applyNumberFormat="1" applyFont="1" applyFill="1" applyAlignment="1">
      <alignment horizontal="center" vertical="center" wrapText="1"/>
    </xf>
    <xf numFmtId="165" fontId="3" fillId="7" borderId="1" xfId="1" applyNumberFormat="1" applyFont="1" applyFill="1" applyBorder="1" applyAlignment="1">
      <alignment horizontal="center" vertical="center" wrapText="1"/>
    </xf>
    <xf numFmtId="44" fontId="5" fillId="7" borderId="1" xfId="1" applyNumberFormat="1" applyFont="1" applyFill="1" applyBorder="1" applyAlignment="1">
      <alignment horizontal="center" vertical="center" wrapText="1"/>
    </xf>
    <xf numFmtId="0" fontId="5" fillId="7" borderId="0" xfId="1" applyFont="1" applyFill="1" applyAlignment="1">
      <alignment horizontal="left" vertical="center" wrapText="1"/>
    </xf>
    <xf numFmtId="44" fontId="3" fillId="2" borderId="1" xfId="3" applyNumberFormat="1" applyFont="1" applyBorder="1" applyAlignment="1" applyProtection="1">
      <alignment horizontal="center" vertical="center" wrapText="1"/>
    </xf>
    <xf numFmtId="0" fontId="11" fillId="4" borderId="1" xfId="1" applyFont="1" applyFill="1" applyBorder="1" applyAlignment="1">
      <alignment horizontal="left" vertical="center" wrapText="1"/>
    </xf>
    <xf numFmtId="0" fontId="12" fillId="4" borderId="1" xfId="1" applyFont="1" applyFill="1" applyBorder="1" applyAlignment="1">
      <alignment horizontal="center" vertical="center" wrapText="1"/>
    </xf>
    <xf numFmtId="165" fontId="12" fillId="4" borderId="1" xfId="1" applyNumberFormat="1" applyFont="1" applyFill="1" applyBorder="1" applyAlignment="1">
      <alignment horizontal="center" vertical="center" wrapText="1"/>
    </xf>
    <xf numFmtId="44" fontId="12" fillId="4" borderId="1" xfId="1" applyNumberFormat="1" applyFont="1" applyFill="1" applyBorder="1" applyAlignment="1">
      <alignment horizontal="center" vertical="center" wrapText="1"/>
    </xf>
    <xf numFmtId="44" fontId="11" fillId="4" borderId="1" xfId="1" applyNumberFormat="1" applyFont="1" applyFill="1" applyBorder="1" applyAlignment="1">
      <alignment horizontal="center" vertical="center" wrapText="1"/>
    </xf>
    <xf numFmtId="0" fontId="0" fillId="0" borderId="0" xfId="0" applyAlignment="1">
      <alignment vertical="top" wrapText="1"/>
    </xf>
    <xf numFmtId="1" fontId="0" fillId="0" borderId="0" xfId="0" applyNumberFormat="1" applyAlignment="1">
      <alignment vertical="top" wrapText="1"/>
    </xf>
    <xf numFmtId="0" fontId="3" fillId="0" borderId="6" xfId="1" applyFont="1" applyBorder="1" applyAlignment="1">
      <alignment horizontal="center" vertical="center" wrapText="1"/>
    </xf>
    <xf numFmtId="43" fontId="3" fillId="0" borderId="1" xfId="0" applyNumberFormat="1" applyFont="1" applyBorder="1" applyAlignment="1">
      <alignment horizontal="left" vertical="top" wrapText="1"/>
    </xf>
    <xf numFmtId="43" fontId="5" fillId="10" borderId="1" xfId="0" applyNumberFormat="1" applyFont="1" applyFill="1" applyBorder="1" applyAlignment="1">
      <alignment vertical="center"/>
    </xf>
    <xf numFmtId="0" fontId="7" fillId="0" borderId="0" xfId="0" applyFont="1" applyAlignment="1">
      <alignment horizontal="left" vertical="top"/>
    </xf>
    <xf numFmtId="0" fontId="3" fillId="0" borderId="6" xfId="5" applyFont="1" applyBorder="1" applyAlignment="1">
      <alignment horizontal="center" wrapText="1"/>
    </xf>
    <xf numFmtId="43" fontId="10" fillId="0" borderId="1" xfId="1" applyNumberFormat="1" applyFont="1" applyBorder="1" applyAlignment="1">
      <alignment horizontal="center" vertical="center" wrapText="1"/>
    </xf>
    <xf numFmtId="0" fontId="5" fillId="0" borderId="7" xfId="1" applyFont="1" applyBorder="1" applyAlignment="1">
      <alignment horizontal="center" vertical="center" wrapText="1"/>
    </xf>
    <xf numFmtId="44" fontId="5" fillId="0" borderId="6" xfId="3" applyNumberFormat="1" applyFont="1" applyFill="1" applyBorder="1" applyAlignment="1" applyProtection="1">
      <alignment horizontal="center" vertical="center" wrapText="1"/>
    </xf>
    <xf numFmtId="1" fontId="5" fillId="0" borderId="0" xfId="1" applyNumberFormat="1" applyFont="1" applyAlignment="1">
      <alignment vertical="top" wrapText="1"/>
    </xf>
    <xf numFmtId="0" fontId="5" fillId="0" borderId="0" xfId="1" applyFont="1" applyAlignment="1">
      <alignment vertical="top" wrapText="1"/>
    </xf>
    <xf numFmtId="0" fontId="8" fillId="3" borderId="9" xfId="1" applyFont="1" applyFill="1" applyBorder="1" applyAlignment="1" applyProtection="1">
      <alignment horizontal="left" vertical="center" wrapText="1"/>
      <protection locked="0"/>
    </xf>
    <xf numFmtId="0" fontId="15" fillId="0" borderId="5" xfId="1" applyFont="1" applyBorder="1" applyAlignment="1">
      <alignment horizontal="left" vertical="center" wrapText="1"/>
    </xf>
    <xf numFmtId="44" fontId="5" fillId="0" borderId="6" xfId="1" applyNumberFormat="1" applyFont="1" applyBorder="1" applyAlignment="1">
      <alignment horizontal="center" vertical="center" wrapText="1"/>
    </xf>
    <xf numFmtId="0" fontId="3" fillId="0" borderId="1" xfId="1" applyFont="1" applyBorder="1" applyAlignment="1">
      <alignment horizontal="left" vertical="top" wrapText="1"/>
    </xf>
    <xf numFmtId="0" fontId="3" fillId="0" borderId="1" xfId="1" applyFont="1" applyBorder="1" applyAlignment="1">
      <alignment vertical="top" wrapText="1"/>
    </xf>
    <xf numFmtId="0" fontId="5" fillId="0" borderId="6" xfId="1" applyFont="1" applyBorder="1" applyAlignment="1">
      <alignment horizontal="center" vertical="center" wrapText="1"/>
    </xf>
    <xf numFmtId="0" fontId="0" fillId="0" borderId="1" xfId="0" applyBorder="1"/>
    <xf numFmtId="1" fontId="3" fillId="3" borderId="1" xfId="5" applyNumberFormat="1" applyFont="1" applyFill="1" applyBorder="1" applyAlignment="1" applyProtection="1">
      <alignment horizontal="center" wrapText="1"/>
      <protection locked="0"/>
    </xf>
    <xf numFmtId="166" fontId="3" fillId="6" borderId="6" xfId="1" applyNumberFormat="1" applyFont="1" applyFill="1" applyBorder="1" applyAlignment="1" applyProtection="1">
      <alignment horizontal="center" vertical="center" wrapText="1"/>
      <protection locked="0"/>
    </xf>
    <xf numFmtId="44" fontId="3" fillId="3" borderId="6" xfId="1" applyNumberFormat="1" applyFont="1" applyFill="1" applyBorder="1" applyAlignment="1" applyProtection="1">
      <alignment horizontal="center" vertical="center" wrapText="1"/>
      <protection locked="0"/>
    </xf>
    <xf numFmtId="0" fontId="3" fillId="0" borderId="4" xfId="1" applyFont="1" applyBorder="1" applyAlignment="1">
      <alignment horizontal="center" vertical="top" wrapText="1"/>
    </xf>
    <xf numFmtId="0" fontId="5" fillId="10" borderId="4" xfId="1" applyFont="1" applyFill="1" applyBorder="1" applyAlignment="1">
      <alignment horizontal="center" vertical="top" wrapText="1"/>
    </xf>
    <xf numFmtId="0" fontId="3" fillId="3" borderId="3" xfId="1" applyFont="1" applyFill="1" applyBorder="1" applyAlignment="1" applyProtection="1">
      <alignment horizontal="center" vertical="center" wrapText="1"/>
      <protection locked="0"/>
    </xf>
    <xf numFmtId="44" fontId="17" fillId="6" borderId="11" xfId="1" applyNumberFormat="1" applyFont="1" applyFill="1" applyBorder="1" applyAlignment="1" applyProtection="1">
      <alignment horizontal="center" vertical="center" wrapText="1"/>
      <protection locked="0"/>
    </xf>
    <xf numFmtId="44" fontId="3" fillId="10" borderId="5" xfId="1" applyNumberFormat="1" applyFont="1" applyFill="1" applyBorder="1" applyAlignment="1">
      <alignment horizontal="center" vertical="center" wrapText="1"/>
    </xf>
    <xf numFmtId="44" fontId="3" fillId="3" borderId="1" xfId="1" applyNumberFormat="1" applyFont="1" applyFill="1" applyBorder="1" applyAlignment="1" applyProtection="1">
      <alignment horizontal="center" vertical="center" wrapText="1"/>
      <protection locked="0"/>
    </xf>
    <xf numFmtId="43" fontId="10" fillId="10" borderId="1" xfId="0" applyNumberFormat="1" applyFont="1" applyFill="1" applyBorder="1" applyAlignment="1">
      <alignment vertical="center"/>
    </xf>
    <xf numFmtId="0" fontId="11" fillId="10" borderId="5" xfId="1" applyFont="1" applyFill="1" applyBorder="1" applyAlignment="1">
      <alignment horizontal="left" vertical="center" wrapText="1"/>
    </xf>
    <xf numFmtId="0" fontId="5" fillId="0" borderId="0" xfId="1" applyFont="1" applyAlignment="1">
      <alignment horizontal="center" vertical="center" wrapText="1"/>
    </xf>
    <xf numFmtId="44" fontId="3" fillId="2" borderId="6" xfId="3" applyNumberFormat="1" applyFont="1" applyBorder="1" applyAlignment="1">
      <alignment horizontal="center" vertical="center" wrapText="1"/>
    </xf>
    <xf numFmtId="1" fontId="3" fillId="0" borderId="3" xfId="5" applyNumberFormat="1" applyFont="1" applyBorder="1" applyAlignment="1">
      <alignment horizontal="center" wrapText="1"/>
    </xf>
    <xf numFmtId="44" fontId="3" fillId="0" borderId="4" xfId="1" applyNumberFormat="1" applyFont="1" applyBorder="1" applyAlignment="1">
      <alignment horizontal="center" vertical="center" wrapText="1"/>
    </xf>
    <xf numFmtId="165" fontId="3" fillId="0" borderId="1" xfId="1" applyNumberFormat="1" applyFont="1" applyBorder="1" applyAlignment="1">
      <alignment horizontal="center" vertical="center" wrapText="1"/>
    </xf>
    <xf numFmtId="0" fontId="9" fillId="7" borderId="5" xfId="1" applyFont="1" applyFill="1" applyBorder="1" applyAlignment="1" applyProtection="1">
      <alignment horizontal="left" vertical="center" wrapText="1"/>
      <protection locked="0"/>
    </xf>
    <xf numFmtId="44" fontId="3" fillId="2" borderId="1" xfId="3" applyNumberFormat="1" applyFont="1" applyBorder="1" applyAlignment="1">
      <alignment horizontal="center" vertical="center" wrapText="1"/>
    </xf>
    <xf numFmtId="43" fontId="3" fillId="0" borderId="5" xfId="0" applyNumberFormat="1" applyFont="1" applyBorder="1" applyAlignment="1">
      <alignment horizontal="left" vertical="top" wrapText="1"/>
    </xf>
    <xf numFmtId="0" fontId="5" fillId="6" borderId="1" xfId="1" applyFont="1" applyFill="1" applyBorder="1" applyAlignment="1" applyProtection="1">
      <alignment horizontal="left" vertical="center" wrapText="1"/>
      <protection locked="0"/>
    </xf>
    <xf numFmtId="0" fontId="3" fillId="0" borderId="9" xfId="1" applyFont="1" applyBorder="1" applyAlignment="1">
      <alignment horizontal="left" vertical="center" wrapText="1"/>
    </xf>
    <xf numFmtId="0" fontId="3" fillId="0" borderId="11" xfId="1" applyFont="1" applyBorder="1" applyAlignment="1">
      <alignment horizontal="center" vertical="center" wrapText="1"/>
    </xf>
    <xf numFmtId="0" fontId="3" fillId="0" borderId="3" xfId="0" applyFont="1" applyBorder="1"/>
    <xf numFmtId="0" fontId="3" fillId="0" borderId="9" xfId="0" applyFont="1" applyBorder="1"/>
    <xf numFmtId="1" fontId="3" fillId="7" borderId="1" xfId="3" applyNumberFormat="1" applyFont="1" applyFill="1" applyBorder="1" applyAlignment="1" applyProtection="1">
      <alignment horizontal="center" vertical="center" wrapText="1"/>
    </xf>
    <xf numFmtId="0" fontId="5" fillId="0" borderId="1" xfId="3" applyFont="1" applyFill="1" applyBorder="1" applyAlignment="1" applyProtection="1">
      <alignment horizontal="left" vertical="center" wrapText="1"/>
    </xf>
    <xf numFmtId="0" fontId="3" fillId="0" borderId="1" xfId="3" applyFont="1" applyFill="1" applyBorder="1" applyAlignment="1" applyProtection="1">
      <alignment horizontal="center" vertical="center" wrapText="1"/>
    </xf>
    <xf numFmtId="165" fontId="3" fillId="0" borderId="1" xfId="3" applyNumberFormat="1" applyFont="1" applyFill="1" applyBorder="1" applyAlignment="1" applyProtection="1">
      <alignment horizontal="center" vertical="center" wrapText="1"/>
    </xf>
    <xf numFmtId="44" fontId="3" fillId="0" borderId="1" xfId="3" applyNumberFormat="1" applyFont="1" applyFill="1" applyBorder="1" applyAlignment="1" applyProtection="1">
      <alignment horizontal="center" vertical="center" wrapText="1"/>
    </xf>
    <xf numFmtId="44" fontId="5" fillId="0" borderId="1" xfId="3" applyNumberFormat="1" applyFont="1" applyFill="1" applyBorder="1" applyAlignment="1" applyProtection="1">
      <alignment horizontal="center" vertical="center" wrapText="1"/>
    </xf>
    <xf numFmtId="0" fontId="3" fillId="0" borderId="1" xfId="1" applyFont="1" applyBorder="1" applyAlignment="1" applyProtection="1">
      <alignment horizontal="center" vertical="center" wrapText="1"/>
      <protection locked="0"/>
    </xf>
    <xf numFmtId="0" fontId="19" fillId="0" borderId="0" xfId="0" applyFont="1"/>
    <xf numFmtId="0" fontId="20" fillId="0" borderId="0" xfId="0" applyFont="1"/>
    <xf numFmtId="0" fontId="21" fillId="0" borderId="0" xfId="0" applyFont="1"/>
    <xf numFmtId="0" fontId="22" fillId="0" borderId="0" xfId="0" applyFont="1"/>
    <xf numFmtId="0" fontId="23" fillId="0" borderId="0" xfId="0" applyFont="1"/>
    <xf numFmtId="0" fontId="0" fillId="0" borderId="0" xfId="0" applyAlignment="1">
      <alignment vertical="top"/>
    </xf>
    <xf numFmtId="0" fontId="21" fillId="0" borderId="11" xfId="0" applyFont="1" applyBorder="1" applyAlignment="1">
      <alignment vertical="top"/>
    </xf>
    <xf numFmtId="0" fontId="24" fillId="13" borderId="11" xfId="0" applyFont="1" applyFill="1" applyBorder="1" applyAlignment="1">
      <alignment vertical="center" wrapText="1"/>
    </xf>
    <xf numFmtId="0" fontId="24" fillId="13" borderId="11" xfId="0" applyFont="1" applyFill="1" applyBorder="1" applyAlignment="1">
      <alignment vertical="center"/>
    </xf>
    <xf numFmtId="44" fontId="23" fillId="11" borderId="11" xfId="0" applyNumberFormat="1" applyFont="1" applyFill="1" applyBorder="1" applyAlignment="1">
      <alignment vertical="top"/>
    </xf>
    <xf numFmtId="0" fontId="23" fillId="12" borderId="11" xfId="0" applyFont="1" applyFill="1" applyBorder="1" applyAlignment="1">
      <alignment vertical="top"/>
    </xf>
    <xf numFmtId="44" fontId="21" fillId="0" borderId="11" xfId="0" applyNumberFormat="1" applyFont="1" applyBorder="1" applyAlignment="1">
      <alignment vertical="top"/>
    </xf>
    <xf numFmtId="0" fontId="24" fillId="0" borderId="11" xfId="0" applyFont="1" applyBorder="1" applyAlignment="1">
      <alignment vertical="top"/>
    </xf>
    <xf numFmtId="44" fontId="24" fillId="0" borderId="11" xfId="0" applyNumberFormat="1" applyFont="1" applyBorder="1" applyAlignment="1">
      <alignment vertical="top"/>
    </xf>
    <xf numFmtId="44" fontId="24" fillId="11" borderId="11" xfId="0" applyNumberFormat="1" applyFont="1" applyFill="1" applyBorder="1" applyAlignment="1">
      <alignment vertical="top"/>
    </xf>
    <xf numFmtId="0" fontId="24" fillId="11" borderId="11" xfId="0" applyFont="1" applyFill="1" applyBorder="1" applyAlignment="1">
      <alignment vertical="top"/>
    </xf>
    <xf numFmtId="0" fontId="21" fillId="11" borderId="11" xfId="0" applyFont="1" applyFill="1" applyBorder="1" applyAlignment="1">
      <alignment vertical="top"/>
    </xf>
    <xf numFmtId="0" fontId="24" fillId="0" borderId="11" xfId="0" applyFont="1" applyBorder="1" applyAlignment="1">
      <alignment horizontal="center" vertical="top"/>
    </xf>
    <xf numFmtId="0" fontId="23" fillId="12" borderId="11" xfId="0" applyFont="1" applyFill="1" applyBorder="1" applyAlignment="1">
      <alignment horizontal="center" vertical="top"/>
    </xf>
    <xf numFmtId="165" fontId="5" fillId="10" borderId="1" xfId="1" applyNumberFormat="1" applyFont="1" applyFill="1" applyBorder="1" applyAlignment="1">
      <alignment horizontal="left" vertical="center" wrapText="1"/>
    </xf>
    <xf numFmtId="0" fontId="13" fillId="0" borderId="1" xfId="1" applyFont="1" applyBorder="1" applyAlignment="1">
      <alignment horizontal="left" vertical="center" wrapText="1"/>
    </xf>
    <xf numFmtId="165" fontId="5" fillId="0" borderId="1" xfId="1" applyNumberFormat="1" applyFont="1" applyBorder="1" applyAlignment="1">
      <alignment horizontal="left" vertical="center" wrapText="1"/>
    </xf>
    <xf numFmtId="165" fontId="5" fillId="10" borderId="3" xfId="1" applyNumberFormat="1" applyFont="1" applyFill="1" applyBorder="1" applyAlignment="1">
      <alignment horizontal="left" vertical="center" wrapText="1"/>
    </xf>
    <xf numFmtId="44" fontId="3" fillId="10" borderId="0" xfId="1" applyNumberFormat="1" applyFont="1" applyFill="1" applyAlignment="1">
      <alignment horizontal="left" vertical="center" wrapText="1"/>
    </xf>
    <xf numFmtId="44" fontId="3" fillId="0" borderId="1" xfId="1" applyNumberFormat="1" applyFont="1" applyBorder="1" applyAlignment="1">
      <alignment horizontal="left" vertical="center" wrapText="1"/>
    </xf>
    <xf numFmtId="0" fontId="0" fillId="0" borderId="0" xfId="0" applyAlignment="1">
      <alignment horizontal="left" vertical="top" wrapText="1"/>
    </xf>
    <xf numFmtId="168" fontId="3" fillId="0" borderId="0" xfId="1" applyNumberFormat="1" applyFont="1" applyAlignment="1">
      <alignment horizontal="left" vertical="center" wrapText="1"/>
    </xf>
    <xf numFmtId="166" fontId="5" fillId="2" borderId="1" xfId="3" applyNumberFormat="1" applyFont="1" applyBorder="1" applyAlignment="1" applyProtection="1">
      <alignment horizontal="center" vertical="center" wrapText="1"/>
    </xf>
    <xf numFmtId="0" fontId="13" fillId="3" borderId="5" xfId="1" applyFont="1" applyFill="1" applyBorder="1" applyAlignment="1" applyProtection="1">
      <alignment horizontal="left" vertical="center" wrapText="1"/>
      <protection locked="0"/>
    </xf>
    <xf numFmtId="0" fontId="13" fillId="3" borderId="5" xfId="1" applyFont="1" applyFill="1" applyBorder="1" applyAlignment="1" applyProtection="1">
      <alignment horizontal="center" vertical="center" wrapText="1"/>
      <protection locked="0"/>
    </xf>
    <xf numFmtId="0" fontId="13" fillId="3" borderId="9" xfId="1" applyFont="1" applyFill="1" applyBorder="1" applyAlignment="1" applyProtection="1">
      <alignment horizontal="center" vertical="center" wrapText="1"/>
      <protection locked="0"/>
    </xf>
    <xf numFmtId="0" fontId="5" fillId="10" borderId="12" xfId="1" applyFont="1" applyFill="1" applyBorder="1" applyAlignment="1">
      <alignment horizontal="center" vertical="center" wrapText="1"/>
    </xf>
    <xf numFmtId="0" fontId="5" fillId="0" borderId="11" xfId="1" applyFont="1" applyBorder="1" applyAlignment="1">
      <alignment horizontal="center" vertical="center" wrapText="1"/>
    </xf>
    <xf numFmtId="0" fontId="3" fillId="0" borderId="11" xfId="0" applyFont="1" applyBorder="1" applyAlignment="1">
      <alignment horizontal="center"/>
    </xf>
    <xf numFmtId="0" fontId="5" fillId="10" borderId="6" xfId="1" applyFont="1" applyFill="1" applyBorder="1" applyAlignment="1">
      <alignment horizontal="center" vertical="center" wrapText="1"/>
    </xf>
    <xf numFmtId="0" fontId="14" fillId="10" borderId="6" xfId="1" applyFont="1" applyFill="1" applyBorder="1" applyAlignment="1">
      <alignment horizontal="center" vertical="center" wrapText="1"/>
    </xf>
    <xf numFmtId="0" fontId="13" fillId="0" borderId="6" xfId="5" applyFont="1" applyBorder="1" applyAlignment="1">
      <alignment horizontal="center" wrapText="1"/>
    </xf>
    <xf numFmtId="0" fontId="3" fillId="3" borderId="5" xfId="1" applyFont="1" applyFill="1" applyBorder="1" applyAlignment="1" applyProtection="1">
      <alignment horizontal="center" vertical="center" wrapText="1"/>
      <protection locked="0"/>
    </xf>
    <xf numFmtId="0" fontId="5" fillId="7" borderId="1" xfId="1" applyFont="1" applyFill="1" applyBorder="1" applyAlignment="1">
      <alignment horizontal="center" vertical="center" wrapText="1"/>
    </xf>
    <xf numFmtId="0" fontId="5" fillId="7" borderId="0" xfId="1" applyFont="1" applyFill="1" applyAlignment="1">
      <alignment horizontal="center" vertical="center" wrapText="1"/>
    </xf>
    <xf numFmtId="0" fontId="11" fillId="4" borderId="1" xfId="1" applyFont="1" applyFill="1" applyBorder="1" applyAlignment="1">
      <alignment horizontal="center" vertical="center" wrapText="1"/>
    </xf>
    <xf numFmtId="0" fontId="0" fillId="0" borderId="0" xfId="0" applyAlignment="1">
      <alignment horizontal="center"/>
    </xf>
    <xf numFmtId="0" fontId="13" fillId="0" borderId="5" xfId="1" applyFont="1" applyBorder="1" applyAlignment="1">
      <alignment horizontal="center" vertical="center" wrapText="1"/>
    </xf>
    <xf numFmtId="0" fontId="3" fillId="0" borderId="13" xfId="1" applyFont="1" applyBorder="1" applyAlignment="1">
      <alignment horizontal="center" vertical="center" wrapText="1"/>
    </xf>
    <xf numFmtId="0" fontId="3" fillId="3" borderId="9" xfId="1" applyFont="1" applyFill="1" applyBorder="1" applyAlignment="1" applyProtection="1">
      <alignment horizontal="center" vertical="center" wrapText="1"/>
      <protection locked="0"/>
    </xf>
    <xf numFmtId="1" fontId="16" fillId="10" borderId="1" xfId="1" applyNumberFormat="1" applyFont="1" applyFill="1" applyBorder="1" applyAlignment="1">
      <alignment horizontal="center" vertical="top"/>
    </xf>
    <xf numFmtId="0" fontId="14" fillId="0" borderId="9" xfId="1" applyFont="1" applyBorder="1" applyAlignment="1">
      <alignment horizontal="left" vertical="center" wrapText="1"/>
    </xf>
    <xf numFmtId="0" fontId="13" fillId="0" borderId="3" xfId="0" applyFont="1" applyBorder="1"/>
    <xf numFmtId="0" fontId="13" fillId="0" borderId="3" xfId="5" applyFont="1" applyBorder="1" applyAlignment="1">
      <alignment wrapText="1"/>
    </xf>
    <xf numFmtId="0" fontId="13" fillId="0" borderId="1" xfId="5" applyFont="1" applyBorder="1" applyAlignment="1">
      <alignment wrapText="1"/>
    </xf>
    <xf numFmtId="0" fontId="3" fillId="7" borderId="2" xfId="1" applyFont="1" applyFill="1" applyBorder="1" applyAlignment="1">
      <alignment horizontal="center" vertical="center" wrapText="1"/>
    </xf>
    <xf numFmtId="0" fontId="3" fillId="7" borderId="5" xfId="1" applyFont="1" applyFill="1" applyBorder="1" applyAlignment="1">
      <alignment horizontal="center" vertical="center" wrapText="1"/>
    </xf>
    <xf numFmtId="0" fontId="5" fillId="0" borderId="0" xfId="1" applyFont="1" applyAlignment="1">
      <alignment horizontal="left" vertical="center" wrapText="1"/>
    </xf>
    <xf numFmtId="0" fontId="3" fillId="8" borderId="1" xfId="0" applyFont="1" applyFill="1" applyBorder="1" applyAlignment="1">
      <alignment horizontal="left" vertical="center" wrapText="1"/>
    </xf>
    <xf numFmtId="0" fontId="5" fillId="0" borderId="0" xfId="1" applyFont="1" applyAlignment="1">
      <alignment horizontal="center" vertical="center" wrapText="1"/>
    </xf>
    <xf numFmtId="0" fontId="3" fillId="0" borderId="0" xfId="1" applyFont="1" applyAlignment="1">
      <alignment horizontal="center" vertical="center" wrapText="1"/>
    </xf>
    <xf numFmtId="0" fontId="5" fillId="8" borderId="3" xfId="0" applyFont="1" applyFill="1" applyBorder="1" applyAlignment="1">
      <alignment horizontal="left" vertical="top" wrapText="1"/>
    </xf>
    <xf numFmtId="0" fontId="3" fillId="8" borderId="1" xfId="1" applyFont="1" applyFill="1" applyBorder="1" applyAlignment="1">
      <alignment horizontal="left" vertical="center" wrapText="1"/>
    </xf>
    <xf numFmtId="0" fontId="18" fillId="0" borderId="0" xfId="0" applyFont="1" applyAlignment="1"/>
    <xf numFmtId="0" fontId="21" fillId="0" borderId="0" xfId="0" applyFont="1" applyAlignment="1">
      <alignment horizontal="left"/>
    </xf>
    <xf numFmtId="0" fontId="24" fillId="11" borderId="11" xfId="0" applyFont="1" applyFill="1" applyBorder="1" applyAlignment="1">
      <alignment horizontal="left" vertical="top"/>
    </xf>
    <xf numFmtId="0" fontId="25" fillId="3" borderId="14" xfId="0" applyFont="1" applyFill="1" applyBorder="1" applyAlignment="1">
      <alignment horizontal="left" wrapText="1"/>
    </xf>
    <xf numFmtId="0" fontId="25" fillId="3" borderId="15" xfId="0" applyFont="1" applyFill="1" applyBorder="1" applyAlignment="1">
      <alignment horizontal="left"/>
    </xf>
    <xf numFmtId="0" fontId="25" fillId="3" borderId="16" xfId="0" applyFont="1" applyFill="1" applyBorder="1" applyAlignment="1">
      <alignment horizontal="left"/>
    </xf>
    <xf numFmtId="0" fontId="20" fillId="0" borderId="0" xfId="0" applyFont="1" applyAlignment="1">
      <alignment horizontal="left"/>
    </xf>
    <xf numFmtId="0" fontId="21" fillId="0" borderId="11" xfId="0" applyFont="1" applyBorder="1" applyAlignment="1">
      <alignment horizontal="left" vertical="top" wrapText="1"/>
    </xf>
    <xf numFmtId="0" fontId="24" fillId="13" borderId="11" xfId="0" applyFont="1" applyFill="1" applyBorder="1" applyAlignment="1">
      <alignment horizontal="left" vertical="center" wrapText="1"/>
    </xf>
    <xf numFmtId="0" fontId="21" fillId="0" borderId="14" xfId="0" applyFont="1" applyBorder="1" applyAlignment="1">
      <alignment horizontal="center" vertical="top"/>
    </xf>
    <xf numFmtId="0" fontId="21" fillId="0" borderId="15" xfId="0" applyFont="1" applyBorder="1" applyAlignment="1">
      <alignment horizontal="center" vertical="top"/>
    </xf>
    <xf numFmtId="0" fontId="21" fillId="0" borderId="16" xfId="0" applyFont="1" applyBorder="1" applyAlignment="1">
      <alignment horizontal="center" vertical="top"/>
    </xf>
    <xf numFmtId="0" fontId="21" fillId="0" borderId="14" xfId="0" applyFont="1" applyBorder="1" applyAlignment="1">
      <alignment horizontal="left" vertical="top"/>
    </xf>
    <xf numFmtId="0" fontId="21" fillId="0" borderId="15" xfId="0" applyFont="1" applyBorder="1" applyAlignment="1">
      <alignment horizontal="left" vertical="top"/>
    </xf>
    <xf numFmtId="0" fontId="21" fillId="0" borderId="16" xfId="0" applyFont="1" applyBorder="1" applyAlignment="1">
      <alignment horizontal="left" vertical="top"/>
    </xf>
  </cellXfs>
  <cellStyles count="6">
    <cellStyle name="%" xfId="1" xr:uid="{00000000-0005-0000-0000-000000000000}"/>
    <cellStyle name="Euro" xfId="2" xr:uid="{00000000-0005-0000-0000-000001000000}"/>
    <cellStyle name="Euro 2" xfId="4" xr:uid="{00000000-0005-0000-0000-000002000000}"/>
    <cellStyle name="Ongeldig" xfId="3" builtinId="27"/>
    <cellStyle name="Standaard" xfId="0" builtinId="0"/>
    <cellStyle name="Standaard 2" xfId="5" xr:uid="{00000000-0005-0000-0000-000005000000}"/>
  </cellStyles>
  <dxfs count="0"/>
  <tableStyles count="0" defaultTableStyle="TableStyleMedium2" defaultPivotStyle="PivotStyleLight16"/>
  <colors>
    <mruColors>
      <color rgb="FFFFFF99"/>
      <color rgb="FFC6E0B4"/>
      <color rgb="FF00FF00"/>
      <color rgb="FFFFC7CE"/>
      <color rgb="FFCCFFFF"/>
      <color rgb="FF9C0006"/>
      <color rgb="FF9966FF"/>
      <color rgb="FFFF006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11" Type="http://schemas.openxmlformats.org/officeDocument/2006/relationships/customXml" Target="../customXml/item3.xml"/><Relationship Id="rId5" Type="http://schemas.openxmlformats.org/officeDocument/2006/relationships/theme" Target="theme/theme1.xml"/><Relationship Id="rId10"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customXml" Target="../customXml/item1.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W99"/>
  <sheetViews>
    <sheetView topLeftCell="A33" zoomScaleNormal="100" workbookViewId="0">
      <selection activeCell="A24" sqref="A24"/>
    </sheetView>
  </sheetViews>
  <sheetFormatPr defaultColWidth="8.69140625" defaultRowHeight="14.6" x14ac:dyDescent="0.4"/>
  <cols>
    <col min="1" max="1" width="80.69140625" style="13" customWidth="1"/>
    <col min="2" max="2" width="19.53515625" style="13" customWidth="1"/>
    <col min="3" max="3" width="18.69140625" style="22" customWidth="1"/>
    <col min="4" max="4" width="14.3046875" style="23" customWidth="1"/>
    <col min="5" max="5" width="15.69140625" style="14" customWidth="1"/>
    <col min="6" max="7" width="18" style="14" customWidth="1"/>
    <col min="8" max="8" width="68.69140625" style="13" customWidth="1"/>
    <col min="9" max="9" width="12.3046875" style="15" bestFit="1" customWidth="1"/>
    <col min="10" max="10" width="13" style="24" customWidth="1"/>
    <col min="11" max="11" width="15.69140625" style="10" customWidth="1"/>
    <col min="12" max="13" width="8.69140625" style="10"/>
    <col min="14" max="14" width="11.69140625" style="10" bestFit="1" customWidth="1"/>
    <col min="15" max="255" width="8.69140625" style="10"/>
    <col min="256" max="256" width="5.3046875" style="10" customWidth="1"/>
    <col min="257" max="257" width="49.3828125" style="10" bestFit="1" customWidth="1"/>
    <col min="258" max="258" width="18.3046875" style="10" customWidth="1"/>
    <col min="259" max="259" width="12.3046875" style="10" customWidth="1"/>
    <col min="260" max="260" width="12.3828125" style="10" customWidth="1"/>
    <col min="261" max="262" width="23.3828125" style="10" customWidth="1"/>
    <col min="263" max="263" width="21.69140625" style="10" bestFit="1" customWidth="1"/>
    <col min="264" max="264" width="63.69140625" style="10" customWidth="1"/>
    <col min="265" max="265" width="8.69140625" style="10"/>
    <col min="266" max="266" width="13" style="10" customWidth="1"/>
    <col min="267" max="511" width="8.69140625" style="10"/>
    <col min="512" max="512" width="5.3046875" style="10" customWidth="1"/>
    <col min="513" max="513" width="49.3828125" style="10" bestFit="1" customWidth="1"/>
    <col min="514" max="514" width="18.3046875" style="10" customWidth="1"/>
    <col min="515" max="515" width="12.3046875" style="10" customWidth="1"/>
    <col min="516" max="516" width="12.3828125" style="10" customWidth="1"/>
    <col min="517" max="518" width="23.3828125" style="10" customWidth="1"/>
    <col min="519" max="519" width="21.69140625" style="10" bestFit="1" customWidth="1"/>
    <col min="520" max="520" width="63.69140625" style="10" customWidth="1"/>
    <col min="521" max="521" width="8.69140625" style="10"/>
    <col min="522" max="522" width="13" style="10" customWidth="1"/>
    <col min="523" max="767" width="8.69140625" style="10"/>
    <col min="768" max="768" width="5.3046875" style="10" customWidth="1"/>
    <col min="769" max="769" width="49.3828125" style="10" bestFit="1" customWidth="1"/>
    <col min="770" max="770" width="18.3046875" style="10" customWidth="1"/>
    <col min="771" max="771" width="12.3046875" style="10" customWidth="1"/>
    <col min="772" max="772" width="12.3828125" style="10" customWidth="1"/>
    <col min="773" max="774" width="23.3828125" style="10" customWidth="1"/>
    <col min="775" max="775" width="21.69140625" style="10" bestFit="1" customWidth="1"/>
    <col min="776" max="776" width="63.69140625" style="10" customWidth="1"/>
    <col min="777" max="777" width="8.69140625" style="10"/>
    <col min="778" max="778" width="13" style="10" customWidth="1"/>
    <col min="779" max="1023" width="8.69140625" style="10"/>
    <col min="1024" max="1024" width="5.3046875" style="10" customWidth="1"/>
    <col min="1025" max="1025" width="49.3828125" style="10" bestFit="1" customWidth="1"/>
    <col min="1026" max="1026" width="18.3046875" style="10" customWidth="1"/>
    <col min="1027" max="1027" width="12.3046875" style="10" customWidth="1"/>
    <col min="1028" max="1028" width="12.3828125" style="10" customWidth="1"/>
    <col min="1029" max="1030" width="23.3828125" style="10" customWidth="1"/>
    <col min="1031" max="1031" width="21.69140625" style="10" bestFit="1" customWidth="1"/>
    <col min="1032" max="1032" width="63.69140625" style="10" customWidth="1"/>
    <col min="1033" max="1033" width="8.69140625" style="10"/>
    <col min="1034" max="1034" width="13" style="10" customWidth="1"/>
    <col min="1035" max="1279" width="8.69140625" style="10"/>
    <col min="1280" max="1280" width="5.3046875" style="10" customWidth="1"/>
    <col min="1281" max="1281" width="49.3828125" style="10" bestFit="1" customWidth="1"/>
    <col min="1282" max="1282" width="18.3046875" style="10" customWidth="1"/>
    <col min="1283" max="1283" width="12.3046875" style="10" customWidth="1"/>
    <col min="1284" max="1284" width="12.3828125" style="10" customWidth="1"/>
    <col min="1285" max="1286" width="23.3828125" style="10" customWidth="1"/>
    <col min="1287" max="1287" width="21.69140625" style="10" bestFit="1" customWidth="1"/>
    <col min="1288" max="1288" width="63.69140625" style="10" customWidth="1"/>
    <col min="1289" max="1289" width="8.69140625" style="10"/>
    <col min="1290" max="1290" width="13" style="10" customWidth="1"/>
    <col min="1291" max="1535" width="8.69140625" style="10"/>
    <col min="1536" max="1536" width="5.3046875" style="10" customWidth="1"/>
    <col min="1537" max="1537" width="49.3828125" style="10" bestFit="1" customWidth="1"/>
    <col min="1538" max="1538" width="18.3046875" style="10" customWidth="1"/>
    <col min="1539" max="1539" width="12.3046875" style="10" customWidth="1"/>
    <col min="1540" max="1540" width="12.3828125" style="10" customWidth="1"/>
    <col min="1541" max="1542" width="23.3828125" style="10" customWidth="1"/>
    <col min="1543" max="1543" width="21.69140625" style="10" bestFit="1" customWidth="1"/>
    <col min="1544" max="1544" width="63.69140625" style="10" customWidth="1"/>
    <col min="1545" max="1545" width="8.69140625" style="10"/>
    <col min="1546" max="1546" width="13" style="10" customWidth="1"/>
    <col min="1547" max="1791" width="8.69140625" style="10"/>
    <col min="1792" max="1792" width="5.3046875" style="10" customWidth="1"/>
    <col min="1793" max="1793" width="49.3828125" style="10" bestFit="1" customWidth="1"/>
    <col min="1794" max="1794" width="18.3046875" style="10" customWidth="1"/>
    <col min="1795" max="1795" width="12.3046875" style="10" customWidth="1"/>
    <col min="1796" max="1796" width="12.3828125" style="10" customWidth="1"/>
    <col min="1797" max="1798" width="23.3828125" style="10" customWidth="1"/>
    <col min="1799" max="1799" width="21.69140625" style="10" bestFit="1" customWidth="1"/>
    <col min="1800" max="1800" width="63.69140625" style="10" customWidth="1"/>
    <col min="1801" max="1801" width="8.69140625" style="10"/>
    <col min="1802" max="1802" width="13" style="10" customWidth="1"/>
    <col min="1803" max="2047" width="8.69140625" style="10"/>
    <col min="2048" max="2048" width="5.3046875" style="10" customWidth="1"/>
    <col min="2049" max="2049" width="49.3828125" style="10" bestFit="1" customWidth="1"/>
    <col min="2050" max="2050" width="18.3046875" style="10" customWidth="1"/>
    <col min="2051" max="2051" width="12.3046875" style="10" customWidth="1"/>
    <col min="2052" max="2052" width="12.3828125" style="10" customWidth="1"/>
    <col min="2053" max="2054" width="23.3828125" style="10" customWidth="1"/>
    <col min="2055" max="2055" width="21.69140625" style="10" bestFit="1" customWidth="1"/>
    <col min="2056" max="2056" width="63.69140625" style="10" customWidth="1"/>
    <col min="2057" max="2057" width="8.69140625" style="10"/>
    <col min="2058" max="2058" width="13" style="10" customWidth="1"/>
    <col min="2059" max="2303" width="8.69140625" style="10"/>
    <col min="2304" max="2304" width="5.3046875" style="10" customWidth="1"/>
    <col min="2305" max="2305" width="49.3828125" style="10" bestFit="1" customWidth="1"/>
    <col min="2306" max="2306" width="18.3046875" style="10" customWidth="1"/>
    <col min="2307" max="2307" width="12.3046875" style="10" customWidth="1"/>
    <col min="2308" max="2308" width="12.3828125" style="10" customWidth="1"/>
    <col min="2309" max="2310" width="23.3828125" style="10" customWidth="1"/>
    <col min="2311" max="2311" width="21.69140625" style="10" bestFit="1" customWidth="1"/>
    <col min="2312" max="2312" width="63.69140625" style="10" customWidth="1"/>
    <col min="2313" max="2313" width="8.69140625" style="10"/>
    <col min="2314" max="2314" width="13" style="10" customWidth="1"/>
    <col min="2315" max="2559" width="8.69140625" style="10"/>
    <col min="2560" max="2560" width="5.3046875" style="10" customWidth="1"/>
    <col min="2561" max="2561" width="49.3828125" style="10" bestFit="1" customWidth="1"/>
    <col min="2562" max="2562" width="18.3046875" style="10" customWidth="1"/>
    <col min="2563" max="2563" width="12.3046875" style="10" customWidth="1"/>
    <col min="2564" max="2564" width="12.3828125" style="10" customWidth="1"/>
    <col min="2565" max="2566" width="23.3828125" style="10" customWidth="1"/>
    <col min="2567" max="2567" width="21.69140625" style="10" bestFit="1" customWidth="1"/>
    <col min="2568" max="2568" width="63.69140625" style="10" customWidth="1"/>
    <col min="2569" max="2569" width="8.69140625" style="10"/>
    <col min="2570" max="2570" width="13" style="10" customWidth="1"/>
    <col min="2571" max="2815" width="8.69140625" style="10"/>
    <col min="2816" max="2816" width="5.3046875" style="10" customWidth="1"/>
    <col min="2817" max="2817" width="49.3828125" style="10" bestFit="1" customWidth="1"/>
    <col min="2818" max="2818" width="18.3046875" style="10" customWidth="1"/>
    <col min="2819" max="2819" width="12.3046875" style="10" customWidth="1"/>
    <col min="2820" max="2820" width="12.3828125" style="10" customWidth="1"/>
    <col min="2821" max="2822" width="23.3828125" style="10" customWidth="1"/>
    <col min="2823" max="2823" width="21.69140625" style="10" bestFit="1" customWidth="1"/>
    <col min="2824" max="2824" width="63.69140625" style="10" customWidth="1"/>
    <col min="2825" max="2825" width="8.69140625" style="10"/>
    <col min="2826" max="2826" width="13" style="10" customWidth="1"/>
    <col min="2827" max="3071" width="8.69140625" style="10"/>
    <col min="3072" max="3072" width="5.3046875" style="10" customWidth="1"/>
    <col min="3073" max="3073" width="49.3828125" style="10" bestFit="1" customWidth="1"/>
    <col min="3074" max="3074" width="18.3046875" style="10" customWidth="1"/>
    <col min="3075" max="3075" width="12.3046875" style="10" customWidth="1"/>
    <col min="3076" max="3076" width="12.3828125" style="10" customWidth="1"/>
    <col min="3077" max="3078" width="23.3828125" style="10" customWidth="1"/>
    <col min="3079" max="3079" width="21.69140625" style="10" bestFit="1" customWidth="1"/>
    <col min="3080" max="3080" width="63.69140625" style="10" customWidth="1"/>
    <col min="3081" max="3081" width="8.69140625" style="10"/>
    <col min="3082" max="3082" width="13" style="10" customWidth="1"/>
    <col min="3083" max="3327" width="8.69140625" style="10"/>
    <col min="3328" max="3328" width="5.3046875" style="10" customWidth="1"/>
    <col min="3329" max="3329" width="49.3828125" style="10" bestFit="1" customWidth="1"/>
    <col min="3330" max="3330" width="18.3046875" style="10" customWidth="1"/>
    <col min="3331" max="3331" width="12.3046875" style="10" customWidth="1"/>
    <col min="3332" max="3332" width="12.3828125" style="10" customWidth="1"/>
    <col min="3333" max="3334" width="23.3828125" style="10" customWidth="1"/>
    <col min="3335" max="3335" width="21.69140625" style="10" bestFit="1" customWidth="1"/>
    <col min="3336" max="3336" width="63.69140625" style="10" customWidth="1"/>
    <col min="3337" max="3337" width="8.69140625" style="10"/>
    <col min="3338" max="3338" width="13" style="10" customWidth="1"/>
    <col min="3339" max="3583" width="8.69140625" style="10"/>
    <col min="3584" max="3584" width="5.3046875" style="10" customWidth="1"/>
    <col min="3585" max="3585" width="49.3828125" style="10" bestFit="1" customWidth="1"/>
    <col min="3586" max="3586" width="18.3046875" style="10" customWidth="1"/>
    <col min="3587" max="3587" width="12.3046875" style="10" customWidth="1"/>
    <col min="3588" max="3588" width="12.3828125" style="10" customWidth="1"/>
    <col min="3589" max="3590" width="23.3828125" style="10" customWidth="1"/>
    <col min="3591" max="3591" width="21.69140625" style="10" bestFit="1" customWidth="1"/>
    <col min="3592" max="3592" width="63.69140625" style="10" customWidth="1"/>
    <col min="3593" max="3593" width="8.69140625" style="10"/>
    <col min="3594" max="3594" width="13" style="10" customWidth="1"/>
    <col min="3595" max="3839" width="8.69140625" style="10"/>
    <col min="3840" max="3840" width="5.3046875" style="10" customWidth="1"/>
    <col min="3841" max="3841" width="49.3828125" style="10" bestFit="1" customWidth="1"/>
    <col min="3842" max="3842" width="18.3046875" style="10" customWidth="1"/>
    <col min="3843" max="3843" width="12.3046875" style="10" customWidth="1"/>
    <col min="3844" max="3844" width="12.3828125" style="10" customWidth="1"/>
    <col min="3845" max="3846" width="23.3828125" style="10" customWidth="1"/>
    <col min="3847" max="3847" width="21.69140625" style="10" bestFit="1" customWidth="1"/>
    <col min="3848" max="3848" width="63.69140625" style="10" customWidth="1"/>
    <col min="3849" max="3849" width="8.69140625" style="10"/>
    <col min="3850" max="3850" width="13" style="10" customWidth="1"/>
    <col min="3851" max="4095" width="8.69140625" style="10"/>
    <col min="4096" max="4096" width="5.3046875" style="10" customWidth="1"/>
    <col min="4097" max="4097" width="49.3828125" style="10" bestFit="1" customWidth="1"/>
    <col min="4098" max="4098" width="18.3046875" style="10" customWidth="1"/>
    <col min="4099" max="4099" width="12.3046875" style="10" customWidth="1"/>
    <col min="4100" max="4100" width="12.3828125" style="10" customWidth="1"/>
    <col min="4101" max="4102" width="23.3828125" style="10" customWidth="1"/>
    <col min="4103" max="4103" width="21.69140625" style="10" bestFit="1" customWidth="1"/>
    <col min="4104" max="4104" width="63.69140625" style="10" customWidth="1"/>
    <col min="4105" max="4105" width="8.69140625" style="10"/>
    <col min="4106" max="4106" width="13" style="10" customWidth="1"/>
    <col min="4107" max="4351" width="8.69140625" style="10"/>
    <col min="4352" max="4352" width="5.3046875" style="10" customWidth="1"/>
    <col min="4353" max="4353" width="49.3828125" style="10" bestFit="1" customWidth="1"/>
    <col min="4354" max="4354" width="18.3046875" style="10" customWidth="1"/>
    <col min="4355" max="4355" width="12.3046875" style="10" customWidth="1"/>
    <col min="4356" max="4356" width="12.3828125" style="10" customWidth="1"/>
    <col min="4357" max="4358" width="23.3828125" style="10" customWidth="1"/>
    <col min="4359" max="4359" width="21.69140625" style="10" bestFit="1" customWidth="1"/>
    <col min="4360" max="4360" width="63.69140625" style="10" customWidth="1"/>
    <col min="4361" max="4361" width="8.69140625" style="10"/>
    <col min="4362" max="4362" width="13" style="10" customWidth="1"/>
    <col min="4363" max="4607" width="8.69140625" style="10"/>
    <col min="4608" max="4608" width="5.3046875" style="10" customWidth="1"/>
    <col min="4609" max="4609" width="49.3828125" style="10" bestFit="1" customWidth="1"/>
    <col min="4610" max="4610" width="18.3046875" style="10" customWidth="1"/>
    <col min="4611" max="4611" width="12.3046875" style="10" customWidth="1"/>
    <col min="4612" max="4612" width="12.3828125" style="10" customWidth="1"/>
    <col min="4613" max="4614" width="23.3828125" style="10" customWidth="1"/>
    <col min="4615" max="4615" width="21.69140625" style="10" bestFit="1" customWidth="1"/>
    <col min="4616" max="4616" width="63.69140625" style="10" customWidth="1"/>
    <col min="4617" max="4617" width="8.69140625" style="10"/>
    <col min="4618" max="4618" width="13" style="10" customWidth="1"/>
    <col min="4619" max="4863" width="8.69140625" style="10"/>
    <col min="4864" max="4864" width="5.3046875" style="10" customWidth="1"/>
    <col min="4865" max="4865" width="49.3828125" style="10" bestFit="1" customWidth="1"/>
    <col min="4866" max="4866" width="18.3046875" style="10" customWidth="1"/>
    <col min="4867" max="4867" width="12.3046875" style="10" customWidth="1"/>
    <col min="4868" max="4868" width="12.3828125" style="10" customWidth="1"/>
    <col min="4869" max="4870" width="23.3828125" style="10" customWidth="1"/>
    <col min="4871" max="4871" width="21.69140625" style="10" bestFit="1" customWidth="1"/>
    <col min="4872" max="4872" width="63.69140625" style="10" customWidth="1"/>
    <col min="4873" max="4873" width="8.69140625" style="10"/>
    <col min="4874" max="4874" width="13" style="10" customWidth="1"/>
    <col min="4875" max="5119" width="8.69140625" style="10"/>
    <col min="5120" max="5120" width="5.3046875" style="10" customWidth="1"/>
    <col min="5121" max="5121" width="49.3828125" style="10" bestFit="1" customWidth="1"/>
    <col min="5122" max="5122" width="18.3046875" style="10" customWidth="1"/>
    <col min="5123" max="5123" width="12.3046875" style="10" customWidth="1"/>
    <col min="5124" max="5124" width="12.3828125" style="10" customWidth="1"/>
    <col min="5125" max="5126" width="23.3828125" style="10" customWidth="1"/>
    <col min="5127" max="5127" width="21.69140625" style="10" bestFit="1" customWidth="1"/>
    <col min="5128" max="5128" width="63.69140625" style="10" customWidth="1"/>
    <col min="5129" max="5129" width="8.69140625" style="10"/>
    <col min="5130" max="5130" width="13" style="10" customWidth="1"/>
    <col min="5131" max="5375" width="8.69140625" style="10"/>
    <col min="5376" max="5376" width="5.3046875" style="10" customWidth="1"/>
    <col min="5377" max="5377" width="49.3828125" style="10" bestFit="1" customWidth="1"/>
    <col min="5378" max="5378" width="18.3046875" style="10" customWidth="1"/>
    <col min="5379" max="5379" width="12.3046875" style="10" customWidth="1"/>
    <col min="5380" max="5380" width="12.3828125" style="10" customWidth="1"/>
    <col min="5381" max="5382" width="23.3828125" style="10" customWidth="1"/>
    <col min="5383" max="5383" width="21.69140625" style="10" bestFit="1" customWidth="1"/>
    <col min="5384" max="5384" width="63.69140625" style="10" customWidth="1"/>
    <col min="5385" max="5385" width="8.69140625" style="10"/>
    <col min="5386" max="5386" width="13" style="10" customWidth="1"/>
    <col min="5387" max="5631" width="8.69140625" style="10"/>
    <col min="5632" max="5632" width="5.3046875" style="10" customWidth="1"/>
    <col min="5633" max="5633" width="49.3828125" style="10" bestFit="1" customWidth="1"/>
    <col min="5634" max="5634" width="18.3046875" style="10" customWidth="1"/>
    <col min="5635" max="5635" width="12.3046875" style="10" customWidth="1"/>
    <col min="5636" max="5636" width="12.3828125" style="10" customWidth="1"/>
    <col min="5637" max="5638" width="23.3828125" style="10" customWidth="1"/>
    <col min="5639" max="5639" width="21.69140625" style="10" bestFit="1" customWidth="1"/>
    <col min="5640" max="5640" width="63.69140625" style="10" customWidth="1"/>
    <col min="5641" max="5641" width="8.69140625" style="10"/>
    <col min="5642" max="5642" width="13" style="10" customWidth="1"/>
    <col min="5643" max="5887" width="8.69140625" style="10"/>
    <col min="5888" max="5888" width="5.3046875" style="10" customWidth="1"/>
    <col min="5889" max="5889" width="49.3828125" style="10" bestFit="1" customWidth="1"/>
    <col min="5890" max="5890" width="18.3046875" style="10" customWidth="1"/>
    <col min="5891" max="5891" width="12.3046875" style="10" customWidth="1"/>
    <col min="5892" max="5892" width="12.3828125" style="10" customWidth="1"/>
    <col min="5893" max="5894" width="23.3828125" style="10" customWidth="1"/>
    <col min="5895" max="5895" width="21.69140625" style="10" bestFit="1" customWidth="1"/>
    <col min="5896" max="5896" width="63.69140625" style="10" customWidth="1"/>
    <col min="5897" max="5897" width="8.69140625" style="10"/>
    <col min="5898" max="5898" width="13" style="10" customWidth="1"/>
    <col min="5899" max="6143" width="8.69140625" style="10"/>
    <col min="6144" max="6144" width="5.3046875" style="10" customWidth="1"/>
    <col min="6145" max="6145" width="49.3828125" style="10" bestFit="1" customWidth="1"/>
    <col min="6146" max="6146" width="18.3046875" style="10" customWidth="1"/>
    <col min="6147" max="6147" width="12.3046875" style="10" customWidth="1"/>
    <col min="6148" max="6148" width="12.3828125" style="10" customWidth="1"/>
    <col min="6149" max="6150" width="23.3828125" style="10" customWidth="1"/>
    <col min="6151" max="6151" width="21.69140625" style="10" bestFit="1" customWidth="1"/>
    <col min="6152" max="6152" width="63.69140625" style="10" customWidth="1"/>
    <col min="6153" max="6153" width="8.69140625" style="10"/>
    <col min="6154" max="6154" width="13" style="10" customWidth="1"/>
    <col min="6155" max="6399" width="8.69140625" style="10"/>
    <col min="6400" max="6400" width="5.3046875" style="10" customWidth="1"/>
    <col min="6401" max="6401" width="49.3828125" style="10" bestFit="1" customWidth="1"/>
    <col min="6402" max="6402" width="18.3046875" style="10" customWidth="1"/>
    <col min="6403" max="6403" width="12.3046875" style="10" customWidth="1"/>
    <col min="6404" max="6404" width="12.3828125" style="10" customWidth="1"/>
    <col min="6405" max="6406" width="23.3828125" style="10" customWidth="1"/>
    <col min="6407" max="6407" width="21.69140625" style="10" bestFit="1" customWidth="1"/>
    <col min="6408" max="6408" width="63.69140625" style="10" customWidth="1"/>
    <col min="6409" max="6409" width="8.69140625" style="10"/>
    <col min="6410" max="6410" width="13" style="10" customWidth="1"/>
    <col min="6411" max="6655" width="8.69140625" style="10"/>
    <col min="6656" max="6656" width="5.3046875" style="10" customWidth="1"/>
    <col min="6657" max="6657" width="49.3828125" style="10" bestFit="1" customWidth="1"/>
    <col min="6658" max="6658" width="18.3046875" style="10" customWidth="1"/>
    <col min="6659" max="6659" width="12.3046875" style="10" customWidth="1"/>
    <col min="6660" max="6660" width="12.3828125" style="10" customWidth="1"/>
    <col min="6661" max="6662" width="23.3828125" style="10" customWidth="1"/>
    <col min="6663" max="6663" width="21.69140625" style="10" bestFit="1" customWidth="1"/>
    <col min="6664" max="6664" width="63.69140625" style="10" customWidth="1"/>
    <col min="6665" max="6665" width="8.69140625" style="10"/>
    <col min="6666" max="6666" width="13" style="10" customWidth="1"/>
    <col min="6667" max="6911" width="8.69140625" style="10"/>
    <col min="6912" max="6912" width="5.3046875" style="10" customWidth="1"/>
    <col min="6913" max="6913" width="49.3828125" style="10" bestFit="1" customWidth="1"/>
    <col min="6914" max="6914" width="18.3046875" style="10" customWidth="1"/>
    <col min="6915" max="6915" width="12.3046875" style="10" customWidth="1"/>
    <col min="6916" max="6916" width="12.3828125" style="10" customWidth="1"/>
    <col min="6917" max="6918" width="23.3828125" style="10" customWidth="1"/>
    <col min="6919" max="6919" width="21.69140625" style="10" bestFit="1" customWidth="1"/>
    <col min="6920" max="6920" width="63.69140625" style="10" customWidth="1"/>
    <col min="6921" max="6921" width="8.69140625" style="10"/>
    <col min="6922" max="6922" width="13" style="10" customWidth="1"/>
    <col min="6923" max="7167" width="8.69140625" style="10"/>
    <col min="7168" max="7168" width="5.3046875" style="10" customWidth="1"/>
    <col min="7169" max="7169" width="49.3828125" style="10" bestFit="1" customWidth="1"/>
    <col min="7170" max="7170" width="18.3046875" style="10" customWidth="1"/>
    <col min="7171" max="7171" width="12.3046875" style="10" customWidth="1"/>
    <col min="7172" max="7172" width="12.3828125" style="10" customWidth="1"/>
    <col min="7173" max="7174" width="23.3828125" style="10" customWidth="1"/>
    <col min="7175" max="7175" width="21.69140625" style="10" bestFit="1" customWidth="1"/>
    <col min="7176" max="7176" width="63.69140625" style="10" customWidth="1"/>
    <col min="7177" max="7177" width="8.69140625" style="10"/>
    <col min="7178" max="7178" width="13" style="10" customWidth="1"/>
    <col min="7179" max="7423" width="8.69140625" style="10"/>
    <col min="7424" max="7424" width="5.3046875" style="10" customWidth="1"/>
    <col min="7425" max="7425" width="49.3828125" style="10" bestFit="1" customWidth="1"/>
    <col min="7426" max="7426" width="18.3046875" style="10" customWidth="1"/>
    <col min="7427" max="7427" width="12.3046875" style="10" customWidth="1"/>
    <col min="7428" max="7428" width="12.3828125" style="10" customWidth="1"/>
    <col min="7429" max="7430" width="23.3828125" style="10" customWidth="1"/>
    <col min="7431" max="7431" width="21.69140625" style="10" bestFit="1" customWidth="1"/>
    <col min="7432" max="7432" width="63.69140625" style="10" customWidth="1"/>
    <col min="7433" max="7433" width="8.69140625" style="10"/>
    <col min="7434" max="7434" width="13" style="10" customWidth="1"/>
    <col min="7435" max="7679" width="8.69140625" style="10"/>
    <col min="7680" max="7680" width="5.3046875" style="10" customWidth="1"/>
    <col min="7681" max="7681" width="49.3828125" style="10" bestFit="1" customWidth="1"/>
    <col min="7682" max="7682" width="18.3046875" style="10" customWidth="1"/>
    <col min="7683" max="7683" width="12.3046875" style="10" customWidth="1"/>
    <col min="7684" max="7684" width="12.3828125" style="10" customWidth="1"/>
    <col min="7685" max="7686" width="23.3828125" style="10" customWidth="1"/>
    <col min="7687" max="7687" width="21.69140625" style="10" bestFit="1" customWidth="1"/>
    <col min="7688" max="7688" width="63.69140625" style="10" customWidth="1"/>
    <col min="7689" max="7689" width="8.69140625" style="10"/>
    <col min="7690" max="7690" width="13" style="10" customWidth="1"/>
    <col min="7691" max="7935" width="8.69140625" style="10"/>
    <col min="7936" max="7936" width="5.3046875" style="10" customWidth="1"/>
    <col min="7937" max="7937" width="49.3828125" style="10" bestFit="1" customWidth="1"/>
    <col min="7938" max="7938" width="18.3046875" style="10" customWidth="1"/>
    <col min="7939" max="7939" width="12.3046875" style="10" customWidth="1"/>
    <col min="7940" max="7940" width="12.3828125" style="10" customWidth="1"/>
    <col min="7941" max="7942" width="23.3828125" style="10" customWidth="1"/>
    <col min="7943" max="7943" width="21.69140625" style="10" bestFit="1" customWidth="1"/>
    <col min="7944" max="7944" width="63.69140625" style="10" customWidth="1"/>
    <col min="7945" max="7945" width="8.69140625" style="10"/>
    <col min="7946" max="7946" width="13" style="10" customWidth="1"/>
    <col min="7947" max="8191" width="8.69140625" style="10"/>
    <col min="8192" max="8192" width="5.3046875" style="10" customWidth="1"/>
    <col min="8193" max="8193" width="49.3828125" style="10" bestFit="1" customWidth="1"/>
    <col min="8194" max="8194" width="18.3046875" style="10" customWidth="1"/>
    <col min="8195" max="8195" width="12.3046875" style="10" customWidth="1"/>
    <col min="8196" max="8196" width="12.3828125" style="10" customWidth="1"/>
    <col min="8197" max="8198" width="23.3828125" style="10" customWidth="1"/>
    <col min="8199" max="8199" width="21.69140625" style="10" bestFit="1" customWidth="1"/>
    <col min="8200" max="8200" width="63.69140625" style="10" customWidth="1"/>
    <col min="8201" max="8201" width="8.69140625" style="10"/>
    <col min="8202" max="8202" width="13" style="10" customWidth="1"/>
    <col min="8203" max="8447" width="8.69140625" style="10"/>
    <col min="8448" max="8448" width="5.3046875" style="10" customWidth="1"/>
    <col min="8449" max="8449" width="49.3828125" style="10" bestFit="1" customWidth="1"/>
    <col min="8450" max="8450" width="18.3046875" style="10" customWidth="1"/>
    <col min="8451" max="8451" width="12.3046875" style="10" customWidth="1"/>
    <col min="8452" max="8452" width="12.3828125" style="10" customWidth="1"/>
    <col min="8453" max="8454" width="23.3828125" style="10" customWidth="1"/>
    <col min="8455" max="8455" width="21.69140625" style="10" bestFit="1" customWidth="1"/>
    <col min="8456" max="8456" width="63.69140625" style="10" customWidth="1"/>
    <col min="8457" max="8457" width="8.69140625" style="10"/>
    <col min="8458" max="8458" width="13" style="10" customWidth="1"/>
    <col min="8459" max="8703" width="8.69140625" style="10"/>
    <col min="8704" max="8704" width="5.3046875" style="10" customWidth="1"/>
    <col min="8705" max="8705" width="49.3828125" style="10" bestFit="1" customWidth="1"/>
    <col min="8706" max="8706" width="18.3046875" style="10" customWidth="1"/>
    <col min="8707" max="8707" width="12.3046875" style="10" customWidth="1"/>
    <col min="8708" max="8708" width="12.3828125" style="10" customWidth="1"/>
    <col min="8709" max="8710" width="23.3828125" style="10" customWidth="1"/>
    <col min="8711" max="8711" width="21.69140625" style="10" bestFit="1" customWidth="1"/>
    <col min="8712" max="8712" width="63.69140625" style="10" customWidth="1"/>
    <col min="8713" max="8713" width="8.69140625" style="10"/>
    <col min="8714" max="8714" width="13" style="10" customWidth="1"/>
    <col min="8715" max="8959" width="8.69140625" style="10"/>
    <col min="8960" max="8960" width="5.3046875" style="10" customWidth="1"/>
    <col min="8961" max="8961" width="49.3828125" style="10" bestFit="1" customWidth="1"/>
    <col min="8962" max="8962" width="18.3046875" style="10" customWidth="1"/>
    <col min="8963" max="8963" width="12.3046875" style="10" customWidth="1"/>
    <col min="8964" max="8964" width="12.3828125" style="10" customWidth="1"/>
    <col min="8965" max="8966" width="23.3828125" style="10" customWidth="1"/>
    <col min="8967" max="8967" width="21.69140625" style="10" bestFit="1" customWidth="1"/>
    <col min="8968" max="8968" width="63.69140625" style="10" customWidth="1"/>
    <col min="8969" max="8969" width="8.69140625" style="10"/>
    <col min="8970" max="8970" width="13" style="10" customWidth="1"/>
    <col min="8971" max="9215" width="8.69140625" style="10"/>
    <col min="9216" max="9216" width="5.3046875" style="10" customWidth="1"/>
    <col min="9217" max="9217" width="49.3828125" style="10" bestFit="1" customWidth="1"/>
    <col min="9218" max="9218" width="18.3046875" style="10" customWidth="1"/>
    <col min="9219" max="9219" width="12.3046875" style="10" customWidth="1"/>
    <col min="9220" max="9220" width="12.3828125" style="10" customWidth="1"/>
    <col min="9221" max="9222" width="23.3828125" style="10" customWidth="1"/>
    <col min="9223" max="9223" width="21.69140625" style="10" bestFit="1" customWidth="1"/>
    <col min="9224" max="9224" width="63.69140625" style="10" customWidth="1"/>
    <col min="9225" max="9225" width="8.69140625" style="10"/>
    <col min="9226" max="9226" width="13" style="10" customWidth="1"/>
    <col min="9227" max="9471" width="8.69140625" style="10"/>
    <col min="9472" max="9472" width="5.3046875" style="10" customWidth="1"/>
    <col min="9473" max="9473" width="49.3828125" style="10" bestFit="1" customWidth="1"/>
    <col min="9474" max="9474" width="18.3046875" style="10" customWidth="1"/>
    <col min="9475" max="9475" width="12.3046875" style="10" customWidth="1"/>
    <col min="9476" max="9476" width="12.3828125" style="10" customWidth="1"/>
    <col min="9477" max="9478" width="23.3828125" style="10" customWidth="1"/>
    <col min="9479" max="9479" width="21.69140625" style="10" bestFit="1" customWidth="1"/>
    <col min="9480" max="9480" width="63.69140625" style="10" customWidth="1"/>
    <col min="9481" max="9481" width="8.69140625" style="10"/>
    <col min="9482" max="9482" width="13" style="10" customWidth="1"/>
    <col min="9483" max="9727" width="8.69140625" style="10"/>
    <col min="9728" max="9728" width="5.3046875" style="10" customWidth="1"/>
    <col min="9729" max="9729" width="49.3828125" style="10" bestFit="1" customWidth="1"/>
    <col min="9730" max="9730" width="18.3046875" style="10" customWidth="1"/>
    <col min="9731" max="9731" width="12.3046875" style="10" customWidth="1"/>
    <col min="9732" max="9732" width="12.3828125" style="10" customWidth="1"/>
    <col min="9733" max="9734" width="23.3828125" style="10" customWidth="1"/>
    <col min="9735" max="9735" width="21.69140625" style="10" bestFit="1" customWidth="1"/>
    <col min="9736" max="9736" width="63.69140625" style="10" customWidth="1"/>
    <col min="9737" max="9737" width="8.69140625" style="10"/>
    <col min="9738" max="9738" width="13" style="10" customWidth="1"/>
    <col min="9739" max="9983" width="8.69140625" style="10"/>
    <col min="9984" max="9984" width="5.3046875" style="10" customWidth="1"/>
    <col min="9985" max="9985" width="49.3828125" style="10" bestFit="1" customWidth="1"/>
    <col min="9986" max="9986" width="18.3046875" style="10" customWidth="1"/>
    <col min="9987" max="9987" width="12.3046875" style="10" customWidth="1"/>
    <col min="9988" max="9988" width="12.3828125" style="10" customWidth="1"/>
    <col min="9989" max="9990" width="23.3828125" style="10" customWidth="1"/>
    <col min="9991" max="9991" width="21.69140625" style="10" bestFit="1" customWidth="1"/>
    <col min="9992" max="9992" width="63.69140625" style="10" customWidth="1"/>
    <col min="9993" max="9993" width="8.69140625" style="10"/>
    <col min="9994" max="9994" width="13" style="10" customWidth="1"/>
    <col min="9995" max="10239" width="8.69140625" style="10"/>
    <col min="10240" max="10240" width="5.3046875" style="10" customWidth="1"/>
    <col min="10241" max="10241" width="49.3828125" style="10" bestFit="1" customWidth="1"/>
    <col min="10242" max="10242" width="18.3046875" style="10" customWidth="1"/>
    <col min="10243" max="10243" width="12.3046875" style="10" customWidth="1"/>
    <col min="10244" max="10244" width="12.3828125" style="10" customWidth="1"/>
    <col min="10245" max="10246" width="23.3828125" style="10" customWidth="1"/>
    <col min="10247" max="10247" width="21.69140625" style="10" bestFit="1" customWidth="1"/>
    <col min="10248" max="10248" width="63.69140625" style="10" customWidth="1"/>
    <col min="10249" max="10249" width="8.69140625" style="10"/>
    <col min="10250" max="10250" width="13" style="10" customWidth="1"/>
    <col min="10251" max="10495" width="8.69140625" style="10"/>
    <col min="10496" max="10496" width="5.3046875" style="10" customWidth="1"/>
    <col min="10497" max="10497" width="49.3828125" style="10" bestFit="1" customWidth="1"/>
    <col min="10498" max="10498" width="18.3046875" style="10" customWidth="1"/>
    <col min="10499" max="10499" width="12.3046875" style="10" customWidth="1"/>
    <col min="10500" max="10500" width="12.3828125" style="10" customWidth="1"/>
    <col min="10501" max="10502" width="23.3828125" style="10" customWidth="1"/>
    <col min="10503" max="10503" width="21.69140625" style="10" bestFit="1" customWidth="1"/>
    <col min="10504" max="10504" width="63.69140625" style="10" customWidth="1"/>
    <col min="10505" max="10505" width="8.69140625" style="10"/>
    <col min="10506" max="10506" width="13" style="10" customWidth="1"/>
    <col min="10507" max="10751" width="8.69140625" style="10"/>
    <col min="10752" max="10752" width="5.3046875" style="10" customWidth="1"/>
    <col min="10753" max="10753" width="49.3828125" style="10" bestFit="1" customWidth="1"/>
    <col min="10754" max="10754" width="18.3046875" style="10" customWidth="1"/>
    <col min="10755" max="10755" width="12.3046875" style="10" customWidth="1"/>
    <col min="10756" max="10756" width="12.3828125" style="10" customWidth="1"/>
    <col min="10757" max="10758" width="23.3828125" style="10" customWidth="1"/>
    <col min="10759" max="10759" width="21.69140625" style="10" bestFit="1" customWidth="1"/>
    <col min="10760" max="10760" width="63.69140625" style="10" customWidth="1"/>
    <col min="10761" max="10761" width="8.69140625" style="10"/>
    <col min="10762" max="10762" width="13" style="10" customWidth="1"/>
    <col min="10763" max="11007" width="8.69140625" style="10"/>
    <col min="11008" max="11008" width="5.3046875" style="10" customWidth="1"/>
    <col min="11009" max="11009" width="49.3828125" style="10" bestFit="1" customWidth="1"/>
    <col min="11010" max="11010" width="18.3046875" style="10" customWidth="1"/>
    <col min="11011" max="11011" width="12.3046875" style="10" customWidth="1"/>
    <col min="11012" max="11012" width="12.3828125" style="10" customWidth="1"/>
    <col min="11013" max="11014" width="23.3828125" style="10" customWidth="1"/>
    <col min="11015" max="11015" width="21.69140625" style="10" bestFit="1" customWidth="1"/>
    <col min="11016" max="11016" width="63.69140625" style="10" customWidth="1"/>
    <col min="11017" max="11017" width="8.69140625" style="10"/>
    <col min="11018" max="11018" width="13" style="10" customWidth="1"/>
    <col min="11019" max="11263" width="8.69140625" style="10"/>
    <col min="11264" max="11264" width="5.3046875" style="10" customWidth="1"/>
    <col min="11265" max="11265" width="49.3828125" style="10" bestFit="1" customWidth="1"/>
    <col min="11266" max="11266" width="18.3046875" style="10" customWidth="1"/>
    <col min="11267" max="11267" width="12.3046875" style="10" customWidth="1"/>
    <col min="11268" max="11268" width="12.3828125" style="10" customWidth="1"/>
    <col min="11269" max="11270" width="23.3828125" style="10" customWidth="1"/>
    <col min="11271" max="11271" width="21.69140625" style="10" bestFit="1" customWidth="1"/>
    <col min="11272" max="11272" width="63.69140625" style="10" customWidth="1"/>
    <col min="11273" max="11273" width="8.69140625" style="10"/>
    <col min="11274" max="11274" width="13" style="10" customWidth="1"/>
    <col min="11275" max="11519" width="8.69140625" style="10"/>
    <col min="11520" max="11520" width="5.3046875" style="10" customWidth="1"/>
    <col min="11521" max="11521" width="49.3828125" style="10" bestFit="1" customWidth="1"/>
    <col min="11522" max="11522" width="18.3046875" style="10" customWidth="1"/>
    <col min="11523" max="11523" width="12.3046875" style="10" customWidth="1"/>
    <col min="11524" max="11524" width="12.3828125" style="10" customWidth="1"/>
    <col min="11525" max="11526" width="23.3828125" style="10" customWidth="1"/>
    <col min="11527" max="11527" width="21.69140625" style="10" bestFit="1" customWidth="1"/>
    <col min="11528" max="11528" width="63.69140625" style="10" customWidth="1"/>
    <col min="11529" max="11529" width="8.69140625" style="10"/>
    <col min="11530" max="11530" width="13" style="10" customWidth="1"/>
    <col min="11531" max="11775" width="8.69140625" style="10"/>
    <col min="11776" max="11776" width="5.3046875" style="10" customWidth="1"/>
    <col min="11777" max="11777" width="49.3828125" style="10" bestFit="1" customWidth="1"/>
    <col min="11778" max="11778" width="18.3046875" style="10" customWidth="1"/>
    <col min="11779" max="11779" width="12.3046875" style="10" customWidth="1"/>
    <col min="11780" max="11780" width="12.3828125" style="10" customWidth="1"/>
    <col min="11781" max="11782" width="23.3828125" style="10" customWidth="1"/>
    <col min="11783" max="11783" width="21.69140625" style="10" bestFit="1" customWidth="1"/>
    <col min="11784" max="11784" width="63.69140625" style="10" customWidth="1"/>
    <col min="11785" max="11785" width="8.69140625" style="10"/>
    <col min="11786" max="11786" width="13" style="10" customWidth="1"/>
    <col min="11787" max="12031" width="8.69140625" style="10"/>
    <col min="12032" max="12032" width="5.3046875" style="10" customWidth="1"/>
    <col min="12033" max="12033" width="49.3828125" style="10" bestFit="1" customWidth="1"/>
    <col min="12034" max="12034" width="18.3046875" style="10" customWidth="1"/>
    <col min="12035" max="12035" width="12.3046875" style="10" customWidth="1"/>
    <col min="12036" max="12036" width="12.3828125" style="10" customWidth="1"/>
    <col min="12037" max="12038" width="23.3828125" style="10" customWidth="1"/>
    <col min="12039" max="12039" width="21.69140625" style="10" bestFit="1" customWidth="1"/>
    <col min="12040" max="12040" width="63.69140625" style="10" customWidth="1"/>
    <col min="12041" max="12041" width="8.69140625" style="10"/>
    <col min="12042" max="12042" width="13" style="10" customWidth="1"/>
    <col min="12043" max="12287" width="8.69140625" style="10"/>
    <col min="12288" max="12288" width="5.3046875" style="10" customWidth="1"/>
    <col min="12289" max="12289" width="49.3828125" style="10" bestFit="1" customWidth="1"/>
    <col min="12290" max="12290" width="18.3046875" style="10" customWidth="1"/>
    <col min="12291" max="12291" width="12.3046875" style="10" customWidth="1"/>
    <col min="12292" max="12292" width="12.3828125" style="10" customWidth="1"/>
    <col min="12293" max="12294" width="23.3828125" style="10" customWidth="1"/>
    <col min="12295" max="12295" width="21.69140625" style="10" bestFit="1" customWidth="1"/>
    <col min="12296" max="12296" width="63.69140625" style="10" customWidth="1"/>
    <col min="12297" max="12297" width="8.69140625" style="10"/>
    <col min="12298" max="12298" width="13" style="10" customWidth="1"/>
    <col min="12299" max="12543" width="8.69140625" style="10"/>
    <col min="12544" max="12544" width="5.3046875" style="10" customWidth="1"/>
    <col min="12545" max="12545" width="49.3828125" style="10" bestFit="1" customWidth="1"/>
    <col min="12546" max="12546" width="18.3046875" style="10" customWidth="1"/>
    <col min="12547" max="12547" width="12.3046875" style="10" customWidth="1"/>
    <col min="12548" max="12548" width="12.3828125" style="10" customWidth="1"/>
    <col min="12549" max="12550" width="23.3828125" style="10" customWidth="1"/>
    <col min="12551" max="12551" width="21.69140625" style="10" bestFit="1" customWidth="1"/>
    <col min="12552" max="12552" width="63.69140625" style="10" customWidth="1"/>
    <col min="12553" max="12553" width="8.69140625" style="10"/>
    <col min="12554" max="12554" width="13" style="10" customWidth="1"/>
    <col min="12555" max="12799" width="8.69140625" style="10"/>
    <col min="12800" max="12800" width="5.3046875" style="10" customWidth="1"/>
    <col min="12801" max="12801" width="49.3828125" style="10" bestFit="1" customWidth="1"/>
    <col min="12802" max="12802" width="18.3046875" style="10" customWidth="1"/>
    <col min="12803" max="12803" width="12.3046875" style="10" customWidth="1"/>
    <col min="12804" max="12804" width="12.3828125" style="10" customWidth="1"/>
    <col min="12805" max="12806" width="23.3828125" style="10" customWidth="1"/>
    <col min="12807" max="12807" width="21.69140625" style="10" bestFit="1" customWidth="1"/>
    <col min="12808" max="12808" width="63.69140625" style="10" customWidth="1"/>
    <col min="12809" max="12809" width="8.69140625" style="10"/>
    <col min="12810" max="12810" width="13" style="10" customWidth="1"/>
    <col min="12811" max="13055" width="8.69140625" style="10"/>
    <col min="13056" max="13056" width="5.3046875" style="10" customWidth="1"/>
    <col min="13057" max="13057" width="49.3828125" style="10" bestFit="1" customWidth="1"/>
    <col min="13058" max="13058" width="18.3046875" style="10" customWidth="1"/>
    <col min="13059" max="13059" width="12.3046875" style="10" customWidth="1"/>
    <col min="13060" max="13060" width="12.3828125" style="10" customWidth="1"/>
    <col min="13061" max="13062" width="23.3828125" style="10" customWidth="1"/>
    <col min="13063" max="13063" width="21.69140625" style="10" bestFit="1" customWidth="1"/>
    <col min="13064" max="13064" width="63.69140625" style="10" customWidth="1"/>
    <col min="13065" max="13065" width="8.69140625" style="10"/>
    <col min="13066" max="13066" width="13" style="10" customWidth="1"/>
    <col min="13067" max="13311" width="8.69140625" style="10"/>
    <col min="13312" max="13312" width="5.3046875" style="10" customWidth="1"/>
    <col min="13313" max="13313" width="49.3828125" style="10" bestFit="1" customWidth="1"/>
    <col min="13314" max="13314" width="18.3046875" style="10" customWidth="1"/>
    <col min="13315" max="13315" width="12.3046875" style="10" customWidth="1"/>
    <col min="13316" max="13316" width="12.3828125" style="10" customWidth="1"/>
    <col min="13317" max="13318" width="23.3828125" style="10" customWidth="1"/>
    <col min="13319" max="13319" width="21.69140625" style="10" bestFit="1" customWidth="1"/>
    <col min="13320" max="13320" width="63.69140625" style="10" customWidth="1"/>
    <col min="13321" max="13321" width="8.69140625" style="10"/>
    <col min="13322" max="13322" width="13" style="10" customWidth="1"/>
    <col min="13323" max="13567" width="8.69140625" style="10"/>
    <col min="13568" max="13568" width="5.3046875" style="10" customWidth="1"/>
    <col min="13569" max="13569" width="49.3828125" style="10" bestFit="1" customWidth="1"/>
    <col min="13570" max="13570" width="18.3046875" style="10" customWidth="1"/>
    <col min="13571" max="13571" width="12.3046875" style="10" customWidth="1"/>
    <col min="13572" max="13572" width="12.3828125" style="10" customWidth="1"/>
    <col min="13573" max="13574" width="23.3828125" style="10" customWidth="1"/>
    <col min="13575" max="13575" width="21.69140625" style="10" bestFit="1" customWidth="1"/>
    <col min="13576" max="13576" width="63.69140625" style="10" customWidth="1"/>
    <col min="13577" max="13577" width="8.69140625" style="10"/>
    <col min="13578" max="13578" width="13" style="10" customWidth="1"/>
    <col min="13579" max="13823" width="8.69140625" style="10"/>
    <col min="13824" max="13824" width="5.3046875" style="10" customWidth="1"/>
    <col min="13825" max="13825" width="49.3828125" style="10" bestFit="1" customWidth="1"/>
    <col min="13826" max="13826" width="18.3046875" style="10" customWidth="1"/>
    <col min="13827" max="13827" width="12.3046875" style="10" customWidth="1"/>
    <col min="13828" max="13828" width="12.3828125" style="10" customWidth="1"/>
    <col min="13829" max="13830" width="23.3828125" style="10" customWidth="1"/>
    <col min="13831" max="13831" width="21.69140625" style="10" bestFit="1" customWidth="1"/>
    <col min="13832" max="13832" width="63.69140625" style="10" customWidth="1"/>
    <col min="13833" max="13833" width="8.69140625" style="10"/>
    <col min="13834" max="13834" width="13" style="10" customWidth="1"/>
    <col min="13835" max="14079" width="8.69140625" style="10"/>
    <col min="14080" max="14080" width="5.3046875" style="10" customWidth="1"/>
    <col min="14081" max="14081" width="49.3828125" style="10" bestFit="1" customWidth="1"/>
    <col min="14082" max="14082" width="18.3046875" style="10" customWidth="1"/>
    <col min="14083" max="14083" width="12.3046875" style="10" customWidth="1"/>
    <col min="14084" max="14084" width="12.3828125" style="10" customWidth="1"/>
    <col min="14085" max="14086" width="23.3828125" style="10" customWidth="1"/>
    <col min="14087" max="14087" width="21.69140625" style="10" bestFit="1" customWidth="1"/>
    <col min="14088" max="14088" width="63.69140625" style="10" customWidth="1"/>
    <col min="14089" max="14089" width="8.69140625" style="10"/>
    <col min="14090" max="14090" width="13" style="10" customWidth="1"/>
    <col min="14091" max="14335" width="8.69140625" style="10"/>
    <col min="14336" max="14336" width="5.3046875" style="10" customWidth="1"/>
    <col min="14337" max="14337" width="49.3828125" style="10" bestFit="1" customWidth="1"/>
    <col min="14338" max="14338" width="18.3046875" style="10" customWidth="1"/>
    <col min="14339" max="14339" width="12.3046875" style="10" customWidth="1"/>
    <col min="14340" max="14340" width="12.3828125" style="10" customWidth="1"/>
    <col min="14341" max="14342" width="23.3828125" style="10" customWidth="1"/>
    <col min="14343" max="14343" width="21.69140625" style="10" bestFit="1" customWidth="1"/>
    <col min="14344" max="14344" width="63.69140625" style="10" customWidth="1"/>
    <col min="14345" max="14345" width="8.69140625" style="10"/>
    <col min="14346" max="14346" width="13" style="10" customWidth="1"/>
    <col min="14347" max="14591" width="8.69140625" style="10"/>
    <col min="14592" max="14592" width="5.3046875" style="10" customWidth="1"/>
    <col min="14593" max="14593" width="49.3828125" style="10" bestFit="1" customWidth="1"/>
    <col min="14594" max="14594" width="18.3046875" style="10" customWidth="1"/>
    <col min="14595" max="14595" width="12.3046875" style="10" customWidth="1"/>
    <col min="14596" max="14596" width="12.3828125" style="10" customWidth="1"/>
    <col min="14597" max="14598" width="23.3828125" style="10" customWidth="1"/>
    <col min="14599" max="14599" width="21.69140625" style="10" bestFit="1" customWidth="1"/>
    <col min="14600" max="14600" width="63.69140625" style="10" customWidth="1"/>
    <col min="14601" max="14601" width="8.69140625" style="10"/>
    <col min="14602" max="14602" width="13" style="10" customWidth="1"/>
    <col min="14603" max="14847" width="8.69140625" style="10"/>
    <col min="14848" max="14848" width="5.3046875" style="10" customWidth="1"/>
    <col min="14849" max="14849" width="49.3828125" style="10" bestFit="1" customWidth="1"/>
    <col min="14850" max="14850" width="18.3046875" style="10" customWidth="1"/>
    <col min="14851" max="14851" width="12.3046875" style="10" customWidth="1"/>
    <col min="14852" max="14852" width="12.3828125" style="10" customWidth="1"/>
    <col min="14853" max="14854" width="23.3828125" style="10" customWidth="1"/>
    <col min="14855" max="14855" width="21.69140625" style="10" bestFit="1" customWidth="1"/>
    <col min="14856" max="14856" width="63.69140625" style="10" customWidth="1"/>
    <col min="14857" max="14857" width="8.69140625" style="10"/>
    <col min="14858" max="14858" width="13" style="10" customWidth="1"/>
    <col min="14859" max="15103" width="8.69140625" style="10"/>
    <col min="15104" max="15104" width="5.3046875" style="10" customWidth="1"/>
    <col min="15105" max="15105" width="49.3828125" style="10" bestFit="1" customWidth="1"/>
    <col min="15106" max="15106" width="18.3046875" style="10" customWidth="1"/>
    <col min="15107" max="15107" width="12.3046875" style="10" customWidth="1"/>
    <col min="15108" max="15108" width="12.3828125" style="10" customWidth="1"/>
    <col min="15109" max="15110" width="23.3828125" style="10" customWidth="1"/>
    <col min="15111" max="15111" width="21.69140625" style="10" bestFit="1" customWidth="1"/>
    <col min="15112" max="15112" width="63.69140625" style="10" customWidth="1"/>
    <col min="15113" max="15113" width="8.69140625" style="10"/>
    <col min="15114" max="15114" width="13" style="10" customWidth="1"/>
    <col min="15115" max="15359" width="8.69140625" style="10"/>
    <col min="15360" max="15360" width="5.3046875" style="10" customWidth="1"/>
    <col min="15361" max="15361" width="49.3828125" style="10" bestFit="1" customWidth="1"/>
    <col min="15362" max="15362" width="18.3046875" style="10" customWidth="1"/>
    <col min="15363" max="15363" width="12.3046875" style="10" customWidth="1"/>
    <col min="15364" max="15364" width="12.3828125" style="10" customWidth="1"/>
    <col min="15365" max="15366" width="23.3828125" style="10" customWidth="1"/>
    <col min="15367" max="15367" width="21.69140625" style="10" bestFit="1" customWidth="1"/>
    <col min="15368" max="15368" width="63.69140625" style="10" customWidth="1"/>
    <col min="15369" max="15369" width="8.69140625" style="10"/>
    <col min="15370" max="15370" width="13" style="10" customWidth="1"/>
    <col min="15371" max="15615" width="8.69140625" style="10"/>
    <col min="15616" max="15616" width="5.3046875" style="10" customWidth="1"/>
    <col min="15617" max="15617" width="49.3828125" style="10" bestFit="1" customWidth="1"/>
    <col min="15618" max="15618" width="18.3046875" style="10" customWidth="1"/>
    <col min="15619" max="15619" width="12.3046875" style="10" customWidth="1"/>
    <col min="15620" max="15620" width="12.3828125" style="10" customWidth="1"/>
    <col min="15621" max="15622" width="23.3828125" style="10" customWidth="1"/>
    <col min="15623" max="15623" width="21.69140625" style="10" bestFit="1" customWidth="1"/>
    <col min="15624" max="15624" width="63.69140625" style="10" customWidth="1"/>
    <col min="15625" max="15625" width="8.69140625" style="10"/>
    <col min="15626" max="15626" width="13" style="10" customWidth="1"/>
    <col min="15627" max="15871" width="8.69140625" style="10"/>
    <col min="15872" max="15872" width="5.3046875" style="10" customWidth="1"/>
    <col min="15873" max="15873" width="49.3828125" style="10" bestFit="1" customWidth="1"/>
    <col min="15874" max="15874" width="18.3046875" style="10" customWidth="1"/>
    <col min="15875" max="15875" width="12.3046875" style="10" customWidth="1"/>
    <col min="15876" max="15876" width="12.3828125" style="10" customWidth="1"/>
    <col min="15877" max="15878" width="23.3828125" style="10" customWidth="1"/>
    <col min="15879" max="15879" width="21.69140625" style="10" bestFit="1" customWidth="1"/>
    <col min="15880" max="15880" width="63.69140625" style="10" customWidth="1"/>
    <col min="15881" max="15881" width="8.69140625" style="10"/>
    <col min="15882" max="15882" width="13" style="10" customWidth="1"/>
    <col min="15883" max="16127" width="8.69140625" style="10"/>
    <col min="16128" max="16128" width="5.3046875" style="10" customWidth="1"/>
    <col min="16129" max="16129" width="49.3828125" style="10" bestFit="1" customWidth="1"/>
    <col min="16130" max="16130" width="18.3046875" style="10" customWidth="1"/>
    <col min="16131" max="16131" width="12.3046875" style="10" customWidth="1"/>
    <col min="16132" max="16132" width="12.3828125" style="10" customWidth="1"/>
    <col min="16133" max="16134" width="23.3828125" style="10" customWidth="1"/>
    <col min="16135" max="16135" width="21.69140625" style="10" bestFit="1" customWidth="1"/>
    <col min="16136" max="16136" width="63.69140625" style="10" customWidth="1"/>
    <col min="16137" max="16137" width="8.69140625" style="10"/>
    <col min="16138" max="16138" width="13" style="10" customWidth="1"/>
    <col min="16139" max="16384" width="8.69140625" style="10"/>
  </cols>
  <sheetData>
    <row r="1" spans="1:257" ht="27" customHeight="1" x14ac:dyDescent="0.4">
      <c r="A1" s="196" t="s">
        <v>0</v>
      </c>
      <c r="B1" s="196"/>
      <c r="C1" s="198"/>
      <c r="D1" s="198"/>
      <c r="E1" s="198"/>
      <c r="F1" s="198"/>
      <c r="G1" s="11"/>
      <c r="H1" s="68"/>
      <c r="I1" s="12"/>
      <c r="J1" s="11"/>
      <c r="K1" s="11"/>
    </row>
    <row r="2" spans="1:257" ht="27" customHeight="1" x14ac:dyDescent="0.4">
      <c r="A2" s="132" t="s">
        <v>1</v>
      </c>
      <c r="B2" s="68"/>
      <c r="C2" s="124"/>
      <c r="D2" s="124"/>
      <c r="E2" s="124"/>
      <c r="F2" s="124"/>
      <c r="G2" s="11"/>
      <c r="H2" s="68"/>
      <c r="I2" s="12"/>
      <c r="J2" s="11"/>
      <c r="K2" s="11"/>
    </row>
    <row r="3" spans="1:257" x14ac:dyDescent="0.4">
      <c r="D3" s="199"/>
      <c r="E3" s="199"/>
      <c r="F3" s="22"/>
      <c r="J3" s="10"/>
    </row>
    <row r="4" spans="1:257" ht="27.75" customHeight="1" x14ac:dyDescent="0.4">
      <c r="A4" s="200" t="s">
        <v>2</v>
      </c>
      <c r="B4" s="200"/>
      <c r="C4" s="200"/>
      <c r="D4" s="200"/>
      <c r="E4" s="200"/>
      <c r="F4" s="200"/>
      <c r="G4" s="200"/>
      <c r="H4" s="200"/>
      <c r="I4" s="17"/>
      <c r="J4" s="16"/>
      <c r="K4" s="16"/>
      <c r="L4" s="16"/>
      <c r="M4" s="16"/>
      <c r="N4" s="16"/>
      <c r="O4" s="16"/>
      <c r="P4" s="16"/>
      <c r="Q4" s="16"/>
      <c r="R4" s="16"/>
      <c r="S4" s="16"/>
      <c r="T4" s="16"/>
      <c r="U4" s="16"/>
      <c r="V4" s="16"/>
      <c r="W4" s="16"/>
      <c r="X4" s="16"/>
      <c r="Y4" s="16"/>
      <c r="Z4" s="16"/>
      <c r="AA4" s="16"/>
      <c r="AB4" s="16"/>
      <c r="AC4" s="16"/>
      <c r="AD4" s="16"/>
      <c r="AE4" s="16"/>
      <c r="AF4" s="16"/>
      <c r="AG4" s="16"/>
      <c r="AH4" s="16"/>
      <c r="AI4" s="16"/>
      <c r="AJ4" s="16"/>
      <c r="AK4" s="16"/>
      <c r="AL4" s="16"/>
      <c r="AM4" s="16"/>
      <c r="AN4" s="16"/>
      <c r="AO4" s="16"/>
      <c r="AP4" s="16"/>
      <c r="AQ4" s="16"/>
      <c r="AR4" s="16"/>
      <c r="AS4" s="16"/>
      <c r="AT4" s="16"/>
      <c r="AU4" s="16"/>
      <c r="AV4" s="16"/>
      <c r="AW4" s="16"/>
      <c r="AX4" s="16"/>
      <c r="AY4" s="16"/>
      <c r="AZ4" s="16"/>
      <c r="BA4" s="16"/>
      <c r="BB4" s="16"/>
      <c r="BC4" s="16"/>
      <c r="BD4" s="16"/>
      <c r="BE4" s="16"/>
      <c r="BF4" s="16"/>
      <c r="BG4" s="16"/>
      <c r="BH4" s="16"/>
      <c r="BI4" s="16"/>
      <c r="BJ4" s="16"/>
      <c r="BK4" s="16"/>
      <c r="BL4" s="16"/>
      <c r="BM4" s="16"/>
      <c r="BN4" s="16"/>
      <c r="BO4" s="16"/>
      <c r="BP4" s="16"/>
      <c r="BQ4" s="16"/>
      <c r="BR4" s="16"/>
      <c r="BS4" s="16"/>
      <c r="BT4" s="16"/>
      <c r="BU4" s="16"/>
      <c r="BV4" s="16"/>
      <c r="BW4" s="16"/>
      <c r="BX4" s="16"/>
      <c r="BY4" s="16"/>
      <c r="BZ4" s="16"/>
      <c r="CA4" s="16"/>
      <c r="CB4" s="16"/>
      <c r="CC4" s="16"/>
      <c r="CD4" s="16"/>
      <c r="CE4" s="16"/>
      <c r="CF4" s="16"/>
      <c r="CG4" s="16"/>
      <c r="CH4" s="16"/>
      <c r="CI4" s="16"/>
      <c r="CJ4" s="16"/>
      <c r="CK4" s="16"/>
      <c r="CL4" s="16"/>
      <c r="CM4" s="16"/>
      <c r="CN4" s="16"/>
      <c r="CO4" s="16"/>
      <c r="CP4" s="16"/>
      <c r="CQ4" s="16"/>
      <c r="CR4" s="16"/>
      <c r="CS4" s="16"/>
      <c r="CT4" s="16"/>
      <c r="CU4" s="16"/>
      <c r="CV4" s="16"/>
      <c r="CW4" s="16"/>
      <c r="CX4" s="16"/>
      <c r="CY4" s="16"/>
      <c r="CZ4" s="16"/>
      <c r="DA4" s="16"/>
      <c r="DB4" s="16"/>
      <c r="DC4" s="16"/>
      <c r="DD4" s="16"/>
      <c r="DE4" s="16"/>
      <c r="DF4" s="16"/>
      <c r="DG4" s="16"/>
      <c r="DH4" s="16"/>
      <c r="DI4" s="16"/>
      <c r="DJ4" s="16"/>
      <c r="DK4" s="16"/>
      <c r="DL4" s="16"/>
      <c r="DM4" s="16"/>
      <c r="DN4" s="16"/>
      <c r="DO4" s="16"/>
      <c r="DP4" s="16"/>
      <c r="DQ4" s="16"/>
      <c r="DR4" s="16"/>
      <c r="DS4" s="16"/>
      <c r="DT4" s="16"/>
      <c r="DU4" s="16"/>
      <c r="DV4" s="16"/>
      <c r="DW4" s="16"/>
      <c r="DX4" s="16"/>
      <c r="DY4" s="16"/>
      <c r="DZ4" s="16"/>
      <c r="EA4" s="16"/>
      <c r="EB4" s="16"/>
      <c r="EC4" s="16"/>
      <c r="ED4" s="16"/>
      <c r="EE4" s="16"/>
      <c r="EF4" s="16"/>
      <c r="EG4" s="16"/>
      <c r="EH4" s="16"/>
      <c r="EI4" s="16"/>
      <c r="EJ4" s="16"/>
      <c r="EK4" s="16"/>
      <c r="EL4" s="16"/>
      <c r="EM4" s="16"/>
      <c r="EN4" s="16"/>
      <c r="EO4" s="16"/>
      <c r="EP4" s="16"/>
      <c r="EQ4" s="16"/>
      <c r="ER4" s="16"/>
      <c r="ES4" s="16"/>
      <c r="ET4" s="16"/>
      <c r="EU4" s="16"/>
      <c r="EV4" s="16"/>
      <c r="EW4" s="16"/>
      <c r="EX4" s="16"/>
      <c r="EY4" s="16"/>
      <c r="EZ4" s="16"/>
      <c r="FA4" s="16"/>
      <c r="FB4" s="16"/>
      <c r="FC4" s="16"/>
      <c r="FD4" s="16"/>
      <c r="FE4" s="16"/>
      <c r="FF4" s="16"/>
      <c r="FG4" s="16"/>
      <c r="FH4" s="16"/>
      <c r="FI4" s="16"/>
      <c r="FJ4" s="16"/>
      <c r="FK4" s="16"/>
      <c r="FL4" s="16"/>
      <c r="FM4" s="16"/>
      <c r="FN4" s="16"/>
      <c r="FO4" s="16"/>
      <c r="FP4" s="16"/>
      <c r="FQ4" s="16"/>
      <c r="FR4" s="16"/>
      <c r="FS4" s="16"/>
      <c r="FT4" s="16"/>
      <c r="FU4" s="16"/>
      <c r="FV4" s="16"/>
      <c r="FW4" s="16"/>
      <c r="FX4" s="16"/>
      <c r="FY4" s="16"/>
      <c r="FZ4" s="16"/>
      <c r="GA4" s="16"/>
      <c r="GB4" s="16"/>
      <c r="GC4" s="16"/>
      <c r="GD4" s="16"/>
      <c r="GE4" s="16"/>
      <c r="GF4" s="16"/>
      <c r="GG4" s="16"/>
      <c r="GH4" s="16"/>
      <c r="GI4" s="16"/>
      <c r="GJ4" s="16"/>
      <c r="GK4" s="16"/>
      <c r="GL4" s="16"/>
      <c r="GM4" s="16"/>
      <c r="GN4" s="16"/>
      <c r="GO4" s="16"/>
      <c r="GP4" s="16"/>
      <c r="GQ4" s="16"/>
      <c r="GR4" s="16"/>
      <c r="GS4" s="16"/>
      <c r="GT4" s="16"/>
      <c r="GU4" s="16"/>
      <c r="GV4" s="16"/>
      <c r="GW4" s="16"/>
      <c r="GX4" s="16"/>
      <c r="GY4" s="16"/>
      <c r="GZ4" s="16"/>
      <c r="HA4" s="16"/>
      <c r="HB4" s="16"/>
      <c r="HC4" s="16"/>
      <c r="HD4" s="16"/>
      <c r="HE4" s="16"/>
      <c r="HF4" s="16"/>
      <c r="HG4" s="16"/>
      <c r="HH4" s="16"/>
      <c r="HI4" s="16"/>
      <c r="HJ4" s="16"/>
      <c r="HK4" s="16"/>
      <c r="HL4" s="16"/>
      <c r="HM4" s="16"/>
      <c r="HN4" s="16"/>
      <c r="HO4" s="16"/>
      <c r="HP4" s="16"/>
      <c r="HQ4" s="16"/>
      <c r="HR4" s="16"/>
      <c r="HS4" s="16"/>
      <c r="HT4" s="16"/>
      <c r="HU4" s="16"/>
      <c r="HV4" s="16"/>
      <c r="HW4" s="16"/>
      <c r="HX4" s="16"/>
      <c r="HY4" s="16"/>
      <c r="HZ4" s="16"/>
      <c r="IA4" s="16"/>
      <c r="IB4" s="16"/>
      <c r="IC4" s="16"/>
      <c r="ID4" s="16"/>
      <c r="IE4" s="16"/>
      <c r="IF4" s="16"/>
      <c r="IG4" s="16"/>
      <c r="IH4" s="16"/>
      <c r="II4" s="16"/>
      <c r="IJ4" s="16"/>
      <c r="IK4" s="16"/>
      <c r="IL4" s="16"/>
      <c r="IM4" s="16"/>
      <c r="IN4" s="16"/>
      <c r="IO4" s="16"/>
      <c r="IP4" s="16"/>
      <c r="IQ4" s="16"/>
      <c r="IR4" s="16"/>
      <c r="IS4" s="16"/>
      <c r="IT4" s="16"/>
      <c r="IU4" s="16"/>
      <c r="IV4" s="16"/>
      <c r="IW4" s="16"/>
    </row>
    <row r="5" spans="1:257" ht="85.5" customHeight="1" x14ac:dyDescent="0.4">
      <c r="A5" s="197" t="s">
        <v>3</v>
      </c>
      <c r="B5" s="197"/>
      <c r="C5" s="197"/>
      <c r="D5" s="197"/>
      <c r="E5" s="197"/>
      <c r="F5" s="197"/>
      <c r="G5" s="197"/>
      <c r="H5" s="197"/>
      <c r="I5" s="18"/>
      <c r="J5" s="19"/>
      <c r="K5" s="19"/>
      <c r="L5" s="19"/>
      <c r="M5" s="19"/>
      <c r="N5" s="19"/>
      <c r="O5" s="19"/>
      <c r="P5" s="19"/>
      <c r="Q5" s="19"/>
      <c r="R5" s="19"/>
      <c r="S5" s="19"/>
      <c r="T5" s="19"/>
      <c r="U5" s="19"/>
      <c r="V5" s="19"/>
      <c r="W5" s="19"/>
      <c r="X5" s="19"/>
      <c r="Y5" s="19"/>
      <c r="Z5" s="19"/>
      <c r="AA5" s="19"/>
      <c r="AB5" s="19"/>
      <c r="AC5" s="19"/>
      <c r="AD5" s="19"/>
      <c r="AE5" s="19"/>
      <c r="AF5" s="19"/>
      <c r="AG5" s="19"/>
      <c r="AH5" s="19"/>
      <c r="AI5" s="19"/>
      <c r="AJ5" s="19"/>
      <c r="AK5" s="19"/>
      <c r="AL5" s="19"/>
      <c r="AM5" s="19"/>
      <c r="AN5" s="19"/>
      <c r="AO5" s="19"/>
      <c r="AP5" s="19"/>
      <c r="AQ5" s="19"/>
      <c r="AR5" s="19"/>
      <c r="AS5" s="19"/>
      <c r="AT5" s="19"/>
      <c r="AU5" s="19"/>
      <c r="AV5" s="19"/>
      <c r="AW5" s="19"/>
      <c r="AX5" s="19"/>
      <c r="AY5" s="19"/>
      <c r="AZ5" s="19"/>
      <c r="BA5" s="19"/>
      <c r="BB5" s="19"/>
      <c r="BC5" s="19"/>
      <c r="BD5" s="19"/>
      <c r="BE5" s="19"/>
      <c r="BF5" s="19"/>
      <c r="BG5" s="19"/>
      <c r="BH5" s="19"/>
      <c r="BI5" s="19"/>
      <c r="BJ5" s="19"/>
      <c r="BK5" s="19"/>
      <c r="BL5" s="19"/>
      <c r="BM5" s="19"/>
      <c r="BN5" s="19"/>
      <c r="BO5" s="19"/>
      <c r="BP5" s="19"/>
      <c r="BQ5" s="19"/>
      <c r="BR5" s="19"/>
      <c r="BS5" s="19"/>
      <c r="BT5" s="19"/>
      <c r="BU5" s="19"/>
      <c r="BV5" s="19"/>
      <c r="BW5" s="19"/>
      <c r="BX5" s="19"/>
      <c r="BY5" s="19"/>
      <c r="BZ5" s="19"/>
      <c r="CA5" s="19"/>
      <c r="CB5" s="19"/>
      <c r="CC5" s="19"/>
      <c r="CD5" s="19"/>
      <c r="CE5" s="19"/>
      <c r="CF5" s="19"/>
      <c r="CG5" s="19"/>
      <c r="CH5" s="19"/>
      <c r="CI5" s="19"/>
      <c r="CJ5" s="19"/>
      <c r="CK5" s="19"/>
      <c r="CL5" s="19"/>
      <c r="CM5" s="19"/>
      <c r="CN5" s="19"/>
      <c r="CO5" s="19"/>
      <c r="CP5" s="19"/>
      <c r="CQ5" s="19"/>
      <c r="CR5" s="19"/>
      <c r="CS5" s="19"/>
      <c r="CT5" s="19"/>
      <c r="CU5" s="19"/>
      <c r="CV5" s="19"/>
      <c r="CW5" s="19"/>
      <c r="CX5" s="19"/>
      <c r="CY5" s="19"/>
      <c r="CZ5" s="19"/>
      <c r="DA5" s="19"/>
      <c r="DB5" s="19"/>
      <c r="DC5" s="19"/>
      <c r="DD5" s="19"/>
      <c r="DE5" s="19"/>
      <c r="DF5" s="19"/>
      <c r="DG5" s="19"/>
      <c r="DH5" s="19"/>
      <c r="DI5" s="19"/>
      <c r="DJ5" s="19"/>
      <c r="DK5" s="19"/>
      <c r="DL5" s="19"/>
      <c r="DM5" s="19"/>
      <c r="DN5" s="19"/>
      <c r="DO5" s="19"/>
      <c r="DP5" s="19"/>
      <c r="DQ5" s="19"/>
      <c r="DR5" s="19"/>
      <c r="DS5" s="19"/>
      <c r="DT5" s="19"/>
      <c r="DU5" s="19"/>
      <c r="DV5" s="19"/>
      <c r="DW5" s="19"/>
      <c r="DX5" s="19"/>
      <c r="DY5" s="19"/>
      <c r="DZ5" s="19"/>
      <c r="EA5" s="19"/>
      <c r="EB5" s="19"/>
      <c r="EC5" s="19"/>
      <c r="ED5" s="19"/>
      <c r="EE5" s="19"/>
      <c r="EF5" s="19"/>
      <c r="EG5" s="19"/>
      <c r="EH5" s="19"/>
      <c r="EI5" s="19"/>
      <c r="EJ5" s="19"/>
      <c r="EK5" s="19"/>
      <c r="EL5" s="19"/>
      <c r="EM5" s="19"/>
      <c r="EN5" s="19"/>
      <c r="EO5" s="19"/>
      <c r="EP5" s="19"/>
      <c r="EQ5" s="19"/>
      <c r="ER5" s="19"/>
      <c r="ES5" s="19"/>
      <c r="ET5" s="19"/>
      <c r="EU5" s="19"/>
      <c r="EV5" s="19"/>
      <c r="EW5" s="19"/>
      <c r="EX5" s="19"/>
      <c r="EY5" s="19"/>
      <c r="EZ5" s="19"/>
      <c r="FA5" s="19"/>
      <c r="FB5" s="19"/>
      <c r="FC5" s="19"/>
      <c r="FD5" s="19"/>
      <c r="FE5" s="19"/>
      <c r="FF5" s="19"/>
      <c r="FG5" s="19"/>
      <c r="FH5" s="19"/>
      <c r="FI5" s="19"/>
      <c r="FJ5" s="19"/>
      <c r="FK5" s="19"/>
      <c r="FL5" s="19"/>
      <c r="FM5" s="19"/>
      <c r="FN5" s="19"/>
      <c r="FO5" s="19"/>
      <c r="FP5" s="19"/>
      <c r="FQ5" s="19"/>
      <c r="FR5" s="19"/>
      <c r="FS5" s="19"/>
      <c r="FT5" s="19"/>
      <c r="FU5" s="19"/>
      <c r="FV5" s="19"/>
      <c r="FW5" s="19"/>
      <c r="FX5" s="19"/>
      <c r="FY5" s="19"/>
      <c r="FZ5" s="19"/>
      <c r="GA5" s="19"/>
      <c r="GB5" s="19"/>
      <c r="GC5" s="19"/>
      <c r="GD5" s="19"/>
      <c r="GE5" s="19"/>
      <c r="GF5" s="19"/>
      <c r="GG5" s="19"/>
      <c r="GH5" s="19"/>
      <c r="GI5" s="19"/>
      <c r="GJ5" s="19"/>
      <c r="GK5" s="19"/>
      <c r="GL5" s="19"/>
      <c r="GM5" s="19"/>
      <c r="GN5" s="19"/>
      <c r="GO5" s="19"/>
      <c r="GP5" s="19"/>
      <c r="GQ5" s="19"/>
      <c r="GR5" s="19"/>
      <c r="GS5" s="19"/>
      <c r="GT5" s="19"/>
      <c r="GU5" s="19"/>
      <c r="GV5" s="19"/>
      <c r="GW5" s="19"/>
      <c r="GX5" s="19"/>
      <c r="GY5" s="19"/>
      <c r="GZ5" s="19"/>
      <c r="HA5" s="19"/>
      <c r="HB5" s="19"/>
      <c r="HC5" s="19"/>
      <c r="HD5" s="19"/>
      <c r="HE5" s="19"/>
      <c r="HF5" s="19"/>
      <c r="HG5" s="19"/>
      <c r="HH5" s="19"/>
      <c r="HI5" s="19"/>
      <c r="HJ5" s="19"/>
      <c r="HK5" s="19"/>
      <c r="HL5" s="19"/>
      <c r="HM5" s="19"/>
      <c r="HN5" s="19"/>
      <c r="HO5" s="19"/>
      <c r="HP5" s="19"/>
      <c r="HQ5" s="19"/>
      <c r="HR5" s="19"/>
      <c r="HS5" s="19"/>
      <c r="HT5" s="19"/>
      <c r="HU5" s="19"/>
      <c r="HV5" s="19"/>
      <c r="HW5" s="19"/>
      <c r="HX5" s="19"/>
      <c r="HY5" s="19"/>
      <c r="HZ5" s="19"/>
      <c r="IA5" s="19"/>
      <c r="IB5" s="19"/>
      <c r="IC5" s="19"/>
      <c r="ID5" s="19"/>
      <c r="IE5" s="19"/>
      <c r="IF5" s="19"/>
      <c r="IG5" s="19"/>
      <c r="IH5" s="19"/>
      <c r="II5" s="19"/>
      <c r="IJ5" s="19"/>
      <c r="IK5" s="19"/>
      <c r="IL5" s="19"/>
      <c r="IM5" s="19"/>
      <c r="IN5" s="19"/>
      <c r="IO5" s="19"/>
      <c r="IP5" s="19"/>
      <c r="IQ5" s="19"/>
      <c r="IR5" s="19"/>
      <c r="IS5" s="19"/>
      <c r="IT5" s="19"/>
      <c r="IU5" s="19"/>
      <c r="IV5" s="19"/>
      <c r="IW5" s="19"/>
    </row>
    <row r="6" spans="1:257" ht="68.25" customHeight="1" x14ac:dyDescent="0.4">
      <c r="A6" s="197" t="s">
        <v>4</v>
      </c>
      <c r="B6" s="197"/>
      <c r="C6" s="197"/>
      <c r="D6" s="197"/>
      <c r="E6" s="197"/>
      <c r="F6" s="197"/>
      <c r="G6" s="197"/>
      <c r="H6" s="197"/>
      <c r="I6" s="18"/>
      <c r="J6" s="19"/>
      <c r="K6" s="19"/>
      <c r="L6" s="19"/>
      <c r="M6" s="19"/>
      <c r="N6" s="19"/>
      <c r="O6" s="19"/>
      <c r="P6" s="19"/>
      <c r="Q6" s="19"/>
      <c r="R6" s="19"/>
      <c r="S6" s="19"/>
      <c r="T6" s="19"/>
      <c r="U6" s="19"/>
      <c r="V6" s="19"/>
      <c r="W6" s="19"/>
      <c r="X6" s="19"/>
      <c r="Y6" s="19"/>
      <c r="Z6" s="19"/>
      <c r="AA6" s="19"/>
      <c r="AB6" s="19"/>
      <c r="AC6" s="19"/>
      <c r="AD6" s="19"/>
      <c r="AE6" s="19"/>
      <c r="AF6" s="19"/>
      <c r="AG6" s="19"/>
      <c r="AH6" s="19"/>
      <c r="AI6" s="19"/>
      <c r="AJ6" s="19"/>
      <c r="AK6" s="19"/>
      <c r="AL6" s="19"/>
      <c r="AM6" s="19"/>
      <c r="AN6" s="19"/>
      <c r="AO6" s="19"/>
      <c r="AP6" s="19"/>
      <c r="AQ6" s="19"/>
      <c r="AR6" s="19"/>
      <c r="AS6" s="19"/>
      <c r="AT6" s="19"/>
      <c r="AU6" s="19"/>
      <c r="AV6" s="19"/>
      <c r="AW6" s="19"/>
      <c r="AX6" s="19"/>
      <c r="AY6" s="19"/>
      <c r="AZ6" s="19"/>
      <c r="BA6" s="19"/>
      <c r="BB6" s="19"/>
      <c r="BC6" s="19"/>
      <c r="BD6" s="19"/>
      <c r="BE6" s="19"/>
      <c r="BF6" s="19"/>
      <c r="BG6" s="19"/>
      <c r="BH6" s="19"/>
      <c r="BI6" s="19"/>
      <c r="BJ6" s="19"/>
      <c r="BK6" s="19"/>
      <c r="BL6" s="19"/>
      <c r="BM6" s="19"/>
      <c r="BN6" s="19"/>
      <c r="BO6" s="19"/>
      <c r="BP6" s="19"/>
      <c r="BQ6" s="19"/>
      <c r="BR6" s="19"/>
      <c r="BS6" s="19"/>
      <c r="BT6" s="19"/>
      <c r="BU6" s="19"/>
      <c r="BV6" s="19"/>
      <c r="BW6" s="19"/>
      <c r="BX6" s="19"/>
      <c r="BY6" s="19"/>
      <c r="BZ6" s="19"/>
      <c r="CA6" s="19"/>
      <c r="CB6" s="19"/>
      <c r="CC6" s="19"/>
      <c r="CD6" s="19"/>
      <c r="CE6" s="19"/>
      <c r="CF6" s="19"/>
      <c r="CG6" s="19"/>
      <c r="CH6" s="19"/>
      <c r="CI6" s="19"/>
      <c r="CJ6" s="19"/>
      <c r="CK6" s="19"/>
      <c r="CL6" s="19"/>
      <c r="CM6" s="19"/>
      <c r="CN6" s="19"/>
      <c r="CO6" s="19"/>
      <c r="CP6" s="19"/>
      <c r="CQ6" s="19"/>
      <c r="CR6" s="19"/>
      <c r="CS6" s="19"/>
      <c r="CT6" s="19"/>
      <c r="CU6" s="19"/>
      <c r="CV6" s="19"/>
      <c r="CW6" s="19"/>
      <c r="CX6" s="19"/>
      <c r="CY6" s="19"/>
      <c r="CZ6" s="19"/>
      <c r="DA6" s="19"/>
      <c r="DB6" s="19"/>
      <c r="DC6" s="19"/>
      <c r="DD6" s="19"/>
      <c r="DE6" s="19"/>
      <c r="DF6" s="19"/>
      <c r="DG6" s="19"/>
      <c r="DH6" s="19"/>
      <c r="DI6" s="19"/>
      <c r="DJ6" s="19"/>
      <c r="DK6" s="19"/>
      <c r="DL6" s="19"/>
      <c r="DM6" s="19"/>
      <c r="DN6" s="19"/>
      <c r="DO6" s="19"/>
      <c r="DP6" s="19"/>
      <c r="DQ6" s="19"/>
      <c r="DR6" s="19"/>
      <c r="DS6" s="19"/>
      <c r="DT6" s="19"/>
      <c r="DU6" s="19"/>
      <c r="DV6" s="19"/>
      <c r="DW6" s="19"/>
      <c r="DX6" s="19"/>
      <c r="DY6" s="19"/>
      <c r="DZ6" s="19"/>
      <c r="EA6" s="19"/>
      <c r="EB6" s="19"/>
      <c r="EC6" s="19"/>
      <c r="ED6" s="19"/>
      <c r="EE6" s="19"/>
      <c r="EF6" s="19"/>
      <c r="EG6" s="19"/>
      <c r="EH6" s="19"/>
      <c r="EI6" s="19"/>
      <c r="EJ6" s="19"/>
      <c r="EK6" s="19"/>
      <c r="EL6" s="19"/>
      <c r="EM6" s="19"/>
      <c r="EN6" s="19"/>
      <c r="EO6" s="19"/>
      <c r="EP6" s="19"/>
      <c r="EQ6" s="19"/>
      <c r="ER6" s="19"/>
      <c r="ES6" s="19"/>
      <c r="ET6" s="19"/>
      <c r="EU6" s="19"/>
      <c r="EV6" s="19"/>
      <c r="EW6" s="19"/>
      <c r="EX6" s="19"/>
      <c r="EY6" s="19"/>
      <c r="EZ6" s="19"/>
      <c r="FA6" s="19"/>
      <c r="FB6" s="19"/>
      <c r="FC6" s="19"/>
      <c r="FD6" s="19"/>
      <c r="FE6" s="19"/>
      <c r="FF6" s="19"/>
      <c r="FG6" s="19"/>
      <c r="FH6" s="19"/>
      <c r="FI6" s="19"/>
      <c r="FJ6" s="19"/>
      <c r="FK6" s="19"/>
      <c r="FL6" s="19"/>
      <c r="FM6" s="19"/>
      <c r="FN6" s="19"/>
      <c r="FO6" s="19"/>
      <c r="FP6" s="19"/>
      <c r="FQ6" s="19"/>
      <c r="FR6" s="19"/>
      <c r="FS6" s="19"/>
      <c r="FT6" s="19"/>
      <c r="FU6" s="19"/>
      <c r="FV6" s="19"/>
      <c r="FW6" s="19"/>
      <c r="FX6" s="19"/>
      <c r="FY6" s="19"/>
      <c r="FZ6" s="19"/>
      <c r="GA6" s="19"/>
      <c r="GB6" s="19"/>
      <c r="GC6" s="19"/>
      <c r="GD6" s="19"/>
      <c r="GE6" s="19"/>
      <c r="GF6" s="19"/>
      <c r="GG6" s="19"/>
      <c r="GH6" s="19"/>
      <c r="GI6" s="19"/>
      <c r="GJ6" s="19"/>
      <c r="GK6" s="19"/>
      <c r="GL6" s="19"/>
      <c r="GM6" s="19"/>
      <c r="GN6" s="19"/>
      <c r="GO6" s="19"/>
      <c r="GP6" s="19"/>
      <c r="GQ6" s="19"/>
      <c r="GR6" s="19"/>
      <c r="GS6" s="19"/>
      <c r="GT6" s="19"/>
      <c r="GU6" s="19"/>
      <c r="GV6" s="19"/>
      <c r="GW6" s="19"/>
      <c r="GX6" s="19"/>
      <c r="GY6" s="19"/>
      <c r="GZ6" s="19"/>
      <c r="HA6" s="19"/>
      <c r="HB6" s="19"/>
      <c r="HC6" s="19"/>
      <c r="HD6" s="19"/>
      <c r="HE6" s="19"/>
      <c r="HF6" s="19"/>
      <c r="HG6" s="19"/>
      <c r="HH6" s="19"/>
      <c r="HI6" s="19"/>
      <c r="HJ6" s="19"/>
      <c r="HK6" s="19"/>
      <c r="HL6" s="19"/>
      <c r="HM6" s="19"/>
      <c r="HN6" s="19"/>
      <c r="HO6" s="19"/>
      <c r="HP6" s="19"/>
      <c r="HQ6" s="19"/>
      <c r="HR6" s="19"/>
      <c r="HS6" s="19"/>
      <c r="HT6" s="19"/>
      <c r="HU6" s="19"/>
      <c r="HV6" s="19"/>
      <c r="HW6" s="19"/>
      <c r="HX6" s="19"/>
      <c r="HY6" s="19"/>
      <c r="HZ6" s="19"/>
      <c r="IA6" s="19"/>
      <c r="IB6" s="19"/>
      <c r="IC6" s="19"/>
      <c r="ID6" s="19"/>
      <c r="IE6" s="19"/>
      <c r="IF6" s="19"/>
      <c r="IG6" s="19"/>
      <c r="IH6" s="19"/>
      <c r="II6" s="19"/>
      <c r="IJ6" s="19"/>
      <c r="IK6" s="19"/>
      <c r="IL6" s="19"/>
      <c r="IM6" s="19"/>
      <c r="IN6" s="19"/>
      <c r="IO6" s="19"/>
      <c r="IP6" s="19"/>
      <c r="IQ6" s="19"/>
      <c r="IR6" s="19"/>
      <c r="IS6" s="19"/>
      <c r="IT6" s="19"/>
      <c r="IU6" s="19"/>
      <c r="IV6" s="19"/>
      <c r="IW6" s="19"/>
    </row>
    <row r="7" spans="1:257" ht="34" customHeight="1" x14ac:dyDescent="0.4">
      <c r="A7" s="201" t="s">
        <v>5</v>
      </c>
      <c r="B7" s="201"/>
      <c r="C7" s="201"/>
      <c r="D7" s="201"/>
      <c r="E7" s="201"/>
      <c r="F7" s="201"/>
      <c r="G7" s="201"/>
      <c r="H7" s="201"/>
      <c r="I7" s="21"/>
      <c r="J7" s="20"/>
      <c r="K7" s="20"/>
      <c r="L7" s="20"/>
      <c r="M7" s="20"/>
      <c r="N7" s="20"/>
      <c r="O7" s="20"/>
      <c r="P7" s="20"/>
      <c r="Q7" s="20"/>
      <c r="R7" s="20"/>
      <c r="S7" s="20"/>
      <c r="T7" s="20"/>
      <c r="U7" s="20"/>
      <c r="V7" s="20"/>
      <c r="W7" s="20"/>
      <c r="X7" s="20"/>
      <c r="Y7" s="20"/>
      <c r="Z7" s="20"/>
      <c r="AA7" s="20"/>
      <c r="AB7" s="20"/>
      <c r="AC7" s="20"/>
      <c r="AD7" s="20"/>
      <c r="AE7" s="20"/>
      <c r="AF7" s="20"/>
      <c r="AG7" s="20"/>
      <c r="AH7" s="20"/>
      <c r="AI7" s="20"/>
      <c r="AJ7" s="20"/>
      <c r="AK7" s="20"/>
      <c r="AL7" s="20"/>
      <c r="AM7" s="20"/>
      <c r="AN7" s="20"/>
      <c r="AO7" s="20"/>
      <c r="AP7" s="20"/>
      <c r="AQ7" s="20"/>
      <c r="AR7" s="20"/>
      <c r="AS7" s="20"/>
      <c r="AT7" s="20"/>
      <c r="AU7" s="20"/>
      <c r="AV7" s="20"/>
      <c r="AW7" s="20"/>
      <c r="AX7" s="20"/>
      <c r="AY7" s="20"/>
      <c r="AZ7" s="20"/>
      <c r="BA7" s="20"/>
      <c r="BB7" s="20"/>
      <c r="BC7" s="20"/>
      <c r="BD7" s="20"/>
      <c r="BE7" s="20"/>
      <c r="BF7" s="20"/>
      <c r="BG7" s="20"/>
      <c r="BH7" s="20"/>
      <c r="BI7" s="20"/>
      <c r="BJ7" s="20"/>
      <c r="BK7" s="20"/>
      <c r="BL7" s="20"/>
      <c r="BM7" s="20"/>
      <c r="BN7" s="20"/>
      <c r="BO7" s="20"/>
      <c r="BP7" s="20"/>
      <c r="BQ7" s="20"/>
      <c r="BR7" s="20"/>
      <c r="BS7" s="20"/>
      <c r="BT7" s="20"/>
      <c r="BU7" s="20"/>
      <c r="BV7" s="20"/>
      <c r="BW7" s="20"/>
      <c r="BX7" s="20"/>
      <c r="BY7" s="20"/>
      <c r="BZ7" s="20"/>
      <c r="CA7" s="20"/>
      <c r="CB7" s="20"/>
      <c r="CC7" s="20"/>
      <c r="CD7" s="20"/>
      <c r="CE7" s="20"/>
      <c r="CF7" s="20"/>
      <c r="CG7" s="20"/>
      <c r="CH7" s="20"/>
      <c r="CI7" s="20"/>
      <c r="CJ7" s="20"/>
      <c r="CK7" s="20"/>
      <c r="CL7" s="20"/>
      <c r="CM7" s="20"/>
      <c r="CN7" s="20"/>
      <c r="CO7" s="20"/>
      <c r="CP7" s="20"/>
      <c r="CQ7" s="20"/>
      <c r="CR7" s="20"/>
      <c r="CS7" s="20"/>
      <c r="CT7" s="20"/>
      <c r="CU7" s="20"/>
      <c r="CV7" s="20"/>
      <c r="CW7" s="20"/>
      <c r="CX7" s="20"/>
      <c r="CY7" s="20"/>
      <c r="CZ7" s="20"/>
      <c r="DA7" s="20"/>
      <c r="DB7" s="20"/>
      <c r="DC7" s="20"/>
      <c r="DD7" s="20"/>
      <c r="DE7" s="20"/>
      <c r="DF7" s="20"/>
      <c r="DG7" s="20"/>
      <c r="DH7" s="20"/>
      <c r="DI7" s="20"/>
      <c r="DJ7" s="20"/>
      <c r="DK7" s="20"/>
      <c r="DL7" s="20"/>
      <c r="DM7" s="20"/>
      <c r="DN7" s="20"/>
      <c r="DO7" s="20"/>
      <c r="DP7" s="20"/>
      <c r="DQ7" s="20"/>
      <c r="DR7" s="20"/>
      <c r="DS7" s="20"/>
      <c r="DT7" s="20"/>
      <c r="DU7" s="20"/>
      <c r="DV7" s="20"/>
      <c r="DW7" s="20"/>
      <c r="DX7" s="20"/>
      <c r="DY7" s="20"/>
      <c r="DZ7" s="20"/>
      <c r="EA7" s="20"/>
      <c r="EB7" s="20"/>
      <c r="EC7" s="20"/>
      <c r="ED7" s="20"/>
      <c r="EE7" s="20"/>
      <c r="EF7" s="20"/>
      <c r="EG7" s="20"/>
      <c r="EH7" s="20"/>
      <c r="EI7" s="20"/>
      <c r="EJ7" s="20"/>
      <c r="EK7" s="20"/>
      <c r="EL7" s="20"/>
      <c r="EM7" s="20"/>
      <c r="EN7" s="20"/>
      <c r="EO7" s="20"/>
      <c r="EP7" s="20"/>
      <c r="EQ7" s="20"/>
      <c r="ER7" s="20"/>
      <c r="ES7" s="20"/>
      <c r="ET7" s="20"/>
      <c r="EU7" s="20"/>
      <c r="EV7" s="20"/>
      <c r="EW7" s="20"/>
      <c r="EX7" s="20"/>
      <c r="EY7" s="20"/>
      <c r="EZ7" s="20"/>
      <c r="FA7" s="20"/>
      <c r="FB7" s="20"/>
      <c r="FC7" s="20"/>
      <c r="FD7" s="20"/>
      <c r="FE7" s="20"/>
      <c r="FF7" s="20"/>
      <c r="FG7" s="20"/>
      <c r="FH7" s="20"/>
      <c r="FI7" s="20"/>
      <c r="FJ7" s="20"/>
      <c r="FK7" s="20"/>
      <c r="FL7" s="20"/>
      <c r="FM7" s="20"/>
      <c r="FN7" s="20"/>
      <c r="FO7" s="20"/>
      <c r="FP7" s="20"/>
      <c r="FQ7" s="20"/>
      <c r="FR7" s="20"/>
      <c r="FS7" s="20"/>
      <c r="FT7" s="20"/>
      <c r="FU7" s="20"/>
      <c r="FV7" s="20"/>
      <c r="FW7" s="20"/>
      <c r="FX7" s="20"/>
      <c r="FY7" s="20"/>
      <c r="FZ7" s="20"/>
      <c r="GA7" s="20"/>
      <c r="GB7" s="20"/>
      <c r="GC7" s="20"/>
      <c r="GD7" s="20"/>
      <c r="GE7" s="20"/>
      <c r="GF7" s="20"/>
      <c r="GG7" s="20"/>
      <c r="GH7" s="20"/>
      <c r="GI7" s="20"/>
      <c r="GJ7" s="20"/>
      <c r="GK7" s="20"/>
      <c r="GL7" s="20"/>
      <c r="GM7" s="20"/>
      <c r="GN7" s="20"/>
      <c r="GO7" s="20"/>
      <c r="GP7" s="20"/>
      <c r="GQ7" s="20"/>
      <c r="GR7" s="20"/>
      <c r="GS7" s="20"/>
      <c r="GT7" s="20"/>
      <c r="GU7" s="20"/>
      <c r="GV7" s="20"/>
      <c r="GW7" s="20"/>
      <c r="GX7" s="20"/>
      <c r="GY7" s="20"/>
      <c r="GZ7" s="20"/>
      <c r="HA7" s="20"/>
      <c r="HB7" s="20"/>
      <c r="HC7" s="20"/>
      <c r="HD7" s="20"/>
      <c r="HE7" s="20"/>
      <c r="HF7" s="20"/>
      <c r="HG7" s="20"/>
      <c r="HH7" s="20"/>
      <c r="HI7" s="20"/>
      <c r="HJ7" s="20"/>
      <c r="HK7" s="20"/>
      <c r="HL7" s="20"/>
      <c r="HM7" s="20"/>
      <c r="HN7" s="20"/>
      <c r="HO7" s="20"/>
      <c r="HP7" s="20"/>
      <c r="HQ7" s="20"/>
      <c r="HR7" s="20"/>
      <c r="HS7" s="20"/>
      <c r="HT7" s="20"/>
      <c r="HU7" s="20"/>
      <c r="HV7" s="20"/>
      <c r="HW7" s="20"/>
      <c r="HX7" s="20"/>
      <c r="HY7" s="20"/>
      <c r="HZ7" s="20"/>
      <c r="IA7" s="20"/>
      <c r="IB7" s="20"/>
      <c r="IC7" s="20"/>
      <c r="ID7" s="20"/>
      <c r="IE7" s="20"/>
      <c r="IF7" s="20"/>
      <c r="IG7" s="20"/>
      <c r="IH7" s="20"/>
      <c r="II7" s="20"/>
      <c r="IJ7" s="20"/>
      <c r="IK7" s="20"/>
      <c r="IL7" s="20"/>
      <c r="IM7" s="20"/>
      <c r="IN7" s="20"/>
      <c r="IO7" s="20"/>
      <c r="IP7" s="20"/>
      <c r="IQ7" s="20"/>
      <c r="IR7" s="20"/>
      <c r="IS7" s="20"/>
      <c r="IT7" s="20"/>
      <c r="IU7" s="20"/>
      <c r="IV7" s="20"/>
      <c r="IW7" s="20"/>
    </row>
    <row r="8" spans="1:257" ht="27" customHeight="1" x14ac:dyDescent="0.4">
      <c r="A8" s="201" t="s">
        <v>6</v>
      </c>
      <c r="B8" s="201"/>
      <c r="C8" s="201"/>
      <c r="D8" s="201"/>
      <c r="E8" s="201"/>
      <c r="F8" s="201"/>
      <c r="G8" s="201"/>
      <c r="H8" s="201"/>
      <c r="I8" s="21"/>
      <c r="J8" s="20"/>
      <c r="K8" s="20"/>
      <c r="L8" s="20"/>
      <c r="M8" s="20"/>
      <c r="N8" s="20"/>
      <c r="O8" s="20"/>
      <c r="P8" s="20"/>
      <c r="Q8" s="20"/>
      <c r="R8" s="20"/>
      <c r="S8" s="20"/>
      <c r="T8" s="20"/>
      <c r="U8" s="20"/>
      <c r="V8" s="20"/>
      <c r="W8" s="20"/>
      <c r="X8" s="20"/>
      <c r="Y8" s="20"/>
      <c r="Z8" s="20"/>
      <c r="AA8" s="20"/>
      <c r="AB8" s="20"/>
      <c r="AC8" s="20"/>
      <c r="AD8" s="20"/>
      <c r="AE8" s="20"/>
      <c r="AF8" s="20"/>
      <c r="AG8" s="20"/>
      <c r="AH8" s="20"/>
      <c r="AI8" s="20"/>
      <c r="AJ8" s="20"/>
      <c r="AK8" s="20"/>
      <c r="AL8" s="20"/>
      <c r="AM8" s="20"/>
      <c r="AN8" s="20"/>
      <c r="AO8" s="20"/>
      <c r="AP8" s="20"/>
      <c r="AQ8" s="20"/>
      <c r="AR8" s="20"/>
      <c r="AS8" s="20"/>
      <c r="AT8" s="20"/>
      <c r="AU8" s="20"/>
      <c r="AV8" s="20"/>
      <c r="AW8" s="20"/>
      <c r="AX8" s="20"/>
      <c r="AY8" s="20"/>
      <c r="AZ8" s="20"/>
      <c r="BA8" s="20"/>
      <c r="BB8" s="20"/>
      <c r="BC8" s="20"/>
      <c r="BD8" s="20"/>
      <c r="BE8" s="20"/>
      <c r="BF8" s="20"/>
      <c r="BG8" s="20"/>
      <c r="BH8" s="20"/>
      <c r="BI8" s="20"/>
      <c r="BJ8" s="20"/>
      <c r="BK8" s="20"/>
      <c r="BL8" s="20"/>
      <c r="BM8" s="20"/>
      <c r="BN8" s="20"/>
      <c r="BO8" s="20"/>
      <c r="BP8" s="20"/>
      <c r="BQ8" s="20"/>
      <c r="BR8" s="20"/>
      <c r="BS8" s="20"/>
      <c r="BT8" s="20"/>
      <c r="BU8" s="20"/>
      <c r="BV8" s="20"/>
      <c r="BW8" s="20"/>
      <c r="BX8" s="20"/>
      <c r="BY8" s="20"/>
      <c r="BZ8" s="20"/>
      <c r="CA8" s="20"/>
      <c r="CB8" s="20"/>
      <c r="CC8" s="20"/>
      <c r="CD8" s="20"/>
      <c r="CE8" s="20"/>
      <c r="CF8" s="20"/>
      <c r="CG8" s="20"/>
      <c r="CH8" s="20"/>
      <c r="CI8" s="20"/>
      <c r="CJ8" s="20"/>
      <c r="CK8" s="20"/>
      <c r="CL8" s="20"/>
      <c r="CM8" s="20"/>
      <c r="CN8" s="20"/>
      <c r="CO8" s="20"/>
      <c r="CP8" s="20"/>
      <c r="CQ8" s="20"/>
      <c r="CR8" s="20"/>
      <c r="CS8" s="20"/>
      <c r="CT8" s="20"/>
      <c r="CU8" s="20"/>
      <c r="CV8" s="20"/>
      <c r="CW8" s="20"/>
      <c r="CX8" s="20"/>
      <c r="CY8" s="20"/>
      <c r="CZ8" s="20"/>
      <c r="DA8" s="20"/>
      <c r="DB8" s="20"/>
      <c r="DC8" s="20"/>
      <c r="DD8" s="20"/>
      <c r="DE8" s="20"/>
      <c r="DF8" s="20"/>
      <c r="DG8" s="20"/>
      <c r="DH8" s="20"/>
      <c r="DI8" s="20"/>
      <c r="DJ8" s="20"/>
      <c r="DK8" s="20"/>
      <c r="DL8" s="20"/>
      <c r="DM8" s="20"/>
      <c r="DN8" s="20"/>
      <c r="DO8" s="20"/>
      <c r="DP8" s="20"/>
      <c r="DQ8" s="20"/>
      <c r="DR8" s="20"/>
      <c r="DS8" s="20"/>
      <c r="DT8" s="20"/>
      <c r="DU8" s="20"/>
      <c r="DV8" s="20"/>
      <c r="DW8" s="20"/>
      <c r="DX8" s="20"/>
      <c r="DY8" s="20"/>
      <c r="DZ8" s="20"/>
      <c r="EA8" s="20"/>
      <c r="EB8" s="20"/>
      <c r="EC8" s="20"/>
      <c r="ED8" s="20"/>
      <c r="EE8" s="20"/>
      <c r="EF8" s="20"/>
      <c r="EG8" s="20"/>
      <c r="EH8" s="20"/>
      <c r="EI8" s="20"/>
      <c r="EJ8" s="20"/>
      <c r="EK8" s="20"/>
      <c r="EL8" s="20"/>
      <c r="EM8" s="20"/>
      <c r="EN8" s="20"/>
      <c r="EO8" s="20"/>
      <c r="EP8" s="20"/>
      <c r="EQ8" s="20"/>
      <c r="ER8" s="20"/>
      <c r="ES8" s="20"/>
      <c r="ET8" s="20"/>
      <c r="EU8" s="20"/>
      <c r="EV8" s="20"/>
      <c r="EW8" s="20"/>
      <c r="EX8" s="20"/>
      <c r="EY8" s="20"/>
      <c r="EZ8" s="20"/>
      <c r="FA8" s="20"/>
      <c r="FB8" s="20"/>
      <c r="FC8" s="20"/>
      <c r="FD8" s="20"/>
      <c r="FE8" s="20"/>
      <c r="FF8" s="20"/>
      <c r="FG8" s="20"/>
      <c r="FH8" s="20"/>
      <c r="FI8" s="20"/>
      <c r="FJ8" s="20"/>
      <c r="FK8" s="20"/>
      <c r="FL8" s="20"/>
      <c r="FM8" s="20"/>
      <c r="FN8" s="20"/>
      <c r="FO8" s="20"/>
      <c r="FP8" s="20"/>
      <c r="FQ8" s="20"/>
      <c r="FR8" s="20"/>
      <c r="FS8" s="20"/>
      <c r="FT8" s="20"/>
      <c r="FU8" s="20"/>
      <c r="FV8" s="20"/>
      <c r="FW8" s="20"/>
      <c r="FX8" s="20"/>
      <c r="FY8" s="20"/>
      <c r="FZ8" s="20"/>
      <c r="GA8" s="20"/>
      <c r="GB8" s="20"/>
      <c r="GC8" s="20"/>
      <c r="GD8" s="20"/>
      <c r="GE8" s="20"/>
      <c r="GF8" s="20"/>
      <c r="GG8" s="20"/>
      <c r="GH8" s="20"/>
      <c r="GI8" s="20"/>
      <c r="GJ8" s="20"/>
      <c r="GK8" s="20"/>
      <c r="GL8" s="20"/>
      <c r="GM8" s="20"/>
      <c r="GN8" s="20"/>
      <c r="GO8" s="20"/>
      <c r="GP8" s="20"/>
      <c r="GQ8" s="20"/>
      <c r="GR8" s="20"/>
      <c r="GS8" s="20"/>
      <c r="GT8" s="20"/>
      <c r="GU8" s="20"/>
      <c r="GV8" s="20"/>
      <c r="GW8" s="20"/>
      <c r="GX8" s="20"/>
      <c r="GY8" s="20"/>
      <c r="GZ8" s="20"/>
      <c r="HA8" s="20"/>
      <c r="HB8" s="20"/>
      <c r="HC8" s="20"/>
      <c r="HD8" s="20"/>
      <c r="HE8" s="20"/>
      <c r="HF8" s="20"/>
      <c r="HG8" s="20"/>
      <c r="HH8" s="20"/>
      <c r="HI8" s="20"/>
      <c r="HJ8" s="20"/>
      <c r="HK8" s="20"/>
      <c r="HL8" s="20"/>
      <c r="HM8" s="20"/>
      <c r="HN8" s="20"/>
      <c r="HO8" s="20"/>
      <c r="HP8" s="20"/>
      <c r="HQ8" s="20"/>
      <c r="HR8" s="20"/>
      <c r="HS8" s="20"/>
      <c r="HT8" s="20"/>
      <c r="HU8" s="20"/>
      <c r="HV8" s="20"/>
      <c r="HW8" s="20"/>
      <c r="HX8" s="20"/>
      <c r="HY8" s="20"/>
      <c r="HZ8" s="20"/>
      <c r="IA8" s="20"/>
      <c r="IB8" s="20"/>
      <c r="IC8" s="20"/>
      <c r="ID8" s="20"/>
      <c r="IE8" s="20"/>
      <c r="IF8" s="20"/>
      <c r="IG8" s="20"/>
      <c r="IH8" s="20"/>
      <c r="II8" s="20"/>
      <c r="IJ8" s="20"/>
      <c r="IK8" s="20"/>
      <c r="IL8" s="20"/>
      <c r="IM8" s="20"/>
      <c r="IN8" s="20"/>
      <c r="IO8" s="20"/>
      <c r="IP8" s="20"/>
      <c r="IQ8" s="20"/>
      <c r="IR8" s="20"/>
      <c r="IS8" s="20"/>
      <c r="IT8" s="20"/>
      <c r="IU8" s="20"/>
      <c r="IV8" s="20"/>
      <c r="IW8" s="20"/>
    </row>
    <row r="9" spans="1:257" ht="24.75" customHeight="1" x14ac:dyDescent="0.4">
      <c r="A9" s="197" t="s">
        <v>7</v>
      </c>
      <c r="B9" s="197"/>
      <c r="C9" s="197"/>
      <c r="D9" s="197"/>
      <c r="E9" s="197"/>
      <c r="F9" s="197"/>
      <c r="G9" s="197"/>
      <c r="H9" s="197"/>
      <c r="I9" s="21"/>
      <c r="J9" s="20"/>
      <c r="K9" s="20"/>
      <c r="L9" s="20"/>
      <c r="M9" s="20"/>
      <c r="N9" s="20"/>
      <c r="O9" s="20"/>
      <c r="P9" s="20"/>
      <c r="Q9" s="20"/>
      <c r="R9" s="20"/>
      <c r="S9" s="20"/>
      <c r="T9" s="20"/>
      <c r="U9" s="20"/>
      <c r="V9" s="20"/>
      <c r="W9" s="20"/>
      <c r="X9" s="20"/>
      <c r="Y9" s="20"/>
      <c r="Z9" s="20"/>
      <c r="AA9" s="20"/>
      <c r="AB9" s="20"/>
      <c r="AC9" s="20"/>
      <c r="AD9" s="20"/>
      <c r="AE9" s="20"/>
      <c r="AF9" s="20"/>
      <c r="AG9" s="20"/>
      <c r="AH9" s="20"/>
      <c r="AI9" s="20"/>
      <c r="AJ9" s="20"/>
      <c r="AK9" s="20"/>
      <c r="AL9" s="20"/>
      <c r="AM9" s="20"/>
      <c r="AN9" s="20"/>
      <c r="AO9" s="20"/>
      <c r="AP9" s="20"/>
      <c r="AQ9" s="20"/>
      <c r="AR9" s="20"/>
      <c r="AS9" s="20"/>
      <c r="AT9" s="20"/>
      <c r="AU9" s="20"/>
      <c r="AV9" s="20"/>
      <c r="AW9" s="20"/>
      <c r="AX9" s="20"/>
      <c r="AY9" s="20"/>
      <c r="AZ9" s="20"/>
      <c r="BA9" s="20"/>
      <c r="BB9" s="20"/>
      <c r="BC9" s="20"/>
      <c r="BD9" s="20"/>
      <c r="BE9" s="20"/>
      <c r="BF9" s="20"/>
      <c r="BG9" s="20"/>
      <c r="BH9" s="20"/>
      <c r="BI9" s="20"/>
      <c r="BJ9" s="20"/>
      <c r="BK9" s="20"/>
      <c r="BL9" s="20"/>
      <c r="BM9" s="20"/>
      <c r="BN9" s="20"/>
      <c r="BO9" s="20"/>
      <c r="BP9" s="20"/>
      <c r="BQ9" s="20"/>
      <c r="BR9" s="20"/>
      <c r="BS9" s="20"/>
      <c r="BT9" s="20"/>
      <c r="BU9" s="20"/>
      <c r="BV9" s="20"/>
      <c r="BW9" s="20"/>
      <c r="BX9" s="20"/>
      <c r="BY9" s="20"/>
      <c r="BZ9" s="20"/>
      <c r="CA9" s="20"/>
      <c r="CB9" s="20"/>
      <c r="CC9" s="20"/>
      <c r="CD9" s="20"/>
      <c r="CE9" s="20"/>
      <c r="CF9" s="20"/>
      <c r="CG9" s="20"/>
      <c r="CH9" s="20"/>
      <c r="CI9" s="20"/>
      <c r="CJ9" s="20"/>
      <c r="CK9" s="20"/>
      <c r="CL9" s="20"/>
      <c r="CM9" s="20"/>
      <c r="CN9" s="20"/>
      <c r="CO9" s="20"/>
      <c r="CP9" s="20"/>
      <c r="CQ9" s="20"/>
      <c r="CR9" s="20"/>
      <c r="CS9" s="20"/>
      <c r="CT9" s="20"/>
      <c r="CU9" s="20"/>
      <c r="CV9" s="20"/>
      <c r="CW9" s="20"/>
      <c r="CX9" s="20"/>
      <c r="CY9" s="20"/>
      <c r="CZ9" s="20"/>
      <c r="DA9" s="20"/>
      <c r="DB9" s="20"/>
      <c r="DC9" s="20"/>
      <c r="DD9" s="20"/>
      <c r="DE9" s="20"/>
      <c r="DF9" s="20"/>
      <c r="DG9" s="20"/>
      <c r="DH9" s="20"/>
      <c r="DI9" s="20"/>
      <c r="DJ9" s="20"/>
      <c r="DK9" s="20"/>
      <c r="DL9" s="20"/>
      <c r="DM9" s="20"/>
      <c r="DN9" s="20"/>
      <c r="DO9" s="20"/>
      <c r="DP9" s="20"/>
      <c r="DQ9" s="20"/>
      <c r="DR9" s="20"/>
      <c r="DS9" s="20"/>
      <c r="DT9" s="20"/>
      <c r="DU9" s="20"/>
      <c r="DV9" s="20"/>
      <c r="DW9" s="20"/>
      <c r="DX9" s="20"/>
      <c r="DY9" s="20"/>
      <c r="DZ9" s="20"/>
      <c r="EA9" s="20"/>
      <c r="EB9" s="20"/>
      <c r="EC9" s="20"/>
      <c r="ED9" s="20"/>
      <c r="EE9" s="20"/>
      <c r="EF9" s="20"/>
      <c r="EG9" s="20"/>
      <c r="EH9" s="20"/>
      <c r="EI9" s="20"/>
      <c r="EJ9" s="20"/>
      <c r="EK9" s="20"/>
      <c r="EL9" s="20"/>
      <c r="EM9" s="20"/>
      <c r="EN9" s="20"/>
      <c r="EO9" s="20"/>
      <c r="EP9" s="20"/>
      <c r="EQ9" s="20"/>
      <c r="ER9" s="20"/>
      <c r="ES9" s="20"/>
      <c r="ET9" s="20"/>
      <c r="EU9" s="20"/>
      <c r="EV9" s="20"/>
      <c r="EW9" s="20"/>
      <c r="EX9" s="20"/>
      <c r="EY9" s="20"/>
      <c r="EZ9" s="20"/>
      <c r="FA9" s="20"/>
      <c r="FB9" s="20"/>
      <c r="FC9" s="20"/>
      <c r="FD9" s="20"/>
      <c r="FE9" s="20"/>
      <c r="FF9" s="20"/>
      <c r="FG9" s="20"/>
      <c r="FH9" s="20"/>
      <c r="FI9" s="20"/>
      <c r="FJ9" s="20"/>
      <c r="FK9" s="20"/>
      <c r="FL9" s="20"/>
      <c r="FM9" s="20"/>
      <c r="FN9" s="20"/>
      <c r="FO9" s="20"/>
      <c r="FP9" s="20"/>
      <c r="FQ9" s="20"/>
      <c r="FR9" s="20"/>
      <c r="FS9" s="20"/>
      <c r="FT9" s="20"/>
      <c r="FU9" s="20"/>
      <c r="FV9" s="20"/>
      <c r="FW9" s="20"/>
      <c r="FX9" s="20"/>
      <c r="FY9" s="20"/>
      <c r="FZ9" s="20"/>
      <c r="GA9" s="20"/>
      <c r="GB9" s="20"/>
      <c r="GC9" s="20"/>
      <c r="GD9" s="20"/>
      <c r="GE9" s="20"/>
      <c r="GF9" s="20"/>
      <c r="GG9" s="20"/>
      <c r="GH9" s="20"/>
      <c r="GI9" s="20"/>
      <c r="GJ9" s="20"/>
      <c r="GK9" s="20"/>
      <c r="GL9" s="20"/>
      <c r="GM9" s="20"/>
      <c r="GN9" s="20"/>
      <c r="GO9" s="20"/>
      <c r="GP9" s="20"/>
      <c r="GQ9" s="20"/>
      <c r="GR9" s="20"/>
      <c r="GS9" s="20"/>
      <c r="GT9" s="20"/>
      <c r="GU9" s="20"/>
      <c r="GV9" s="20"/>
      <c r="GW9" s="20"/>
      <c r="GX9" s="20"/>
      <c r="GY9" s="20"/>
      <c r="GZ9" s="20"/>
      <c r="HA9" s="20"/>
      <c r="HB9" s="20"/>
      <c r="HC9" s="20"/>
      <c r="HD9" s="20"/>
      <c r="HE9" s="20"/>
      <c r="HF9" s="20"/>
      <c r="HG9" s="20"/>
      <c r="HH9" s="20"/>
      <c r="HI9" s="20"/>
      <c r="HJ9" s="20"/>
      <c r="HK9" s="20"/>
      <c r="HL9" s="20"/>
      <c r="HM9" s="20"/>
      <c r="HN9" s="20"/>
      <c r="HO9" s="20"/>
      <c r="HP9" s="20"/>
      <c r="HQ9" s="20"/>
      <c r="HR9" s="20"/>
      <c r="HS9" s="20"/>
      <c r="HT9" s="20"/>
      <c r="HU9" s="20"/>
      <c r="HV9" s="20"/>
      <c r="HW9" s="20"/>
      <c r="HX9" s="20"/>
      <c r="HY9" s="20"/>
      <c r="HZ9" s="20"/>
      <c r="IA9" s="20"/>
      <c r="IB9" s="20"/>
      <c r="IC9" s="20"/>
      <c r="ID9" s="20"/>
      <c r="IE9" s="20"/>
      <c r="IF9" s="20"/>
      <c r="IG9" s="20"/>
      <c r="IH9" s="20"/>
      <c r="II9" s="20"/>
      <c r="IJ9" s="20"/>
      <c r="IK9" s="20"/>
      <c r="IL9" s="20"/>
      <c r="IM9" s="20"/>
      <c r="IN9" s="20"/>
      <c r="IO9" s="20"/>
      <c r="IP9" s="20"/>
      <c r="IQ9" s="20"/>
      <c r="IR9" s="20"/>
      <c r="IS9" s="20"/>
      <c r="IT9" s="20"/>
      <c r="IU9" s="20"/>
      <c r="IV9" s="20"/>
      <c r="IW9" s="20"/>
    </row>
    <row r="11" spans="1:257" ht="58.2" customHeight="1" x14ac:dyDescent="0.4">
      <c r="A11" s="25" t="s">
        <v>8</v>
      </c>
      <c r="B11" s="26" t="s">
        <v>9</v>
      </c>
      <c r="C11" s="27" t="s">
        <v>10</v>
      </c>
      <c r="D11" s="28" t="s">
        <v>11</v>
      </c>
      <c r="E11" s="29" t="s">
        <v>12</v>
      </c>
      <c r="F11" s="29" t="s">
        <v>13</v>
      </c>
      <c r="G11" s="29" t="s">
        <v>14</v>
      </c>
      <c r="H11" s="163" t="s">
        <v>15</v>
      </c>
      <c r="J11" s="10"/>
    </row>
    <row r="12" spans="1:257" s="42" customFormat="1" ht="24.75" customHeight="1" x14ac:dyDescent="0.4">
      <c r="A12" s="38" t="s">
        <v>16</v>
      </c>
      <c r="B12" s="26" t="s">
        <v>9</v>
      </c>
      <c r="C12" s="40"/>
      <c r="D12" s="40"/>
      <c r="E12" s="40"/>
      <c r="F12" s="40"/>
      <c r="G12" s="40"/>
      <c r="H12" s="164"/>
      <c r="I12" s="41"/>
    </row>
    <row r="13" spans="1:257" s="42" customFormat="1" x14ac:dyDescent="0.4">
      <c r="A13" s="39" t="s">
        <v>17</v>
      </c>
      <c r="B13" s="32" t="s">
        <v>18</v>
      </c>
      <c r="C13" s="33">
        <v>3</v>
      </c>
      <c r="D13" s="4"/>
      <c r="E13" s="5"/>
      <c r="F13" s="34">
        <f t="shared" ref="F13:F21" si="0">C13*D13</f>
        <v>0</v>
      </c>
      <c r="G13" s="34">
        <f>C13*E13</f>
        <v>0</v>
      </c>
      <c r="H13" s="6"/>
      <c r="I13" s="41"/>
    </row>
    <row r="14" spans="1:257" s="42" customFormat="1" x14ac:dyDescent="0.4">
      <c r="A14" s="39" t="s">
        <v>19</v>
      </c>
      <c r="B14" s="32" t="s">
        <v>18</v>
      </c>
      <c r="C14" s="33">
        <v>510</v>
      </c>
      <c r="D14" s="4"/>
      <c r="E14" s="5"/>
      <c r="F14" s="34">
        <f t="shared" si="0"/>
        <v>0</v>
      </c>
      <c r="G14" s="34">
        <f t="shared" ref="G14" si="1">C14*E14</f>
        <v>0</v>
      </c>
      <c r="H14" s="6"/>
      <c r="I14" s="41"/>
    </row>
    <row r="15" spans="1:257" s="42" customFormat="1" x14ac:dyDescent="0.4">
      <c r="A15" s="39" t="s">
        <v>20</v>
      </c>
      <c r="B15" s="32" t="s">
        <v>21</v>
      </c>
      <c r="C15" s="33">
        <v>20</v>
      </c>
      <c r="D15" s="4"/>
      <c r="E15" s="5"/>
      <c r="F15" s="34">
        <f t="shared" si="0"/>
        <v>0</v>
      </c>
      <c r="G15" s="34">
        <f t="shared" ref="G15:G21" si="2">C15*E15</f>
        <v>0</v>
      </c>
      <c r="H15" s="6"/>
      <c r="I15" s="41"/>
    </row>
    <row r="16" spans="1:257" s="42" customFormat="1" x14ac:dyDescent="0.4">
      <c r="A16" s="39" t="s">
        <v>22</v>
      </c>
      <c r="B16" s="194" t="s">
        <v>18</v>
      </c>
      <c r="C16" s="33">
        <v>20</v>
      </c>
      <c r="D16" s="4"/>
      <c r="E16" s="5"/>
      <c r="F16" s="34">
        <f t="shared" si="0"/>
        <v>0</v>
      </c>
      <c r="G16" s="34">
        <f t="shared" si="2"/>
        <v>0</v>
      </c>
      <c r="H16" s="6"/>
      <c r="I16" s="41"/>
    </row>
    <row r="17" spans="1:10" s="42" customFormat="1" x14ac:dyDescent="0.4">
      <c r="A17" s="39" t="s">
        <v>23</v>
      </c>
      <c r="B17" s="195"/>
      <c r="C17" s="33">
        <v>10</v>
      </c>
      <c r="D17" s="4"/>
      <c r="E17" s="5"/>
      <c r="F17" s="34">
        <f t="shared" ref="F17" si="3">C17*D17</f>
        <v>0</v>
      </c>
      <c r="G17" s="34">
        <f t="shared" si="2"/>
        <v>0</v>
      </c>
      <c r="H17" s="6"/>
      <c r="I17" s="41"/>
    </row>
    <row r="18" spans="1:10" s="42" customFormat="1" x14ac:dyDescent="0.4">
      <c r="A18" s="39" t="s">
        <v>24</v>
      </c>
      <c r="B18" s="32" t="s">
        <v>18</v>
      </c>
      <c r="C18" s="33">
        <v>2</v>
      </c>
      <c r="D18" s="4"/>
      <c r="E18" s="5"/>
      <c r="F18" s="34">
        <f t="shared" si="0"/>
        <v>0</v>
      </c>
      <c r="G18" s="34">
        <f t="shared" si="2"/>
        <v>0</v>
      </c>
      <c r="H18" s="6"/>
      <c r="I18" s="41"/>
    </row>
    <row r="19" spans="1:10" s="42" customFormat="1" x14ac:dyDescent="0.4">
      <c r="A19" s="39" t="s">
        <v>131</v>
      </c>
      <c r="B19" s="194" t="s">
        <v>18</v>
      </c>
      <c r="C19" s="33">
        <v>3</v>
      </c>
      <c r="D19" s="4"/>
      <c r="E19" s="5"/>
      <c r="F19" s="34">
        <f t="shared" ref="F19" si="4">C19*D19</f>
        <v>0</v>
      </c>
      <c r="G19" s="34">
        <f t="shared" ref="G19" si="5">C19*E19</f>
        <v>0</v>
      </c>
      <c r="H19" s="6"/>
      <c r="I19" s="41"/>
    </row>
    <row r="20" spans="1:10" s="42" customFormat="1" x14ac:dyDescent="0.4">
      <c r="A20" s="39" t="s">
        <v>132</v>
      </c>
      <c r="B20" s="195"/>
      <c r="C20" s="33">
        <v>2</v>
      </c>
      <c r="D20" s="4"/>
      <c r="E20" s="5"/>
      <c r="F20" s="34">
        <f t="shared" si="0"/>
        <v>0</v>
      </c>
      <c r="G20" s="34">
        <f t="shared" si="2"/>
        <v>0</v>
      </c>
      <c r="H20" s="6"/>
      <c r="I20" s="41"/>
    </row>
    <row r="21" spans="1:10" s="42" customFormat="1" x14ac:dyDescent="0.4">
      <c r="A21" s="39" t="s">
        <v>25</v>
      </c>
      <c r="B21" s="32" t="s">
        <v>18</v>
      </c>
      <c r="C21" s="33">
        <v>2</v>
      </c>
      <c r="D21" s="4"/>
      <c r="E21" s="5"/>
      <c r="F21" s="34">
        <f t="shared" si="0"/>
        <v>0</v>
      </c>
      <c r="G21" s="34">
        <f t="shared" si="2"/>
        <v>0</v>
      </c>
      <c r="H21" s="6"/>
      <c r="I21" s="41"/>
    </row>
    <row r="22" spans="1:10" x14ac:dyDescent="0.4">
      <c r="A22" s="2"/>
      <c r="B22" s="106"/>
      <c r="C22" s="7">
        <v>1</v>
      </c>
      <c r="D22" s="4"/>
      <c r="E22" s="5"/>
      <c r="F22" s="34">
        <f t="shared" ref="F22:F24" si="6">C22*D22</f>
        <v>0</v>
      </c>
      <c r="G22" s="34">
        <f t="shared" ref="G22:G24" si="7">C22*E22</f>
        <v>0</v>
      </c>
      <c r="H22" s="6"/>
      <c r="J22" s="10"/>
    </row>
    <row r="23" spans="1:10" x14ac:dyDescent="0.4">
      <c r="A23" s="2"/>
      <c r="B23" s="106"/>
      <c r="C23" s="7">
        <v>1</v>
      </c>
      <c r="D23" s="4"/>
      <c r="E23" s="5"/>
      <c r="F23" s="34">
        <f t="shared" si="6"/>
        <v>0</v>
      </c>
      <c r="G23" s="34">
        <f t="shared" si="7"/>
        <v>0</v>
      </c>
      <c r="H23" s="6"/>
      <c r="J23" s="10"/>
    </row>
    <row r="24" spans="1:10" x14ac:dyDescent="0.4">
      <c r="A24" s="2"/>
      <c r="B24" s="106"/>
      <c r="C24" s="7">
        <v>1</v>
      </c>
      <c r="D24" s="4"/>
      <c r="E24" s="5"/>
      <c r="F24" s="34">
        <f t="shared" si="6"/>
        <v>0</v>
      </c>
      <c r="G24" s="34">
        <f t="shared" si="7"/>
        <v>0</v>
      </c>
      <c r="H24" s="6"/>
      <c r="J24" s="10"/>
    </row>
    <row r="25" spans="1:10" ht="25.5" customHeight="1" x14ac:dyDescent="0.4">
      <c r="A25" s="30" t="s">
        <v>26</v>
      </c>
      <c r="B25" s="26" t="s">
        <v>9</v>
      </c>
      <c r="C25" s="44"/>
      <c r="D25" s="45"/>
      <c r="E25" s="45"/>
      <c r="F25" s="37"/>
      <c r="G25" s="37"/>
      <c r="H25" s="61"/>
      <c r="J25" s="10"/>
    </row>
    <row r="26" spans="1:10" ht="15.75" customHeight="1" x14ac:dyDescent="0.4">
      <c r="A26" s="53" t="s">
        <v>27</v>
      </c>
      <c r="B26" s="102"/>
      <c r="C26" s="44"/>
      <c r="D26" s="45"/>
      <c r="E26" s="45"/>
      <c r="F26" s="37"/>
      <c r="G26" s="37"/>
      <c r="H26" s="61"/>
      <c r="J26" s="10"/>
    </row>
    <row r="27" spans="1:10" x14ac:dyDescent="0.4">
      <c r="A27" s="47" t="s">
        <v>28</v>
      </c>
      <c r="B27" s="32" t="s">
        <v>9</v>
      </c>
      <c r="C27" s="33">
        <v>1</v>
      </c>
      <c r="D27" s="4"/>
      <c r="E27" s="5"/>
      <c r="F27" s="34">
        <f t="shared" ref="F27" si="8">C27*D27</f>
        <v>0</v>
      </c>
      <c r="G27" s="34">
        <f t="shared" ref="G27" si="9">C27*E27</f>
        <v>0</v>
      </c>
      <c r="H27" s="6"/>
      <c r="J27" s="10"/>
    </row>
    <row r="28" spans="1:10" x14ac:dyDescent="0.4">
      <c r="A28" s="47" t="s">
        <v>29</v>
      </c>
      <c r="B28" s="96" t="s">
        <v>18</v>
      </c>
      <c r="C28" s="33">
        <v>50</v>
      </c>
      <c r="D28" s="4"/>
      <c r="E28" s="5"/>
      <c r="F28" s="34">
        <f t="shared" ref="F28" si="10">C28*D28</f>
        <v>0</v>
      </c>
      <c r="G28" s="34">
        <f t="shared" ref="G28" si="11">C28*E28</f>
        <v>0</v>
      </c>
      <c r="H28" s="6"/>
      <c r="J28" s="10"/>
    </row>
    <row r="29" spans="1:10" x14ac:dyDescent="0.4">
      <c r="A29" s="47" t="s">
        <v>30</v>
      </c>
      <c r="B29" s="96" t="s">
        <v>18</v>
      </c>
      <c r="C29" s="33">
        <v>7</v>
      </c>
      <c r="D29" s="4"/>
      <c r="E29" s="5"/>
      <c r="F29" s="34">
        <f>C29*D29</f>
        <v>0</v>
      </c>
      <c r="G29" s="34">
        <f>C29*E29</f>
        <v>0</v>
      </c>
      <c r="H29" s="6"/>
      <c r="J29" s="10"/>
    </row>
    <row r="30" spans="1:10" x14ac:dyDescent="0.4">
      <c r="A30" s="47" t="s">
        <v>31</v>
      </c>
      <c r="B30" s="96" t="s">
        <v>32</v>
      </c>
      <c r="C30" s="33">
        <v>1</v>
      </c>
      <c r="D30" s="4"/>
      <c r="E30" s="5"/>
      <c r="F30" s="34">
        <f>C30*D30</f>
        <v>0</v>
      </c>
      <c r="G30" s="34">
        <f>C30*E30</f>
        <v>0</v>
      </c>
      <c r="H30" s="6"/>
      <c r="J30" s="10"/>
    </row>
    <row r="31" spans="1:10" x14ac:dyDescent="0.4">
      <c r="A31" s="9"/>
      <c r="B31" s="9"/>
      <c r="C31" s="7"/>
      <c r="D31" s="4"/>
      <c r="E31" s="5"/>
      <c r="F31" s="34">
        <f t="shared" ref="F31:F33" si="12">C31*D31</f>
        <v>0</v>
      </c>
      <c r="G31" s="34">
        <f t="shared" ref="G31:G33" si="13">C31*E31</f>
        <v>0</v>
      </c>
      <c r="H31" s="6"/>
      <c r="J31" s="10"/>
    </row>
    <row r="32" spans="1:10" x14ac:dyDescent="0.4">
      <c r="A32" s="9"/>
      <c r="B32" s="9"/>
      <c r="C32" s="7"/>
      <c r="D32" s="4"/>
      <c r="E32" s="5"/>
      <c r="F32" s="34">
        <f t="shared" si="12"/>
        <v>0</v>
      </c>
      <c r="G32" s="34">
        <f t="shared" si="13"/>
        <v>0</v>
      </c>
      <c r="H32" s="6"/>
      <c r="J32" s="10"/>
    </row>
    <row r="33" spans="1:10" x14ac:dyDescent="0.4">
      <c r="A33" s="9"/>
      <c r="B33" s="9"/>
      <c r="C33" s="7"/>
      <c r="D33" s="4"/>
      <c r="E33" s="5"/>
      <c r="F33" s="34">
        <f t="shared" si="12"/>
        <v>0</v>
      </c>
      <c r="G33" s="34">
        <f t="shared" si="13"/>
        <v>0</v>
      </c>
      <c r="H33" s="6"/>
      <c r="J33" s="10"/>
    </row>
    <row r="34" spans="1:10" s="105" customFormat="1" x14ac:dyDescent="0.4">
      <c r="A34" s="107" t="s">
        <v>33</v>
      </c>
      <c r="B34" s="107"/>
      <c r="C34" s="50"/>
      <c r="D34" s="56"/>
      <c r="E34" s="108"/>
      <c r="F34" s="103"/>
      <c r="G34" s="103"/>
      <c r="H34" s="48"/>
      <c r="I34" s="104"/>
    </row>
    <row r="35" spans="1:10" x14ac:dyDescent="0.4">
      <c r="A35" s="47" t="s">
        <v>34</v>
      </c>
      <c r="B35" s="96" t="s">
        <v>18</v>
      </c>
      <c r="C35" s="33">
        <v>1</v>
      </c>
      <c r="D35" s="4"/>
      <c r="E35" s="5"/>
      <c r="F35" s="34">
        <f>C35*D35</f>
        <v>0</v>
      </c>
      <c r="G35" s="34">
        <f t="shared" ref="G35:G40" si="14">C35*E35</f>
        <v>0</v>
      </c>
      <c r="H35" s="6"/>
      <c r="J35" s="10"/>
    </row>
    <row r="36" spans="1:10" x14ac:dyDescent="0.4">
      <c r="A36" s="47" t="s">
        <v>35</v>
      </c>
      <c r="B36" s="96" t="s">
        <v>32</v>
      </c>
      <c r="C36" s="33">
        <v>1</v>
      </c>
      <c r="D36" s="4"/>
      <c r="E36" s="5"/>
      <c r="F36" s="107"/>
      <c r="G36" s="107"/>
      <c r="H36" s="6"/>
      <c r="J36" s="10"/>
    </row>
    <row r="37" spans="1:10" x14ac:dyDescent="0.4">
      <c r="A37" s="47" t="s">
        <v>36</v>
      </c>
      <c r="B37" s="96" t="s">
        <v>32</v>
      </c>
      <c r="C37" s="33">
        <v>1</v>
      </c>
      <c r="D37" s="4"/>
      <c r="E37" s="5"/>
      <c r="F37" s="107"/>
      <c r="G37" s="107"/>
      <c r="H37" s="6"/>
      <c r="J37" s="10"/>
    </row>
    <row r="38" spans="1:10" x14ac:dyDescent="0.4">
      <c r="A38" s="47" t="s">
        <v>37</v>
      </c>
      <c r="B38" s="96" t="s">
        <v>32</v>
      </c>
      <c r="C38" s="33">
        <v>1</v>
      </c>
      <c r="D38" s="4"/>
      <c r="E38" s="5"/>
      <c r="F38" s="107"/>
      <c r="G38" s="107"/>
      <c r="H38" s="6"/>
      <c r="J38" s="10"/>
    </row>
    <row r="39" spans="1:10" x14ac:dyDescent="0.4">
      <c r="A39" s="47" t="s">
        <v>38</v>
      </c>
      <c r="B39" s="96" t="s">
        <v>32</v>
      </c>
      <c r="C39" s="33">
        <v>1</v>
      </c>
      <c r="D39" s="4"/>
      <c r="E39" s="5"/>
      <c r="F39" s="107"/>
      <c r="G39" s="107"/>
      <c r="H39" s="6"/>
      <c r="J39" s="10"/>
    </row>
    <row r="40" spans="1:10" x14ac:dyDescent="0.4">
      <c r="A40" s="9"/>
      <c r="B40" s="9"/>
      <c r="C40" s="7"/>
      <c r="D40" s="4"/>
      <c r="E40" s="5"/>
      <c r="F40" s="34">
        <f t="shared" ref="F40:F41" si="15">C40*D40</f>
        <v>0</v>
      </c>
      <c r="G40" s="34">
        <f t="shared" si="14"/>
        <v>0</v>
      </c>
      <c r="H40" s="6"/>
      <c r="J40" s="10"/>
    </row>
    <row r="41" spans="1:10" x14ac:dyDescent="0.4">
      <c r="A41" s="9"/>
      <c r="B41" s="9"/>
      <c r="C41" s="7"/>
      <c r="D41" s="4"/>
      <c r="E41" s="5"/>
      <c r="F41" s="34">
        <f t="shared" si="15"/>
        <v>0</v>
      </c>
      <c r="G41" s="34">
        <f t="shared" ref="G41" si="16">C41*E41</f>
        <v>0</v>
      </c>
      <c r="H41" s="6"/>
      <c r="J41" s="10"/>
    </row>
    <row r="42" spans="1:10" ht="43.75" x14ac:dyDescent="0.4">
      <c r="A42" s="30" t="s">
        <v>39</v>
      </c>
      <c r="B42" s="51" t="s">
        <v>40</v>
      </c>
      <c r="C42" s="51" t="s">
        <v>41</v>
      </c>
      <c r="D42" s="28" t="s">
        <v>42</v>
      </c>
      <c r="E42" s="52" t="s">
        <v>43</v>
      </c>
      <c r="F42" s="29" t="s">
        <v>13</v>
      </c>
      <c r="G42" s="29" t="s">
        <v>44</v>
      </c>
      <c r="H42" s="163" t="s">
        <v>15</v>
      </c>
    </row>
    <row r="43" spans="1:10" x14ac:dyDescent="0.4">
      <c r="A43" s="53" t="s">
        <v>45</v>
      </c>
      <c r="B43" s="54"/>
      <c r="C43" s="55"/>
      <c r="D43" s="31"/>
      <c r="E43" s="56"/>
      <c r="F43" s="57"/>
      <c r="G43" s="57"/>
      <c r="H43" s="165"/>
    </row>
    <row r="44" spans="1:10" x14ac:dyDescent="0.4">
      <c r="A44" s="112" t="s">
        <v>46</v>
      </c>
      <c r="B44" s="96">
        <v>21468</v>
      </c>
      <c r="C44" s="116">
        <v>54530</v>
      </c>
      <c r="D44" s="31"/>
      <c r="E44" s="56"/>
      <c r="F44" s="127" t="s">
        <v>47</v>
      </c>
      <c r="G44" s="127" t="s">
        <v>47</v>
      </c>
      <c r="H44" s="6"/>
    </row>
    <row r="45" spans="1:10" x14ac:dyDescent="0.4">
      <c r="A45" s="112" t="s">
        <v>48</v>
      </c>
      <c r="B45" s="100">
        <v>4330</v>
      </c>
      <c r="C45" s="126">
        <v>11559</v>
      </c>
      <c r="D45" s="128"/>
      <c r="E45" s="60"/>
      <c r="F45" s="127" t="s">
        <v>47</v>
      </c>
      <c r="G45" s="60" t="s">
        <v>47</v>
      </c>
      <c r="H45" s="6"/>
    </row>
    <row r="46" spans="1:10" x14ac:dyDescent="0.4">
      <c r="A46" s="112" t="s">
        <v>49</v>
      </c>
      <c r="B46" s="100">
        <v>8117</v>
      </c>
      <c r="C46" s="126">
        <v>21512</v>
      </c>
      <c r="D46" s="128"/>
      <c r="E46" s="60"/>
      <c r="F46" s="127" t="s">
        <v>47</v>
      </c>
      <c r="G46" s="60" t="s">
        <v>47</v>
      </c>
      <c r="H46" s="6"/>
    </row>
    <row r="47" spans="1:10" x14ac:dyDescent="0.4">
      <c r="A47" s="58" t="s">
        <v>50</v>
      </c>
      <c r="B47" s="100">
        <v>19864</v>
      </c>
      <c r="C47" s="126">
        <v>49263</v>
      </c>
      <c r="D47" s="128"/>
      <c r="E47" s="60"/>
      <c r="F47" s="127" t="s">
        <v>47</v>
      </c>
      <c r="G47" s="60" t="s">
        <v>47</v>
      </c>
      <c r="H47" s="6"/>
    </row>
    <row r="48" spans="1:10" x14ac:dyDescent="0.4">
      <c r="A48" s="9"/>
      <c r="B48" s="9"/>
      <c r="C48" s="7"/>
      <c r="D48" s="4"/>
      <c r="E48" s="5"/>
      <c r="F48" s="34">
        <f>C48*D48</f>
        <v>0</v>
      </c>
      <c r="G48" s="34">
        <f>E48*C48</f>
        <v>0</v>
      </c>
      <c r="H48" s="6"/>
    </row>
    <row r="49" spans="1:10" x14ac:dyDescent="0.4">
      <c r="A49" s="9"/>
      <c r="B49" s="9"/>
      <c r="C49" s="7"/>
      <c r="D49" s="4"/>
      <c r="E49" s="5"/>
      <c r="F49" s="34">
        <f>C49*D49</f>
        <v>0</v>
      </c>
      <c r="G49" s="34">
        <f>E49*C49</f>
        <v>0</v>
      </c>
      <c r="H49" s="6"/>
    </row>
    <row r="50" spans="1:10" x14ac:dyDescent="0.4">
      <c r="A50" s="9"/>
      <c r="B50" s="9"/>
      <c r="C50" s="7"/>
      <c r="D50" s="4"/>
      <c r="E50" s="5"/>
      <c r="F50" s="34">
        <f t="shared" ref="F50" si="17">C50*D50</f>
        <v>0</v>
      </c>
      <c r="G50" s="34">
        <f t="shared" ref="G50" si="18">C50*E50</f>
        <v>0</v>
      </c>
      <c r="H50" s="6"/>
    </row>
    <row r="51" spans="1:10" ht="27.75" customHeight="1" x14ac:dyDescent="0.4">
      <c r="A51" s="25" t="s">
        <v>51</v>
      </c>
      <c r="B51" s="26" t="s">
        <v>9</v>
      </c>
      <c r="C51" s="26" t="s">
        <v>10</v>
      </c>
      <c r="D51" s="28" t="s">
        <v>52</v>
      </c>
      <c r="E51" s="52" t="s">
        <v>53</v>
      </c>
      <c r="F51" s="29" t="s">
        <v>13</v>
      </c>
      <c r="G51" s="29" t="s">
        <v>44</v>
      </c>
      <c r="H51" s="166" t="s">
        <v>15</v>
      </c>
      <c r="I51" s="64"/>
    </row>
    <row r="52" spans="1:10" x14ac:dyDescent="0.4">
      <c r="A52" s="43" t="s">
        <v>54</v>
      </c>
      <c r="B52" s="33" t="s">
        <v>32</v>
      </c>
      <c r="C52" s="59">
        <v>1</v>
      </c>
      <c r="D52" s="4"/>
      <c r="E52" s="5"/>
      <c r="F52" s="34">
        <f t="shared" ref="F52" si="19">C52*D52</f>
        <v>0</v>
      </c>
      <c r="G52" s="34">
        <f t="shared" ref="G52" si="20">E52*C52</f>
        <v>0</v>
      </c>
      <c r="H52" s="6"/>
    </row>
    <row r="53" spans="1:10" x14ac:dyDescent="0.4">
      <c r="A53" s="3"/>
      <c r="B53" s="3"/>
      <c r="C53" s="7"/>
      <c r="D53" s="4"/>
      <c r="E53" s="5"/>
      <c r="F53" s="34">
        <f t="shared" ref="F53:F55" si="21">C53*D53</f>
        <v>0</v>
      </c>
      <c r="G53" s="34">
        <f t="shared" ref="G53:G55" si="22">E53*C53</f>
        <v>0</v>
      </c>
      <c r="H53" s="6"/>
    </row>
    <row r="54" spans="1:10" x14ac:dyDescent="0.4">
      <c r="A54" s="3"/>
      <c r="B54" s="3"/>
      <c r="C54" s="7"/>
      <c r="D54" s="4"/>
      <c r="E54" s="5"/>
      <c r="F54" s="34">
        <f t="shared" si="21"/>
        <v>0</v>
      </c>
      <c r="G54" s="34">
        <f t="shared" si="22"/>
        <v>0</v>
      </c>
      <c r="H54" s="6"/>
    </row>
    <row r="55" spans="1:10" x14ac:dyDescent="0.4">
      <c r="A55" s="3"/>
      <c r="B55" s="3"/>
      <c r="C55" s="7"/>
      <c r="D55" s="4"/>
      <c r="E55" s="5"/>
      <c r="F55" s="34">
        <f t="shared" si="21"/>
        <v>0</v>
      </c>
      <c r="G55" s="34">
        <f t="shared" si="22"/>
        <v>0</v>
      </c>
      <c r="H55" s="6"/>
    </row>
    <row r="56" spans="1:10" ht="30.75" customHeight="1" x14ac:dyDescent="0.4">
      <c r="A56" s="66" t="s">
        <v>55</v>
      </c>
      <c r="B56" s="67" t="s">
        <v>9</v>
      </c>
      <c r="C56" s="27" t="s">
        <v>10</v>
      </c>
      <c r="D56" s="28" t="s">
        <v>52</v>
      </c>
      <c r="E56" s="52" t="s">
        <v>53</v>
      </c>
      <c r="F56" s="70" t="s">
        <v>13</v>
      </c>
      <c r="G56" s="29" t="s">
        <v>44</v>
      </c>
      <c r="H56" s="109"/>
    </row>
    <row r="57" spans="1:10" x14ac:dyDescent="0.4">
      <c r="A57" s="43" t="s">
        <v>56</v>
      </c>
      <c r="B57" s="33" t="s">
        <v>21</v>
      </c>
      <c r="C57" s="46">
        <v>1</v>
      </c>
      <c r="D57" s="4"/>
      <c r="E57" s="5"/>
      <c r="F57" s="88">
        <f t="shared" ref="F57" si="23">C57*D57</f>
        <v>0</v>
      </c>
      <c r="G57" s="34">
        <f t="shared" ref="G57" si="24">E57*C57</f>
        <v>0</v>
      </c>
      <c r="H57" s="6"/>
    </row>
    <row r="58" spans="1:10" x14ac:dyDescent="0.4">
      <c r="A58" s="129" t="s">
        <v>57</v>
      </c>
      <c r="B58" s="33" t="s">
        <v>21</v>
      </c>
      <c r="C58" s="46">
        <v>1</v>
      </c>
      <c r="D58" s="4"/>
      <c r="E58" s="5"/>
      <c r="F58" s="57"/>
      <c r="G58" s="57"/>
      <c r="H58" s="6"/>
    </row>
    <row r="59" spans="1:10" x14ac:dyDescent="0.4">
      <c r="A59" s="9"/>
      <c r="B59" s="9"/>
      <c r="C59" s="7"/>
      <c r="D59" s="4"/>
      <c r="E59" s="5"/>
      <c r="F59" s="130">
        <f>C59*D59</f>
        <v>0</v>
      </c>
      <c r="G59" s="125">
        <f>E59*C59</f>
        <v>0</v>
      </c>
      <c r="H59" s="6"/>
    </row>
    <row r="60" spans="1:10" x14ac:dyDescent="0.4">
      <c r="A60" s="9"/>
      <c r="B60" s="9"/>
      <c r="C60" s="7"/>
      <c r="D60" s="4"/>
      <c r="E60" s="5"/>
      <c r="F60" s="130">
        <f>C60*D60</f>
        <v>0</v>
      </c>
      <c r="G60" s="125">
        <f>E60*C60</f>
        <v>0</v>
      </c>
      <c r="H60" s="6"/>
    </row>
    <row r="61" spans="1:10" x14ac:dyDescent="0.4">
      <c r="A61" s="3"/>
      <c r="B61" s="8"/>
      <c r="C61" s="7"/>
      <c r="D61" s="4"/>
      <c r="E61" s="5"/>
      <c r="F61" s="130">
        <f>C61*D61</f>
        <v>0</v>
      </c>
      <c r="G61" s="125">
        <f>E61*C61</f>
        <v>0</v>
      </c>
      <c r="H61" s="6"/>
    </row>
    <row r="62" spans="1:10" ht="29.7" customHeight="1" x14ac:dyDescent="0.4">
      <c r="A62" s="25" t="s">
        <v>58</v>
      </c>
      <c r="B62" s="26"/>
      <c r="C62" s="27" t="s">
        <v>10</v>
      </c>
      <c r="D62" s="28" t="s">
        <v>52</v>
      </c>
      <c r="E62" s="69"/>
      <c r="F62" s="70" t="s">
        <v>13</v>
      </c>
      <c r="G62" s="70"/>
      <c r="H62" s="166" t="s">
        <v>15</v>
      </c>
      <c r="J62" s="10"/>
    </row>
    <row r="63" spans="1:10" ht="18" customHeight="1" x14ac:dyDescent="0.4">
      <c r="A63" s="3" t="s">
        <v>59</v>
      </c>
      <c r="B63" s="60"/>
      <c r="C63" s="7"/>
      <c r="D63" s="4"/>
      <c r="E63" s="60"/>
      <c r="F63" s="34">
        <f>C63*D63</f>
        <v>0</v>
      </c>
      <c r="G63" s="60"/>
      <c r="H63" s="6"/>
      <c r="J63" s="10"/>
    </row>
    <row r="64" spans="1:10" ht="18" customHeight="1" x14ac:dyDescent="0.4">
      <c r="A64" s="3" t="s">
        <v>59</v>
      </c>
      <c r="B64" s="60"/>
      <c r="C64" s="7"/>
      <c r="D64" s="4"/>
      <c r="E64" s="60"/>
      <c r="F64" s="34">
        <f t="shared" ref="F64:F65" si="25">C64*D64</f>
        <v>0</v>
      </c>
      <c r="G64" s="60"/>
      <c r="H64" s="6"/>
      <c r="J64" s="10"/>
    </row>
    <row r="65" spans="1:10" ht="19" customHeight="1" x14ac:dyDescent="0.4">
      <c r="A65" s="3" t="s">
        <v>59</v>
      </c>
      <c r="B65" s="60"/>
      <c r="C65" s="7"/>
      <c r="D65" s="4"/>
      <c r="E65" s="60"/>
      <c r="F65" s="34">
        <f t="shared" si="25"/>
        <v>0</v>
      </c>
      <c r="G65" s="60"/>
      <c r="H65" s="6"/>
      <c r="J65" s="10"/>
    </row>
    <row r="66" spans="1:10" s="19" customFormat="1" ht="49.75" x14ac:dyDescent="0.4">
      <c r="A66" s="25" t="s">
        <v>60</v>
      </c>
      <c r="B66" s="26" t="s">
        <v>9</v>
      </c>
      <c r="C66" s="71" t="s">
        <v>61</v>
      </c>
      <c r="D66" s="72" t="s">
        <v>62</v>
      </c>
      <c r="E66" s="71"/>
      <c r="F66" s="73" t="s">
        <v>13</v>
      </c>
      <c r="G66" s="74"/>
      <c r="H66" s="166" t="s">
        <v>15</v>
      </c>
      <c r="I66" s="18"/>
    </row>
    <row r="67" spans="1:10" s="19" customFormat="1" x14ac:dyDescent="0.4">
      <c r="A67" s="97" t="s">
        <v>63</v>
      </c>
      <c r="B67" s="44" t="s">
        <v>18</v>
      </c>
      <c r="C67" s="33">
        <v>4</v>
      </c>
      <c r="D67" s="4"/>
      <c r="E67" s="101"/>
      <c r="F67" s="34">
        <f t="shared" ref="F67:F75" si="26">C67*D67</f>
        <v>0</v>
      </c>
      <c r="G67" s="60"/>
      <c r="H67" s="6"/>
      <c r="I67" s="18"/>
    </row>
    <row r="68" spans="1:10" s="19" customFormat="1" x14ac:dyDescent="0.4">
      <c r="A68" s="97" t="s">
        <v>64</v>
      </c>
      <c r="B68" s="33" t="s">
        <v>32</v>
      </c>
      <c r="C68" s="7"/>
      <c r="D68" s="4"/>
      <c r="E68" s="101"/>
      <c r="F68" s="34">
        <f t="shared" si="26"/>
        <v>0</v>
      </c>
      <c r="G68" s="60"/>
      <c r="H68" s="6"/>
      <c r="I68" s="18"/>
    </row>
    <row r="69" spans="1:10" s="19" customFormat="1" ht="31.75" customHeight="1" x14ac:dyDescent="0.4">
      <c r="A69" s="97" t="s">
        <v>65</v>
      </c>
      <c r="B69" s="33" t="s">
        <v>32</v>
      </c>
      <c r="C69" s="7"/>
      <c r="D69" s="4"/>
      <c r="E69" s="101"/>
      <c r="F69" s="34">
        <f t="shared" si="26"/>
        <v>0</v>
      </c>
      <c r="G69" s="60"/>
      <c r="H69" s="6"/>
      <c r="I69" s="18"/>
    </row>
    <row r="70" spans="1:10" x14ac:dyDescent="0.4">
      <c r="A70" s="97" t="s">
        <v>66</v>
      </c>
      <c r="B70" s="44" t="s">
        <v>18</v>
      </c>
      <c r="C70" s="7"/>
      <c r="D70" s="4"/>
      <c r="E70" s="60"/>
      <c r="F70" s="34">
        <f t="shared" si="26"/>
        <v>0</v>
      </c>
      <c r="G70" s="60"/>
      <c r="H70" s="6"/>
      <c r="J70" s="10"/>
    </row>
    <row r="71" spans="1:10" x14ac:dyDescent="0.4">
      <c r="A71" s="97" t="s">
        <v>67</v>
      </c>
      <c r="B71" s="44" t="s">
        <v>18</v>
      </c>
      <c r="C71" s="7"/>
      <c r="D71" s="4"/>
      <c r="E71" s="60"/>
      <c r="F71" s="34">
        <f t="shared" si="26"/>
        <v>0</v>
      </c>
      <c r="G71" s="60"/>
      <c r="H71" s="6"/>
      <c r="J71" s="10"/>
    </row>
    <row r="72" spans="1:10" x14ac:dyDescent="0.4">
      <c r="A72" s="97" t="s">
        <v>68</v>
      </c>
      <c r="B72" s="44" t="s">
        <v>18</v>
      </c>
      <c r="C72" s="7"/>
      <c r="D72" s="4"/>
      <c r="E72" s="60"/>
      <c r="F72" s="34">
        <f t="shared" ref="F72" si="27">C72*D72</f>
        <v>0</v>
      </c>
      <c r="G72" s="60"/>
      <c r="H72" s="6"/>
      <c r="J72" s="10"/>
    </row>
    <row r="73" spans="1:10" x14ac:dyDescent="0.4">
      <c r="A73" s="131" t="s">
        <v>69</v>
      </c>
      <c r="B73" s="44" t="s">
        <v>18</v>
      </c>
      <c r="C73" s="143">
        <v>1</v>
      </c>
      <c r="D73" s="4"/>
      <c r="E73" s="60"/>
      <c r="F73" s="34">
        <f>C73*D73</f>
        <v>0</v>
      </c>
      <c r="G73" s="60"/>
      <c r="H73" s="6"/>
      <c r="J73" s="10"/>
    </row>
    <row r="74" spans="1:10" x14ac:dyDescent="0.4">
      <c r="A74" s="131" t="s">
        <v>70</v>
      </c>
      <c r="B74" s="44" t="s">
        <v>18</v>
      </c>
      <c r="C74" s="143">
        <v>1</v>
      </c>
      <c r="D74" s="4"/>
      <c r="E74" s="60"/>
      <c r="F74" s="34">
        <f>C74*D74</f>
        <v>0</v>
      </c>
      <c r="G74" s="60"/>
      <c r="H74" s="6"/>
      <c r="J74" s="10"/>
    </row>
    <row r="75" spans="1:10" ht="18" customHeight="1" x14ac:dyDescent="0.4">
      <c r="A75" s="3" t="s">
        <v>59</v>
      </c>
      <c r="B75" s="3"/>
      <c r="C75" s="7"/>
      <c r="D75" s="4"/>
      <c r="E75" s="60"/>
      <c r="F75" s="34">
        <f t="shared" si="26"/>
        <v>0</v>
      </c>
      <c r="G75" s="60"/>
      <c r="H75" s="6"/>
      <c r="J75" s="10"/>
    </row>
    <row r="76" spans="1:10" ht="18" customHeight="1" x14ac:dyDescent="0.4">
      <c r="A76" s="3" t="s">
        <v>59</v>
      </c>
      <c r="B76" s="3"/>
      <c r="C76" s="7"/>
      <c r="D76" s="4"/>
      <c r="E76" s="60"/>
      <c r="F76" s="34">
        <f t="shared" ref="F76" si="28">C76*D76</f>
        <v>0</v>
      </c>
      <c r="G76" s="60"/>
      <c r="H76" s="6"/>
      <c r="J76" s="10"/>
    </row>
    <row r="77" spans="1:10" ht="18" customHeight="1" x14ac:dyDescent="0.4">
      <c r="A77" s="3" t="s">
        <v>59</v>
      </c>
      <c r="B77" s="3"/>
      <c r="C77" s="7"/>
      <c r="D77" s="4"/>
      <c r="E77" s="60"/>
      <c r="F77" s="34">
        <f t="shared" ref="F77" si="29">C77*D77</f>
        <v>0</v>
      </c>
      <c r="G77" s="60"/>
      <c r="H77" s="6"/>
      <c r="J77" s="10"/>
    </row>
    <row r="78" spans="1:10" s="19" customFormat="1" ht="24.75" customHeight="1" x14ac:dyDescent="0.4">
      <c r="A78" s="98" t="s">
        <v>71</v>
      </c>
      <c r="B78" s="26" t="s">
        <v>9</v>
      </c>
      <c r="C78" s="27" t="s">
        <v>10</v>
      </c>
      <c r="D78" s="28" t="s">
        <v>52</v>
      </c>
      <c r="E78" s="75"/>
      <c r="F78" s="73" t="s">
        <v>13</v>
      </c>
      <c r="G78" s="74"/>
      <c r="H78" s="166" t="s">
        <v>15</v>
      </c>
      <c r="I78" s="18"/>
    </row>
    <row r="79" spans="1:10" x14ac:dyDescent="0.4">
      <c r="A79" s="61" t="s">
        <v>72</v>
      </c>
      <c r="B79" s="32" t="s">
        <v>18</v>
      </c>
      <c r="C79" s="33">
        <v>1</v>
      </c>
      <c r="D79" s="4"/>
      <c r="E79" s="60"/>
      <c r="F79" s="34">
        <f>C79*D79</f>
        <v>0</v>
      </c>
      <c r="G79" s="60"/>
      <c r="H79" s="6"/>
      <c r="J79" s="10"/>
    </row>
    <row r="80" spans="1:10" x14ac:dyDescent="0.4">
      <c r="A80" s="6"/>
      <c r="B80" s="6"/>
      <c r="C80" s="7"/>
      <c r="D80" s="4"/>
      <c r="E80" s="60"/>
      <c r="F80" s="34">
        <f>C80*D80</f>
        <v>0</v>
      </c>
      <c r="G80" s="60"/>
      <c r="H80" s="6"/>
      <c r="J80" s="10"/>
    </row>
    <row r="81" spans="1:10" x14ac:dyDescent="0.4">
      <c r="A81" s="6"/>
      <c r="B81" s="6"/>
      <c r="C81" s="7"/>
      <c r="D81" s="4"/>
      <c r="E81" s="60"/>
      <c r="F81" s="34">
        <f>C81*D81</f>
        <v>0</v>
      </c>
      <c r="G81" s="60"/>
      <c r="H81" s="6"/>
      <c r="J81" s="10"/>
    </row>
    <row r="82" spans="1:10" x14ac:dyDescent="0.4">
      <c r="A82" s="6"/>
      <c r="B82" s="6"/>
      <c r="C82" s="7"/>
      <c r="D82" s="4"/>
      <c r="E82" s="60"/>
      <c r="F82" s="34">
        <f t="shared" ref="F82" si="30">C82*D82</f>
        <v>0</v>
      </c>
      <c r="G82" s="60"/>
      <c r="H82" s="6"/>
      <c r="J82" s="10"/>
    </row>
    <row r="83" spans="1:10" s="19" customFormat="1" ht="30.75" customHeight="1" x14ac:dyDescent="0.4">
      <c r="A83" s="25" t="s">
        <v>73</v>
      </c>
      <c r="B83" s="26" t="s">
        <v>9</v>
      </c>
      <c r="C83" s="27" t="s">
        <v>10</v>
      </c>
      <c r="D83" s="28" t="s">
        <v>52</v>
      </c>
      <c r="E83" s="28" t="s">
        <v>52</v>
      </c>
      <c r="F83" s="75"/>
      <c r="G83" s="73"/>
      <c r="H83" s="167"/>
      <c r="I83" s="15"/>
      <c r="J83" s="18"/>
    </row>
    <row r="84" spans="1:10" x14ac:dyDescent="0.4">
      <c r="A84" s="109" t="s">
        <v>74</v>
      </c>
      <c r="B84" s="33" t="s">
        <v>32</v>
      </c>
      <c r="C84" s="33">
        <v>50</v>
      </c>
      <c r="D84" s="4"/>
      <c r="E84" s="110"/>
      <c r="F84" s="34">
        <f>C84*D84</f>
        <v>0</v>
      </c>
      <c r="G84" s="60"/>
      <c r="H84" s="6"/>
      <c r="J84" s="15"/>
    </row>
    <row r="85" spans="1:10" x14ac:dyDescent="0.4">
      <c r="A85" s="109" t="s">
        <v>75</v>
      </c>
      <c r="B85" s="33" t="s">
        <v>32</v>
      </c>
      <c r="C85" s="33">
        <v>100</v>
      </c>
      <c r="D85" s="4"/>
      <c r="E85" s="110"/>
      <c r="F85" s="34">
        <f>C85*D85</f>
        <v>0</v>
      </c>
      <c r="G85" s="60"/>
      <c r="H85" s="6"/>
      <c r="J85" s="15"/>
    </row>
    <row r="86" spans="1:10" x14ac:dyDescent="0.4">
      <c r="A86" s="109" t="s">
        <v>76</v>
      </c>
      <c r="B86" s="33" t="s">
        <v>32</v>
      </c>
      <c r="C86" s="33">
        <v>200</v>
      </c>
      <c r="D86" s="4"/>
      <c r="E86" s="110"/>
      <c r="F86" s="34">
        <f>C86*D86</f>
        <v>0</v>
      </c>
      <c r="G86" s="60"/>
      <c r="H86" s="6"/>
      <c r="J86" s="15"/>
    </row>
    <row r="87" spans="1:10" x14ac:dyDescent="0.4">
      <c r="A87" s="6"/>
      <c r="B87" s="6"/>
      <c r="C87" s="7"/>
      <c r="D87" s="4"/>
      <c r="E87" s="60"/>
      <c r="F87" s="34">
        <f>C87*D87</f>
        <v>0</v>
      </c>
      <c r="G87" s="60"/>
      <c r="H87" s="6"/>
      <c r="J87" s="10"/>
    </row>
    <row r="88" spans="1:10" x14ac:dyDescent="0.4">
      <c r="A88" s="6"/>
      <c r="B88" s="6"/>
      <c r="C88" s="7"/>
      <c r="D88" s="4"/>
      <c r="E88" s="60"/>
      <c r="F88" s="34">
        <f>C88*D88</f>
        <v>0</v>
      </c>
      <c r="G88" s="60"/>
      <c r="H88" s="6"/>
      <c r="J88" s="10"/>
    </row>
    <row r="89" spans="1:10" x14ac:dyDescent="0.4">
      <c r="A89" s="76" t="s">
        <v>77</v>
      </c>
      <c r="B89" s="76"/>
      <c r="C89" s="77"/>
      <c r="D89" s="78"/>
      <c r="E89" s="62"/>
      <c r="F89" s="79">
        <f>SUM(F12:F88)</f>
        <v>0</v>
      </c>
      <c r="G89" s="56"/>
      <c r="H89" s="168"/>
      <c r="J89" s="10"/>
    </row>
    <row r="90" spans="1:10" x14ac:dyDescent="0.4">
      <c r="A90" s="80"/>
      <c r="B90" s="80"/>
      <c r="C90" s="81"/>
      <c r="D90" s="82"/>
      <c r="E90" s="83"/>
      <c r="F90" s="84"/>
      <c r="G90" s="63"/>
      <c r="J90" s="10"/>
    </row>
    <row r="91" spans="1:10" x14ac:dyDescent="0.4">
      <c r="A91" s="76" t="s">
        <v>78</v>
      </c>
      <c r="B91" s="76"/>
      <c r="C91" s="77"/>
      <c r="D91" s="85"/>
      <c r="E91" s="62"/>
      <c r="F91" s="86"/>
      <c r="G91" s="171">
        <f>SUM(G12:G90)</f>
        <v>0</v>
      </c>
      <c r="H91" s="6"/>
      <c r="J91" s="10"/>
    </row>
    <row r="92" spans="1:10" x14ac:dyDescent="0.4">
      <c r="A92" s="68"/>
      <c r="B92" s="68"/>
      <c r="F92" s="63"/>
      <c r="G92" s="63"/>
      <c r="J92" s="10"/>
    </row>
    <row r="93" spans="1:10" x14ac:dyDescent="0.4">
      <c r="A93" s="76" t="s">
        <v>79</v>
      </c>
      <c r="B93" s="76"/>
      <c r="C93" s="77"/>
      <c r="D93" s="85"/>
      <c r="E93" s="62"/>
      <c r="F93" s="86"/>
      <c r="G93" s="49">
        <f>12*G91+F89</f>
        <v>0</v>
      </c>
      <c r="H93" s="6"/>
    </row>
    <row r="94" spans="1:10" x14ac:dyDescent="0.4">
      <c r="G94" s="63"/>
    </row>
    <row r="95" spans="1:10" x14ac:dyDescent="0.4">
      <c r="A95" s="89" t="s">
        <v>80</v>
      </c>
      <c r="B95" s="89"/>
      <c r="C95" s="90"/>
      <c r="D95" s="91"/>
      <c r="E95" s="92"/>
      <c r="F95" s="92"/>
      <c r="G95" s="93">
        <f>4*12*G91+F89</f>
        <v>0</v>
      </c>
      <c r="H95" s="6"/>
    </row>
    <row r="97" spans="1:9" x14ac:dyDescent="0.4">
      <c r="C97" s="36"/>
      <c r="E97" s="23"/>
    </row>
    <row r="98" spans="1:9" s="94" customFormat="1" x14ac:dyDescent="0.4">
      <c r="A98" s="99"/>
      <c r="B98" s="99"/>
      <c r="H98" s="169"/>
      <c r="I98" s="95"/>
    </row>
    <row r="99" spans="1:9" x14ac:dyDescent="0.4">
      <c r="H99" s="170"/>
    </row>
  </sheetData>
  <sheetProtection algorithmName="SHA-512" hashValue="sCJJki8ueF5n+tEBXUEs/iN+87L0ShBuRgQSTxlE9TaRlvIVty1RzEzo3D2mTA5gcfL1ikUKI/FT3ch6xu/tcg==" saltValue="jUP7rDhK4+P0m4XWQtyfLw==" spinCount="100000" sheet="1" objects="1" scenarios="1"/>
  <protectedRanges>
    <protectedRange sqref="D13:E24" name="Bereik1"/>
    <protectedRange sqref="A22:C24" name="Bereik2"/>
    <protectedRange sqref="H13:H24" name="Bereik3"/>
    <protectedRange sqref="A31:E33" name="Bereik4"/>
    <protectedRange sqref="D27:E30" name="Bereik5"/>
    <protectedRange sqref="H27:H33" name="Bereik6"/>
    <protectedRange sqref="H35:H41" name="Bereik7"/>
    <protectedRange sqref="D35:E41" name="Bereik8"/>
    <protectedRange sqref="A40:C41" name="Bereik9"/>
    <protectedRange sqref="H35:H41" name="Bereik10"/>
    <protectedRange sqref="H44:H50" name="Bereik11"/>
    <protectedRange sqref="A48:E50" name="Bereik12"/>
    <protectedRange sqref="A53:E55" name="Bereik13"/>
    <protectedRange sqref="D57:E57" name="Bereik14"/>
    <protectedRange sqref="H57:H61" name="Bereik15"/>
    <protectedRange sqref="A63:A65" name="Bereik16"/>
    <protectedRange sqref="C63:D65" name="Bereik17"/>
    <protectedRange sqref="H63:H65" name="Bereik18"/>
    <protectedRange sqref="A75:D77" name="Bereik19"/>
    <protectedRange sqref="D67:D74" name="Bereik20"/>
    <protectedRange sqref="C68:C72" name="Bereik21"/>
    <protectedRange sqref="H67:H77" name="Bereik22"/>
    <protectedRange sqref="A80:D82" name="Bereik23"/>
    <protectedRange sqref="D79" name="Bereik24"/>
    <protectedRange sqref="H79:H82" name="Bereik25"/>
    <protectedRange sqref="H84:H88" name="Bereik26"/>
    <protectedRange sqref="D84:D88" name="Bereik27"/>
    <protectedRange sqref="A87:C88" name="Bereik28"/>
    <protectedRange sqref="H91" name="Bereik29"/>
    <protectedRange sqref="H93" name="Bereik30"/>
    <protectedRange sqref="H95" name="Bereik31"/>
  </protectedRanges>
  <mergeCells count="11">
    <mergeCell ref="B19:B20"/>
    <mergeCell ref="B16:B17"/>
    <mergeCell ref="A1:B1"/>
    <mergeCell ref="A6:H6"/>
    <mergeCell ref="A9:H9"/>
    <mergeCell ref="C1:F1"/>
    <mergeCell ref="D3:E3"/>
    <mergeCell ref="A4:H4"/>
    <mergeCell ref="A5:H5"/>
    <mergeCell ref="A7:H7"/>
    <mergeCell ref="A8:H8"/>
  </mergeCell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B534177-BA23-4C61-8C44-7456B75B3908}">
  <dimension ref="A1:IU50"/>
  <sheetViews>
    <sheetView topLeftCell="A34" workbookViewId="0">
      <selection activeCell="D35" sqref="D35"/>
    </sheetView>
  </sheetViews>
  <sheetFormatPr defaultRowHeight="14.6" x14ac:dyDescent="0.4"/>
  <cols>
    <col min="1" max="1" width="80.69140625" customWidth="1"/>
    <col min="2" max="2" width="13.69140625" style="185" customWidth="1"/>
    <col min="3" max="3" width="14.3046875" style="185" customWidth="1"/>
    <col min="4" max="8" width="13.69140625" customWidth="1"/>
    <col min="9" max="9" width="64.15234375" customWidth="1"/>
  </cols>
  <sheetData>
    <row r="1" spans="1:255" x14ac:dyDescent="0.4">
      <c r="A1" s="13"/>
      <c r="B1" s="22"/>
      <c r="C1" s="22"/>
      <c r="D1" s="22"/>
      <c r="E1" s="23"/>
      <c r="F1" s="14"/>
      <c r="G1" s="14"/>
      <c r="H1" s="14"/>
      <c r="I1" s="22"/>
      <c r="J1" s="15"/>
      <c r="K1" s="24"/>
      <c r="L1" s="10"/>
      <c r="M1" s="10"/>
      <c r="N1" s="10"/>
      <c r="O1" s="10"/>
      <c r="P1" s="10"/>
      <c r="Q1" s="10"/>
      <c r="R1" s="10"/>
      <c r="S1" s="10"/>
      <c r="T1" s="10"/>
      <c r="U1" s="10"/>
      <c r="V1" s="10"/>
      <c r="W1" s="10"/>
      <c r="X1" s="10"/>
      <c r="Y1" s="10"/>
      <c r="Z1" s="10"/>
      <c r="AA1" s="10"/>
      <c r="AB1" s="10"/>
      <c r="AC1" s="10"/>
      <c r="AD1" s="10"/>
      <c r="AE1" s="10"/>
      <c r="AF1" s="10"/>
      <c r="AG1" s="10"/>
      <c r="AH1" s="10"/>
      <c r="AI1" s="10"/>
      <c r="AJ1" s="10"/>
      <c r="AK1" s="10"/>
      <c r="AL1" s="10"/>
      <c r="AM1" s="10"/>
      <c r="AN1" s="10"/>
      <c r="AO1" s="10"/>
      <c r="AP1" s="10"/>
      <c r="AQ1" s="10"/>
      <c r="AR1" s="10"/>
      <c r="AS1" s="10"/>
      <c r="AT1" s="10"/>
      <c r="AU1" s="10"/>
      <c r="AV1" s="10"/>
      <c r="AW1" s="10"/>
      <c r="AX1" s="10"/>
      <c r="AY1" s="10"/>
      <c r="AZ1" s="10"/>
      <c r="BA1" s="10"/>
      <c r="BB1" s="10"/>
      <c r="BC1" s="10"/>
      <c r="BD1" s="10"/>
      <c r="BE1" s="10"/>
      <c r="BF1" s="10"/>
      <c r="BG1" s="10"/>
      <c r="BH1" s="10"/>
      <c r="BI1" s="10"/>
      <c r="BJ1" s="10"/>
      <c r="BK1" s="10"/>
      <c r="BL1" s="10"/>
      <c r="BM1" s="10"/>
      <c r="BN1" s="10"/>
      <c r="BO1" s="10"/>
      <c r="BP1" s="10"/>
      <c r="BQ1" s="10"/>
      <c r="BR1" s="10"/>
      <c r="BS1" s="10"/>
      <c r="BT1" s="10"/>
      <c r="BU1" s="10"/>
      <c r="BV1" s="10"/>
      <c r="BW1" s="10"/>
      <c r="BX1" s="10"/>
      <c r="BY1" s="10"/>
      <c r="BZ1" s="10"/>
      <c r="CA1" s="10"/>
      <c r="CB1" s="10"/>
      <c r="CC1" s="10"/>
      <c r="CD1" s="10"/>
      <c r="CE1" s="10"/>
      <c r="CF1" s="10"/>
      <c r="CG1" s="10"/>
      <c r="CH1" s="10"/>
      <c r="CI1" s="10"/>
      <c r="CJ1" s="10"/>
      <c r="CK1" s="10"/>
      <c r="CL1" s="10"/>
      <c r="CM1" s="10"/>
      <c r="CN1" s="10"/>
      <c r="CO1" s="10"/>
      <c r="CP1" s="10"/>
      <c r="CQ1" s="10"/>
      <c r="CR1" s="10"/>
      <c r="CS1" s="10"/>
      <c r="CT1" s="10"/>
      <c r="CU1" s="10"/>
      <c r="CV1" s="10"/>
      <c r="CW1" s="10"/>
      <c r="CX1" s="10"/>
      <c r="CY1" s="10"/>
      <c r="CZ1" s="10"/>
      <c r="DA1" s="10"/>
      <c r="DB1" s="10"/>
      <c r="DC1" s="10"/>
      <c r="DD1" s="10"/>
      <c r="DE1" s="10"/>
      <c r="DF1" s="10"/>
      <c r="DG1" s="10"/>
      <c r="DH1" s="10"/>
      <c r="DI1" s="10"/>
      <c r="DJ1" s="10"/>
      <c r="DK1" s="10"/>
      <c r="DL1" s="10"/>
      <c r="DM1" s="10"/>
      <c r="DN1" s="10"/>
      <c r="DO1" s="10"/>
      <c r="DP1" s="10"/>
      <c r="DQ1" s="10"/>
      <c r="DR1" s="10"/>
      <c r="DS1" s="10"/>
      <c r="DT1" s="10"/>
      <c r="DU1" s="10"/>
      <c r="DV1" s="10"/>
      <c r="DW1" s="10"/>
      <c r="DX1" s="10"/>
      <c r="DY1" s="10"/>
      <c r="DZ1" s="10"/>
      <c r="EA1" s="10"/>
      <c r="EB1" s="10"/>
      <c r="EC1" s="10"/>
      <c r="ED1" s="10"/>
      <c r="EE1" s="10"/>
      <c r="EF1" s="10"/>
      <c r="EG1" s="10"/>
      <c r="EH1" s="10"/>
      <c r="EI1" s="10"/>
      <c r="EJ1" s="10"/>
      <c r="EK1" s="10"/>
      <c r="EL1" s="10"/>
      <c r="EM1" s="10"/>
      <c r="EN1" s="10"/>
      <c r="EO1" s="10"/>
      <c r="EP1" s="10"/>
      <c r="EQ1" s="10"/>
      <c r="ER1" s="10"/>
      <c r="ES1" s="10"/>
      <c r="ET1" s="10"/>
      <c r="EU1" s="10"/>
      <c r="EV1" s="10"/>
      <c r="EW1" s="10"/>
      <c r="EX1" s="10"/>
      <c r="EY1" s="10"/>
      <c r="EZ1" s="10"/>
      <c r="FA1" s="10"/>
      <c r="FB1" s="10"/>
      <c r="FC1" s="10"/>
      <c r="FD1" s="10"/>
      <c r="FE1" s="10"/>
      <c r="FF1" s="10"/>
      <c r="FG1" s="10"/>
      <c r="FH1" s="10"/>
      <c r="FI1" s="10"/>
      <c r="FJ1" s="10"/>
      <c r="FK1" s="10"/>
      <c r="FL1" s="10"/>
      <c r="FM1" s="10"/>
      <c r="FN1" s="10"/>
      <c r="FO1" s="10"/>
      <c r="FP1" s="10"/>
      <c r="FQ1" s="10"/>
      <c r="FR1" s="10"/>
      <c r="FS1" s="10"/>
      <c r="FT1" s="10"/>
      <c r="FU1" s="10"/>
      <c r="FV1" s="10"/>
      <c r="FW1" s="10"/>
      <c r="FX1" s="10"/>
      <c r="FY1" s="10"/>
      <c r="FZ1" s="10"/>
      <c r="GA1" s="10"/>
      <c r="GB1" s="10"/>
      <c r="GC1" s="10"/>
      <c r="GD1" s="10"/>
      <c r="GE1" s="10"/>
      <c r="GF1" s="10"/>
      <c r="GG1" s="10"/>
      <c r="GH1" s="10"/>
      <c r="GI1" s="10"/>
      <c r="GJ1" s="10"/>
      <c r="GK1" s="10"/>
      <c r="GL1" s="10"/>
      <c r="GM1" s="10"/>
      <c r="GN1" s="10"/>
      <c r="GO1" s="10"/>
      <c r="GP1" s="10"/>
      <c r="GQ1" s="10"/>
      <c r="GR1" s="10"/>
      <c r="GS1" s="10"/>
      <c r="GT1" s="10"/>
      <c r="GU1" s="10"/>
      <c r="GV1" s="10"/>
      <c r="GW1" s="10"/>
      <c r="GX1" s="10"/>
      <c r="GY1" s="10"/>
      <c r="GZ1" s="10"/>
      <c r="HA1" s="10"/>
      <c r="HB1" s="10"/>
      <c r="HC1" s="10"/>
      <c r="HD1" s="10"/>
      <c r="HE1" s="10"/>
      <c r="HF1" s="10"/>
      <c r="HG1" s="10"/>
      <c r="HH1" s="10"/>
      <c r="HI1" s="10"/>
      <c r="HJ1" s="10"/>
      <c r="HK1" s="10"/>
      <c r="HL1" s="10"/>
      <c r="HM1" s="10"/>
      <c r="HN1" s="10"/>
      <c r="HO1" s="10"/>
      <c r="HP1" s="10"/>
      <c r="HQ1" s="10"/>
      <c r="HR1" s="10"/>
      <c r="HS1" s="10"/>
      <c r="HT1" s="10"/>
      <c r="HU1" s="10"/>
      <c r="HV1" s="10"/>
      <c r="HW1" s="10"/>
      <c r="HX1" s="10"/>
      <c r="HY1" s="10"/>
      <c r="HZ1" s="10"/>
      <c r="IA1" s="10"/>
      <c r="IB1" s="10"/>
      <c r="IC1" s="10"/>
      <c r="ID1" s="10"/>
      <c r="IE1" s="10"/>
      <c r="IF1" s="10"/>
      <c r="IG1" s="10"/>
      <c r="IH1" s="10"/>
      <c r="II1" s="10"/>
      <c r="IJ1" s="10"/>
      <c r="IK1" s="10"/>
      <c r="IL1" s="10"/>
      <c r="IM1" s="10"/>
      <c r="IN1" s="10"/>
      <c r="IO1" s="10"/>
      <c r="IP1" s="10"/>
      <c r="IQ1" s="10"/>
      <c r="IR1" s="10"/>
      <c r="IS1" s="10"/>
      <c r="IT1" s="10"/>
      <c r="IU1" s="10"/>
    </row>
    <row r="2" spans="1:255" ht="72.900000000000006" x14ac:dyDescent="0.4">
      <c r="A2" s="25" t="s">
        <v>8</v>
      </c>
      <c r="B2" s="26" t="s">
        <v>9</v>
      </c>
      <c r="C2" s="26"/>
      <c r="D2" s="27" t="s">
        <v>10</v>
      </c>
      <c r="E2" s="28" t="s">
        <v>81</v>
      </c>
      <c r="F2" s="27" t="s">
        <v>82</v>
      </c>
      <c r="G2" s="29" t="s">
        <v>13</v>
      </c>
      <c r="H2" s="29" t="s">
        <v>83</v>
      </c>
      <c r="I2" s="28" t="s">
        <v>15</v>
      </c>
      <c r="J2" s="15"/>
      <c r="K2" s="10"/>
      <c r="L2" s="10"/>
      <c r="M2" s="10"/>
      <c r="N2" s="10"/>
      <c r="O2" s="10"/>
      <c r="P2" s="10"/>
      <c r="Q2" s="10"/>
      <c r="R2" s="10"/>
      <c r="S2" s="10"/>
      <c r="T2" s="10"/>
      <c r="U2" s="10"/>
      <c r="V2" s="10"/>
      <c r="W2" s="10"/>
      <c r="X2" s="10"/>
      <c r="Y2" s="10"/>
      <c r="Z2" s="10"/>
      <c r="AA2" s="10"/>
      <c r="AB2" s="10"/>
      <c r="AC2" s="10"/>
      <c r="AD2" s="10"/>
      <c r="AE2" s="10"/>
      <c r="AF2" s="10"/>
      <c r="AG2" s="10"/>
      <c r="AH2" s="10"/>
      <c r="AI2" s="10"/>
      <c r="AJ2" s="10"/>
      <c r="AK2" s="10"/>
      <c r="AL2" s="10"/>
      <c r="AM2" s="10"/>
      <c r="AN2" s="10"/>
      <c r="AO2" s="10"/>
      <c r="AP2" s="10"/>
      <c r="AQ2" s="10"/>
      <c r="AR2" s="10"/>
      <c r="AS2" s="10"/>
      <c r="AT2" s="10"/>
      <c r="AU2" s="10"/>
      <c r="AV2" s="10"/>
      <c r="AW2" s="10"/>
      <c r="AX2" s="10"/>
      <c r="AY2" s="10"/>
      <c r="AZ2" s="10"/>
      <c r="BA2" s="10"/>
      <c r="BB2" s="10"/>
      <c r="BC2" s="10"/>
      <c r="BD2" s="10"/>
      <c r="BE2" s="10"/>
      <c r="BF2" s="10"/>
      <c r="BG2" s="10"/>
      <c r="BH2" s="10"/>
      <c r="BI2" s="10"/>
      <c r="BJ2" s="10"/>
      <c r="BK2" s="10"/>
      <c r="BL2" s="10"/>
      <c r="BM2" s="10"/>
      <c r="BN2" s="10"/>
      <c r="BO2" s="10"/>
      <c r="BP2" s="10"/>
      <c r="BQ2" s="10"/>
      <c r="BR2" s="10"/>
      <c r="BS2" s="10"/>
      <c r="BT2" s="10"/>
      <c r="BU2" s="10"/>
      <c r="BV2" s="10"/>
      <c r="BW2" s="10"/>
      <c r="BX2" s="10"/>
      <c r="BY2" s="10"/>
      <c r="BZ2" s="10"/>
      <c r="CA2" s="10"/>
      <c r="CB2" s="10"/>
      <c r="CC2" s="10"/>
      <c r="CD2" s="10"/>
      <c r="CE2" s="10"/>
      <c r="CF2" s="10"/>
      <c r="CG2" s="10"/>
      <c r="CH2" s="10"/>
      <c r="CI2" s="10"/>
      <c r="CJ2" s="10"/>
      <c r="CK2" s="10"/>
      <c r="CL2" s="10"/>
      <c r="CM2" s="10"/>
      <c r="CN2" s="10"/>
      <c r="CO2" s="10"/>
      <c r="CP2" s="10"/>
      <c r="CQ2" s="10"/>
      <c r="CR2" s="10"/>
      <c r="CS2" s="10"/>
      <c r="CT2" s="10"/>
      <c r="CU2" s="10"/>
      <c r="CV2" s="10"/>
      <c r="CW2" s="10"/>
      <c r="CX2" s="10"/>
      <c r="CY2" s="10"/>
      <c r="CZ2" s="10"/>
      <c r="DA2" s="10"/>
      <c r="DB2" s="10"/>
      <c r="DC2" s="10"/>
      <c r="DD2" s="10"/>
      <c r="DE2" s="10"/>
      <c r="DF2" s="10"/>
      <c r="DG2" s="10"/>
      <c r="DH2" s="10"/>
      <c r="DI2" s="10"/>
      <c r="DJ2" s="10"/>
      <c r="DK2" s="10"/>
      <c r="DL2" s="10"/>
      <c r="DM2" s="10"/>
      <c r="DN2" s="10"/>
      <c r="DO2" s="10"/>
      <c r="DP2" s="10"/>
      <c r="DQ2" s="10"/>
      <c r="DR2" s="10"/>
      <c r="DS2" s="10"/>
      <c r="DT2" s="10"/>
      <c r="DU2" s="10"/>
      <c r="DV2" s="10"/>
      <c r="DW2" s="10"/>
      <c r="DX2" s="10"/>
      <c r="DY2" s="10"/>
      <c r="DZ2" s="10"/>
      <c r="EA2" s="10"/>
      <c r="EB2" s="10"/>
      <c r="EC2" s="10"/>
      <c r="ED2" s="10"/>
      <c r="EE2" s="10"/>
      <c r="EF2" s="10"/>
      <c r="EG2" s="10"/>
      <c r="EH2" s="10"/>
      <c r="EI2" s="10"/>
      <c r="EJ2" s="10"/>
      <c r="EK2" s="10"/>
      <c r="EL2" s="10"/>
      <c r="EM2" s="10"/>
      <c r="EN2" s="10"/>
      <c r="EO2" s="10"/>
      <c r="EP2" s="10"/>
      <c r="EQ2" s="10"/>
      <c r="ER2" s="10"/>
      <c r="ES2" s="10"/>
      <c r="ET2" s="10"/>
      <c r="EU2" s="10"/>
      <c r="EV2" s="10"/>
      <c r="EW2" s="10"/>
      <c r="EX2" s="10"/>
      <c r="EY2" s="10"/>
      <c r="EZ2" s="10"/>
      <c r="FA2" s="10"/>
      <c r="FB2" s="10"/>
      <c r="FC2" s="10"/>
      <c r="FD2" s="10"/>
      <c r="FE2" s="10"/>
      <c r="FF2" s="10"/>
      <c r="FG2" s="10"/>
      <c r="FH2" s="10"/>
      <c r="FI2" s="10"/>
      <c r="FJ2" s="10"/>
      <c r="FK2" s="10"/>
      <c r="FL2" s="10"/>
      <c r="FM2" s="10"/>
      <c r="FN2" s="10"/>
      <c r="FO2" s="10"/>
      <c r="FP2" s="10"/>
      <c r="FQ2" s="10"/>
      <c r="FR2" s="10"/>
      <c r="FS2" s="10"/>
      <c r="FT2" s="10"/>
      <c r="FU2" s="10"/>
      <c r="FV2" s="10"/>
      <c r="FW2" s="10"/>
      <c r="FX2" s="10"/>
      <c r="FY2" s="10"/>
      <c r="FZ2" s="10"/>
      <c r="GA2" s="10"/>
      <c r="GB2" s="10"/>
      <c r="GC2" s="10"/>
      <c r="GD2" s="10"/>
      <c r="GE2" s="10"/>
      <c r="GF2" s="10"/>
      <c r="GG2" s="10"/>
      <c r="GH2" s="10"/>
      <c r="GI2" s="10"/>
      <c r="GJ2" s="10"/>
      <c r="GK2" s="10"/>
      <c r="GL2" s="10"/>
      <c r="GM2" s="10"/>
      <c r="GN2" s="10"/>
      <c r="GO2" s="10"/>
      <c r="GP2" s="10"/>
      <c r="GQ2" s="10"/>
      <c r="GR2" s="10"/>
      <c r="GS2" s="10"/>
      <c r="GT2" s="10"/>
      <c r="GU2" s="10"/>
      <c r="GV2" s="10"/>
      <c r="GW2" s="10"/>
      <c r="GX2" s="10"/>
      <c r="GY2" s="10"/>
      <c r="GZ2" s="10"/>
      <c r="HA2" s="10"/>
      <c r="HB2" s="10"/>
      <c r="HC2" s="10"/>
      <c r="HD2" s="10"/>
      <c r="HE2" s="10"/>
      <c r="HF2" s="10"/>
      <c r="HG2" s="10"/>
      <c r="HH2" s="10"/>
      <c r="HI2" s="10"/>
      <c r="HJ2" s="10"/>
      <c r="HK2" s="10"/>
      <c r="HL2" s="10"/>
      <c r="HM2" s="10"/>
      <c r="HN2" s="10"/>
      <c r="HO2" s="10"/>
      <c r="HP2" s="10"/>
      <c r="HQ2" s="10"/>
      <c r="HR2" s="10"/>
      <c r="HS2" s="10"/>
      <c r="HT2" s="10"/>
      <c r="HU2" s="10"/>
      <c r="HV2" s="10"/>
      <c r="HW2" s="10"/>
      <c r="HX2" s="10"/>
      <c r="HY2" s="10"/>
      <c r="HZ2" s="10"/>
      <c r="IA2" s="10"/>
      <c r="IB2" s="10"/>
      <c r="IC2" s="10"/>
      <c r="ID2" s="10"/>
      <c r="IE2" s="10"/>
      <c r="IF2" s="10"/>
      <c r="IG2" s="10"/>
      <c r="IH2" s="10"/>
      <c r="II2" s="10"/>
      <c r="IJ2" s="10"/>
      <c r="IK2" s="10"/>
      <c r="IL2" s="10"/>
      <c r="IM2" s="10"/>
      <c r="IN2" s="10"/>
      <c r="IO2" s="10"/>
      <c r="IP2" s="10"/>
      <c r="IQ2" s="10"/>
      <c r="IR2" s="10"/>
      <c r="IS2" s="10"/>
      <c r="IT2" s="10"/>
      <c r="IU2" s="10"/>
    </row>
    <row r="3" spans="1:255" x14ac:dyDescent="0.4">
      <c r="A3" s="38" t="s">
        <v>84</v>
      </c>
      <c r="B3" s="26" t="s">
        <v>9</v>
      </c>
      <c r="C3" s="186"/>
      <c r="D3" s="40"/>
      <c r="E3" s="40"/>
      <c r="F3" s="40"/>
      <c r="G3" s="40"/>
      <c r="H3" s="40"/>
      <c r="I3" s="35"/>
      <c r="J3" s="41"/>
      <c r="K3" s="42"/>
      <c r="L3" s="42"/>
      <c r="M3" s="42"/>
      <c r="N3" s="42"/>
      <c r="O3" s="42"/>
      <c r="P3" s="42"/>
      <c r="Q3" s="42"/>
      <c r="R3" s="42"/>
      <c r="S3" s="42"/>
      <c r="T3" s="42"/>
      <c r="U3" s="42"/>
      <c r="V3" s="42"/>
      <c r="W3" s="42"/>
      <c r="X3" s="42"/>
      <c r="Y3" s="42"/>
      <c r="Z3" s="42"/>
      <c r="AA3" s="42"/>
      <c r="AB3" s="42"/>
      <c r="AC3" s="42"/>
      <c r="AD3" s="42"/>
      <c r="AE3" s="42"/>
      <c r="AF3" s="42"/>
      <c r="AG3" s="42"/>
      <c r="AH3" s="42"/>
      <c r="AI3" s="42"/>
      <c r="AJ3" s="42"/>
      <c r="AK3" s="42"/>
      <c r="AL3" s="42"/>
      <c r="AM3" s="42"/>
      <c r="AN3" s="42"/>
      <c r="AO3" s="42"/>
      <c r="AP3" s="42"/>
      <c r="AQ3" s="42"/>
      <c r="AR3" s="42"/>
      <c r="AS3" s="42"/>
      <c r="AT3" s="42"/>
      <c r="AU3" s="42"/>
      <c r="AV3" s="42"/>
      <c r="AW3" s="42"/>
      <c r="AX3" s="42"/>
      <c r="AY3" s="42"/>
      <c r="AZ3" s="42"/>
      <c r="BA3" s="42"/>
      <c r="BB3" s="42"/>
      <c r="BC3" s="42"/>
      <c r="BD3" s="42"/>
      <c r="BE3" s="42"/>
      <c r="BF3" s="42"/>
      <c r="BG3" s="42"/>
      <c r="BH3" s="42"/>
      <c r="BI3" s="42"/>
      <c r="BJ3" s="42"/>
      <c r="BK3" s="42"/>
      <c r="BL3" s="42"/>
      <c r="BM3" s="42"/>
      <c r="BN3" s="42"/>
      <c r="BO3" s="42"/>
      <c r="BP3" s="42"/>
      <c r="BQ3" s="42"/>
      <c r="BR3" s="42"/>
      <c r="BS3" s="42"/>
      <c r="BT3" s="42"/>
      <c r="BU3" s="42"/>
      <c r="BV3" s="42"/>
      <c r="BW3" s="42"/>
      <c r="BX3" s="42"/>
      <c r="BY3" s="42"/>
      <c r="BZ3" s="42"/>
      <c r="CA3" s="42"/>
      <c r="CB3" s="42"/>
      <c r="CC3" s="42"/>
      <c r="CD3" s="42"/>
      <c r="CE3" s="42"/>
      <c r="CF3" s="42"/>
      <c r="CG3" s="42"/>
      <c r="CH3" s="42"/>
      <c r="CI3" s="42"/>
      <c r="CJ3" s="42"/>
      <c r="CK3" s="42"/>
      <c r="CL3" s="42"/>
      <c r="CM3" s="42"/>
      <c r="CN3" s="42"/>
      <c r="CO3" s="42"/>
      <c r="CP3" s="42"/>
      <c r="CQ3" s="42"/>
      <c r="CR3" s="42"/>
      <c r="CS3" s="42"/>
      <c r="CT3" s="42"/>
      <c r="CU3" s="42"/>
      <c r="CV3" s="42"/>
      <c r="CW3" s="42"/>
      <c r="CX3" s="42"/>
      <c r="CY3" s="42"/>
      <c r="CZ3" s="42"/>
      <c r="DA3" s="42"/>
      <c r="DB3" s="42"/>
      <c r="DC3" s="42"/>
      <c r="DD3" s="42"/>
      <c r="DE3" s="42"/>
      <c r="DF3" s="42"/>
      <c r="DG3" s="42"/>
      <c r="DH3" s="42"/>
      <c r="DI3" s="42"/>
      <c r="DJ3" s="42"/>
      <c r="DK3" s="42"/>
      <c r="DL3" s="42"/>
      <c r="DM3" s="42"/>
      <c r="DN3" s="42"/>
      <c r="DO3" s="42"/>
      <c r="DP3" s="42"/>
      <c r="DQ3" s="42"/>
      <c r="DR3" s="42"/>
      <c r="DS3" s="42"/>
      <c r="DT3" s="42"/>
      <c r="DU3" s="42"/>
      <c r="DV3" s="42"/>
      <c r="DW3" s="42"/>
      <c r="DX3" s="42"/>
      <c r="DY3" s="42"/>
      <c r="DZ3" s="42"/>
      <c r="EA3" s="42"/>
      <c r="EB3" s="42"/>
      <c r="EC3" s="42"/>
      <c r="ED3" s="42"/>
      <c r="EE3" s="42"/>
      <c r="EF3" s="42"/>
      <c r="EG3" s="42"/>
      <c r="EH3" s="42"/>
      <c r="EI3" s="42"/>
      <c r="EJ3" s="42"/>
      <c r="EK3" s="42"/>
      <c r="EL3" s="42"/>
      <c r="EM3" s="42"/>
      <c r="EN3" s="42"/>
      <c r="EO3" s="42"/>
      <c r="EP3" s="42"/>
      <c r="EQ3" s="42"/>
      <c r="ER3" s="42"/>
      <c r="ES3" s="42"/>
      <c r="ET3" s="42"/>
      <c r="EU3" s="42"/>
      <c r="EV3" s="42"/>
      <c r="EW3" s="42"/>
      <c r="EX3" s="42"/>
      <c r="EY3" s="42"/>
      <c r="EZ3" s="42"/>
      <c r="FA3" s="42"/>
      <c r="FB3" s="42"/>
      <c r="FC3" s="42"/>
      <c r="FD3" s="42"/>
      <c r="FE3" s="42"/>
      <c r="FF3" s="42"/>
      <c r="FG3" s="42"/>
      <c r="FH3" s="42"/>
      <c r="FI3" s="42"/>
      <c r="FJ3" s="42"/>
      <c r="FK3" s="42"/>
      <c r="FL3" s="42"/>
      <c r="FM3" s="42"/>
      <c r="FN3" s="42"/>
      <c r="FO3" s="42"/>
      <c r="FP3" s="42"/>
      <c r="FQ3" s="42"/>
      <c r="FR3" s="42"/>
      <c r="FS3" s="42"/>
      <c r="FT3" s="42"/>
      <c r="FU3" s="42"/>
      <c r="FV3" s="42"/>
      <c r="FW3" s="42"/>
      <c r="FX3" s="42"/>
      <c r="FY3" s="42"/>
      <c r="FZ3" s="42"/>
      <c r="GA3" s="42"/>
      <c r="GB3" s="42"/>
      <c r="GC3" s="42"/>
      <c r="GD3" s="42"/>
      <c r="GE3" s="42"/>
      <c r="GF3" s="42"/>
      <c r="GG3" s="42"/>
      <c r="GH3" s="42"/>
      <c r="GI3" s="42"/>
      <c r="GJ3" s="42"/>
      <c r="GK3" s="42"/>
      <c r="GL3" s="42"/>
      <c r="GM3" s="42"/>
      <c r="GN3" s="42"/>
      <c r="GO3" s="42"/>
      <c r="GP3" s="42"/>
      <c r="GQ3" s="42"/>
      <c r="GR3" s="42"/>
      <c r="GS3" s="42"/>
      <c r="GT3" s="42"/>
      <c r="GU3" s="42"/>
      <c r="GV3" s="42"/>
      <c r="GW3" s="42"/>
      <c r="GX3" s="42"/>
      <c r="GY3" s="42"/>
      <c r="GZ3" s="42"/>
      <c r="HA3" s="42"/>
      <c r="HB3" s="42"/>
      <c r="HC3" s="42"/>
      <c r="HD3" s="42"/>
      <c r="HE3" s="42"/>
      <c r="HF3" s="42"/>
      <c r="HG3" s="42"/>
      <c r="HH3" s="42"/>
      <c r="HI3" s="42"/>
      <c r="HJ3" s="42"/>
      <c r="HK3" s="42"/>
      <c r="HL3" s="42"/>
      <c r="HM3" s="42"/>
      <c r="HN3" s="42"/>
      <c r="HO3" s="42"/>
      <c r="HP3" s="42"/>
      <c r="HQ3" s="42"/>
      <c r="HR3" s="42"/>
      <c r="HS3" s="42"/>
      <c r="HT3" s="42"/>
      <c r="HU3" s="42"/>
      <c r="HV3" s="42"/>
      <c r="HW3" s="42"/>
      <c r="HX3" s="42"/>
      <c r="HY3" s="42"/>
      <c r="HZ3" s="42"/>
      <c r="IA3" s="42"/>
      <c r="IB3" s="42"/>
      <c r="IC3" s="42"/>
      <c r="ID3" s="42"/>
      <c r="IE3" s="42"/>
      <c r="IF3" s="42"/>
      <c r="IG3" s="42"/>
      <c r="IH3" s="42"/>
      <c r="II3" s="42"/>
      <c r="IJ3" s="42"/>
      <c r="IK3" s="42"/>
      <c r="IL3" s="42"/>
      <c r="IM3" s="42"/>
      <c r="IN3" s="42"/>
      <c r="IO3" s="42"/>
      <c r="IP3" s="42"/>
      <c r="IQ3" s="42"/>
      <c r="IR3" s="42"/>
      <c r="IS3" s="42"/>
      <c r="IT3" s="42"/>
      <c r="IU3" s="42"/>
    </row>
    <row r="4" spans="1:255" x14ac:dyDescent="0.4">
      <c r="A4" s="43" t="s">
        <v>85</v>
      </c>
      <c r="B4" s="32" t="s">
        <v>18</v>
      </c>
      <c r="C4" s="44"/>
      <c r="D4" s="33">
        <v>535</v>
      </c>
      <c r="E4" s="5"/>
      <c r="F4" s="5"/>
      <c r="G4" s="34">
        <f>D4*E4</f>
        <v>0</v>
      </c>
      <c r="H4" s="34">
        <f>D4*F4</f>
        <v>0</v>
      </c>
      <c r="I4" s="6"/>
      <c r="J4" s="41"/>
      <c r="K4" s="42"/>
      <c r="L4" s="42"/>
      <c r="M4" s="42"/>
      <c r="N4" s="42"/>
      <c r="O4" s="42"/>
      <c r="P4" s="42"/>
      <c r="Q4" s="42"/>
      <c r="R4" s="42"/>
      <c r="S4" s="42"/>
      <c r="T4" s="42"/>
      <c r="U4" s="42"/>
      <c r="V4" s="42"/>
      <c r="W4" s="42"/>
      <c r="X4" s="42"/>
      <c r="Y4" s="42"/>
      <c r="Z4" s="42"/>
      <c r="AA4" s="42"/>
      <c r="AB4" s="42"/>
      <c r="AC4" s="42"/>
      <c r="AD4" s="42"/>
      <c r="AE4" s="42"/>
      <c r="AF4" s="42"/>
      <c r="AG4" s="42"/>
      <c r="AH4" s="42"/>
      <c r="AI4" s="42"/>
      <c r="AJ4" s="42"/>
      <c r="AK4" s="42"/>
      <c r="AL4" s="42"/>
      <c r="AM4" s="42"/>
      <c r="AN4" s="42"/>
      <c r="AO4" s="42"/>
      <c r="AP4" s="42"/>
      <c r="AQ4" s="42"/>
      <c r="AR4" s="42"/>
      <c r="AS4" s="42"/>
      <c r="AT4" s="42"/>
      <c r="AU4" s="42"/>
      <c r="AV4" s="42"/>
      <c r="AW4" s="42"/>
      <c r="AX4" s="42"/>
      <c r="AY4" s="42"/>
      <c r="AZ4" s="42"/>
      <c r="BA4" s="42"/>
      <c r="BB4" s="42"/>
      <c r="BC4" s="42"/>
      <c r="BD4" s="42"/>
      <c r="BE4" s="42"/>
      <c r="BF4" s="42"/>
      <c r="BG4" s="42"/>
      <c r="BH4" s="42"/>
      <c r="BI4" s="42"/>
      <c r="BJ4" s="42"/>
      <c r="BK4" s="42"/>
      <c r="BL4" s="42"/>
      <c r="BM4" s="42"/>
      <c r="BN4" s="42"/>
      <c r="BO4" s="42"/>
      <c r="BP4" s="42"/>
      <c r="BQ4" s="42"/>
      <c r="BR4" s="42"/>
      <c r="BS4" s="42"/>
      <c r="BT4" s="42"/>
      <c r="BU4" s="42"/>
      <c r="BV4" s="42"/>
      <c r="BW4" s="42"/>
      <c r="BX4" s="42"/>
      <c r="BY4" s="42"/>
      <c r="BZ4" s="42"/>
      <c r="CA4" s="42"/>
      <c r="CB4" s="42"/>
      <c r="CC4" s="42"/>
      <c r="CD4" s="42"/>
      <c r="CE4" s="42"/>
      <c r="CF4" s="42"/>
      <c r="CG4" s="42"/>
      <c r="CH4" s="42"/>
      <c r="CI4" s="42"/>
      <c r="CJ4" s="42"/>
      <c r="CK4" s="42"/>
      <c r="CL4" s="42"/>
      <c r="CM4" s="42"/>
      <c r="CN4" s="42"/>
      <c r="CO4" s="42"/>
      <c r="CP4" s="42"/>
      <c r="CQ4" s="42"/>
      <c r="CR4" s="42"/>
      <c r="CS4" s="42"/>
      <c r="CT4" s="42"/>
      <c r="CU4" s="42"/>
      <c r="CV4" s="42"/>
      <c r="CW4" s="42"/>
      <c r="CX4" s="42"/>
      <c r="CY4" s="42"/>
      <c r="CZ4" s="42"/>
      <c r="DA4" s="42"/>
      <c r="DB4" s="42"/>
      <c r="DC4" s="42"/>
      <c r="DD4" s="42"/>
      <c r="DE4" s="42"/>
      <c r="DF4" s="42"/>
      <c r="DG4" s="42"/>
      <c r="DH4" s="42"/>
      <c r="DI4" s="42"/>
      <c r="DJ4" s="42"/>
      <c r="DK4" s="42"/>
      <c r="DL4" s="42"/>
      <c r="DM4" s="42"/>
      <c r="DN4" s="42"/>
      <c r="DO4" s="42"/>
      <c r="DP4" s="42"/>
      <c r="DQ4" s="42"/>
      <c r="DR4" s="42"/>
      <c r="DS4" s="42"/>
      <c r="DT4" s="42"/>
      <c r="DU4" s="42"/>
      <c r="DV4" s="42"/>
      <c r="DW4" s="42"/>
      <c r="DX4" s="42"/>
      <c r="DY4" s="42"/>
      <c r="DZ4" s="42"/>
      <c r="EA4" s="42"/>
      <c r="EB4" s="42"/>
      <c r="EC4" s="42"/>
      <c r="ED4" s="42"/>
      <c r="EE4" s="42"/>
      <c r="EF4" s="42"/>
      <c r="EG4" s="42"/>
      <c r="EH4" s="42"/>
      <c r="EI4" s="42"/>
      <c r="EJ4" s="42"/>
      <c r="EK4" s="42"/>
      <c r="EL4" s="42"/>
      <c r="EM4" s="42"/>
      <c r="EN4" s="42"/>
      <c r="EO4" s="42"/>
      <c r="EP4" s="42"/>
      <c r="EQ4" s="42"/>
      <c r="ER4" s="42"/>
      <c r="ES4" s="42"/>
      <c r="ET4" s="42"/>
      <c r="EU4" s="42"/>
      <c r="EV4" s="42"/>
      <c r="EW4" s="42"/>
      <c r="EX4" s="42"/>
      <c r="EY4" s="42"/>
      <c r="EZ4" s="42"/>
      <c r="FA4" s="42"/>
      <c r="FB4" s="42"/>
      <c r="FC4" s="42"/>
      <c r="FD4" s="42"/>
      <c r="FE4" s="42"/>
      <c r="FF4" s="42"/>
      <c r="FG4" s="42"/>
      <c r="FH4" s="42"/>
      <c r="FI4" s="42"/>
      <c r="FJ4" s="42"/>
      <c r="FK4" s="42"/>
      <c r="FL4" s="42"/>
      <c r="FM4" s="42"/>
      <c r="FN4" s="42"/>
      <c r="FO4" s="42"/>
      <c r="FP4" s="42"/>
      <c r="FQ4" s="42"/>
      <c r="FR4" s="42"/>
      <c r="FS4" s="42"/>
      <c r="FT4" s="42"/>
      <c r="FU4" s="42"/>
      <c r="FV4" s="42"/>
      <c r="FW4" s="42"/>
      <c r="FX4" s="42"/>
      <c r="FY4" s="42"/>
      <c r="FZ4" s="42"/>
      <c r="GA4" s="42"/>
      <c r="GB4" s="42"/>
      <c r="GC4" s="42"/>
      <c r="GD4" s="42"/>
      <c r="GE4" s="42"/>
      <c r="GF4" s="42"/>
      <c r="GG4" s="42"/>
      <c r="GH4" s="42"/>
      <c r="GI4" s="42"/>
      <c r="GJ4" s="42"/>
      <c r="GK4" s="42"/>
      <c r="GL4" s="42"/>
      <c r="GM4" s="42"/>
      <c r="GN4" s="42"/>
      <c r="GO4" s="42"/>
      <c r="GP4" s="42"/>
      <c r="GQ4" s="42"/>
      <c r="GR4" s="42"/>
      <c r="GS4" s="42"/>
      <c r="GT4" s="42"/>
      <c r="GU4" s="42"/>
      <c r="GV4" s="42"/>
      <c r="GW4" s="42"/>
      <c r="GX4" s="42"/>
      <c r="GY4" s="42"/>
      <c r="GZ4" s="42"/>
      <c r="HA4" s="42"/>
      <c r="HB4" s="42"/>
      <c r="HC4" s="42"/>
      <c r="HD4" s="42"/>
      <c r="HE4" s="42"/>
      <c r="HF4" s="42"/>
      <c r="HG4" s="42"/>
      <c r="HH4" s="42"/>
      <c r="HI4" s="42"/>
      <c r="HJ4" s="42"/>
      <c r="HK4" s="42"/>
      <c r="HL4" s="42"/>
      <c r="HM4" s="42"/>
      <c r="HN4" s="42"/>
      <c r="HO4" s="42"/>
      <c r="HP4" s="42"/>
      <c r="HQ4" s="42"/>
      <c r="HR4" s="42"/>
      <c r="HS4" s="42"/>
      <c r="HT4" s="42"/>
      <c r="HU4" s="42"/>
      <c r="HV4" s="42"/>
      <c r="HW4" s="42"/>
      <c r="HX4" s="42"/>
      <c r="HY4" s="42"/>
      <c r="HZ4" s="42"/>
      <c r="IA4" s="42"/>
      <c r="IB4" s="42"/>
      <c r="IC4" s="42"/>
      <c r="ID4" s="42"/>
      <c r="IE4" s="42"/>
      <c r="IF4" s="42"/>
      <c r="IG4" s="42"/>
      <c r="IH4" s="42"/>
      <c r="II4" s="42"/>
      <c r="IJ4" s="42"/>
      <c r="IK4" s="42"/>
      <c r="IL4" s="42"/>
      <c r="IM4" s="42"/>
      <c r="IN4" s="42"/>
      <c r="IO4" s="42"/>
      <c r="IP4" s="42"/>
      <c r="IQ4" s="42"/>
      <c r="IR4" s="42"/>
      <c r="IS4" s="42"/>
      <c r="IT4" s="42"/>
      <c r="IU4" s="42"/>
    </row>
    <row r="5" spans="1:255" x14ac:dyDescent="0.4">
      <c r="A5" s="43" t="s">
        <v>86</v>
      </c>
      <c r="B5" s="32" t="s">
        <v>18</v>
      </c>
      <c r="C5" s="44"/>
      <c r="D5" s="33">
        <v>40</v>
      </c>
      <c r="E5" s="5"/>
      <c r="F5" s="5"/>
      <c r="G5" s="34">
        <f t="shared" ref="G5:G7" si="0">D5*E5</f>
        <v>0</v>
      </c>
      <c r="H5" s="34">
        <f t="shared" ref="H5:H7" si="1">D5*F5</f>
        <v>0</v>
      </c>
      <c r="I5" s="6"/>
      <c r="J5" s="41"/>
      <c r="K5" s="42"/>
      <c r="L5" s="42"/>
      <c r="M5" s="42"/>
      <c r="N5" s="42"/>
      <c r="O5" s="42"/>
      <c r="P5" s="42"/>
      <c r="Q5" s="42"/>
      <c r="R5" s="42"/>
      <c r="S5" s="42"/>
      <c r="T5" s="42"/>
      <c r="U5" s="42"/>
      <c r="V5" s="42"/>
      <c r="W5" s="42"/>
      <c r="X5" s="42"/>
      <c r="Y5" s="42"/>
      <c r="Z5" s="42"/>
      <c r="AA5" s="42"/>
      <c r="AB5" s="42"/>
      <c r="AC5" s="42"/>
      <c r="AD5" s="42"/>
      <c r="AE5" s="42"/>
      <c r="AF5" s="42"/>
      <c r="AG5" s="42"/>
      <c r="AH5" s="42"/>
      <c r="AI5" s="42"/>
      <c r="AJ5" s="42"/>
      <c r="AK5" s="42"/>
      <c r="AL5" s="42"/>
      <c r="AM5" s="42"/>
      <c r="AN5" s="42"/>
      <c r="AO5" s="42"/>
      <c r="AP5" s="42"/>
      <c r="AQ5" s="42"/>
      <c r="AR5" s="42"/>
      <c r="AS5" s="42"/>
      <c r="AT5" s="42"/>
      <c r="AU5" s="42"/>
      <c r="AV5" s="42"/>
      <c r="AW5" s="42"/>
      <c r="AX5" s="42"/>
      <c r="AY5" s="42"/>
      <c r="AZ5" s="42"/>
      <c r="BA5" s="42"/>
      <c r="BB5" s="42"/>
      <c r="BC5" s="42"/>
      <c r="BD5" s="42"/>
      <c r="BE5" s="42"/>
      <c r="BF5" s="42"/>
      <c r="BG5" s="42"/>
      <c r="BH5" s="42"/>
      <c r="BI5" s="42"/>
      <c r="BJ5" s="42"/>
      <c r="BK5" s="42"/>
      <c r="BL5" s="42"/>
      <c r="BM5" s="42"/>
      <c r="BN5" s="42"/>
      <c r="BO5" s="42"/>
      <c r="BP5" s="42"/>
      <c r="BQ5" s="42"/>
      <c r="BR5" s="42"/>
      <c r="BS5" s="42"/>
      <c r="BT5" s="42"/>
      <c r="BU5" s="42"/>
      <c r="BV5" s="42"/>
      <c r="BW5" s="42"/>
      <c r="BX5" s="42"/>
      <c r="BY5" s="42"/>
      <c r="BZ5" s="42"/>
      <c r="CA5" s="42"/>
      <c r="CB5" s="42"/>
      <c r="CC5" s="42"/>
      <c r="CD5" s="42"/>
      <c r="CE5" s="42"/>
      <c r="CF5" s="42"/>
      <c r="CG5" s="42"/>
      <c r="CH5" s="42"/>
      <c r="CI5" s="42"/>
      <c r="CJ5" s="42"/>
      <c r="CK5" s="42"/>
      <c r="CL5" s="42"/>
      <c r="CM5" s="42"/>
      <c r="CN5" s="42"/>
      <c r="CO5" s="42"/>
      <c r="CP5" s="42"/>
      <c r="CQ5" s="42"/>
      <c r="CR5" s="42"/>
      <c r="CS5" s="42"/>
      <c r="CT5" s="42"/>
      <c r="CU5" s="42"/>
      <c r="CV5" s="42"/>
      <c r="CW5" s="42"/>
      <c r="CX5" s="42"/>
      <c r="CY5" s="42"/>
      <c r="CZ5" s="42"/>
      <c r="DA5" s="42"/>
      <c r="DB5" s="42"/>
      <c r="DC5" s="42"/>
      <c r="DD5" s="42"/>
      <c r="DE5" s="42"/>
      <c r="DF5" s="42"/>
      <c r="DG5" s="42"/>
      <c r="DH5" s="42"/>
      <c r="DI5" s="42"/>
      <c r="DJ5" s="42"/>
      <c r="DK5" s="42"/>
      <c r="DL5" s="42"/>
      <c r="DM5" s="42"/>
      <c r="DN5" s="42"/>
      <c r="DO5" s="42"/>
      <c r="DP5" s="42"/>
      <c r="DQ5" s="42"/>
      <c r="DR5" s="42"/>
      <c r="DS5" s="42"/>
      <c r="DT5" s="42"/>
      <c r="DU5" s="42"/>
      <c r="DV5" s="42"/>
      <c r="DW5" s="42"/>
      <c r="DX5" s="42"/>
      <c r="DY5" s="42"/>
      <c r="DZ5" s="42"/>
      <c r="EA5" s="42"/>
      <c r="EB5" s="42"/>
      <c r="EC5" s="42"/>
      <c r="ED5" s="42"/>
      <c r="EE5" s="42"/>
      <c r="EF5" s="42"/>
      <c r="EG5" s="42"/>
      <c r="EH5" s="42"/>
      <c r="EI5" s="42"/>
      <c r="EJ5" s="42"/>
      <c r="EK5" s="42"/>
      <c r="EL5" s="42"/>
      <c r="EM5" s="42"/>
      <c r="EN5" s="42"/>
      <c r="EO5" s="42"/>
      <c r="EP5" s="42"/>
      <c r="EQ5" s="42"/>
      <c r="ER5" s="42"/>
      <c r="ES5" s="42"/>
      <c r="ET5" s="42"/>
      <c r="EU5" s="42"/>
      <c r="EV5" s="42"/>
      <c r="EW5" s="42"/>
      <c r="EX5" s="42"/>
      <c r="EY5" s="42"/>
      <c r="EZ5" s="42"/>
      <c r="FA5" s="42"/>
      <c r="FB5" s="42"/>
      <c r="FC5" s="42"/>
      <c r="FD5" s="42"/>
      <c r="FE5" s="42"/>
      <c r="FF5" s="42"/>
      <c r="FG5" s="42"/>
      <c r="FH5" s="42"/>
      <c r="FI5" s="42"/>
      <c r="FJ5" s="42"/>
      <c r="FK5" s="42"/>
      <c r="FL5" s="42"/>
      <c r="FM5" s="42"/>
      <c r="FN5" s="42"/>
      <c r="FO5" s="42"/>
      <c r="FP5" s="42"/>
      <c r="FQ5" s="42"/>
      <c r="FR5" s="42"/>
      <c r="FS5" s="42"/>
      <c r="FT5" s="42"/>
      <c r="FU5" s="42"/>
      <c r="FV5" s="42"/>
      <c r="FW5" s="42"/>
      <c r="FX5" s="42"/>
      <c r="FY5" s="42"/>
      <c r="FZ5" s="42"/>
      <c r="GA5" s="42"/>
      <c r="GB5" s="42"/>
      <c r="GC5" s="42"/>
      <c r="GD5" s="42"/>
      <c r="GE5" s="42"/>
      <c r="GF5" s="42"/>
      <c r="GG5" s="42"/>
      <c r="GH5" s="42"/>
      <c r="GI5" s="42"/>
      <c r="GJ5" s="42"/>
      <c r="GK5" s="42"/>
      <c r="GL5" s="42"/>
      <c r="GM5" s="42"/>
      <c r="GN5" s="42"/>
      <c r="GO5" s="42"/>
      <c r="GP5" s="42"/>
      <c r="GQ5" s="42"/>
      <c r="GR5" s="42"/>
      <c r="GS5" s="42"/>
      <c r="GT5" s="42"/>
      <c r="GU5" s="42"/>
      <c r="GV5" s="42"/>
      <c r="GW5" s="42"/>
      <c r="GX5" s="42"/>
      <c r="GY5" s="42"/>
      <c r="GZ5" s="42"/>
      <c r="HA5" s="42"/>
      <c r="HB5" s="42"/>
      <c r="HC5" s="42"/>
      <c r="HD5" s="42"/>
      <c r="HE5" s="42"/>
      <c r="HF5" s="42"/>
      <c r="HG5" s="42"/>
      <c r="HH5" s="42"/>
      <c r="HI5" s="42"/>
      <c r="HJ5" s="42"/>
      <c r="HK5" s="42"/>
      <c r="HL5" s="42"/>
      <c r="HM5" s="42"/>
      <c r="HN5" s="42"/>
      <c r="HO5" s="42"/>
      <c r="HP5" s="42"/>
      <c r="HQ5" s="42"/>
      <c r="HR5" s="42"/>
      <c r="HS5" s="42"/>
      <c r="HT5" s="42"/>
      <c r="HU5" s="42"/>
      <c r="HV5" s="42"/>
      <c r="HW5" s="42"/>
      <c r="HX5" s="42"/>
      <c r="HY5" s="42"/>
      <c r="HZ5" s="42"/>
      <c r="IA5" s="42"/>
      <c r="IB5" s="42"/>
      <c r="IC5" s="42"/>
      <c r="ID5" s="42"/>
      <c r="IE5" s="42"/>
      <c r="IF5" s="42"/>
      <c r="IG5" s="42"/>
      <c r="IH5" s="42"/>
      <c r="II5" s="42"/>
      <c r="IJ5" s="42"/>
      <c r="IK5" s="42"/>
      <c r="IL5" s="42"/>
      <c r="IM5" s="42"/>
      <c r="IN5" s="42"/>
      <c r="IO5" s="42"/>
      <c r="IP5" s="42"/>
      <c r="IQ5" s="42"/>
      <c r="IR5" s="42"/>
      <c r="IS5" s="42"/>
      <c r="IT5" s="42"/>
      <c r="IU5" s="42"/>
    </row>
    <row r="6" spans="1:255" x14ac:dyDescent="0.4">
      <c r="A6" s="9"/>
      <c r="B6" s="173"/>
      <c r="C6" s="44"/>
      <c r="D6" s="7"/>
      <c r="E6" s="5"/>
      <c r="F6" s="5"/>
      <c r="G6" s="34">
        <f t="shared" si="0"/>
        <v>0</v>
      </c>
      <c r="H6" s="34">
        <f t="shared" si="1"/>
        <v>0</v>
      </c>
      <c r="I6" s="6"/>
      <c r="J6" s="15"/>
      <c r="K6" s="10"/>
      <c r="L6" s="10"/>
      <c r="M6" s="10"/>
      <c r="N6" s="10"/>
      <c r="O6" s="10"/>
      <c r="P6" s="10"/>
      <c r="Q6" s="10"/>
      <c r="R6" s="10"/>
      <c r="S6" s="10"/>
      <c r="T6" s="10"/>
      <c r="U6" s="10"/>
      <c r="V6" s="10"/>
      <c r="W6" s="10"/>
      <c r="X6" s="10"/>
      <c r="Y6" s="10"/>
      <c r="Z6" s="10"/>
      <c r="AA6" s="10"/>
      <c r="AB6" s="10"/>
      <c r="AC6" s="10"/>
      <c r="AD6" s="10"/>
      <c r="AE6" s="10"/>
      <c r="AF6" s="10"/>
      <c r="AG6" s="10"/>
      <c r="AH6" s="10"/>
      <c r="AI6" s="10"/>
      <c r="AJ6" s="10"/>
      <c r="AK6" s="10"/>
      <c r="AL6" s="10"/>
      <c r="AM6" s="10"/>
      <c r="AN6" s="10"/>
      <c r="AO6" s="10"/>
      <c r="AP6" s="10"/>
      <c r="AQ6" s="10"/>
      <c r="AR6" s="10"/>
      <c r="AS6" s="10"/>
      <c r="AT6" s="10"/>
      <c r="AU6" s="10"/>
      <c r="AV6" s="10"/>
      <c r="AW6" s="10"/>
      <c r="AX6" s="10"/>
      <c r="AY6" s="10"/>
      <c r="AZ6" s="10"/>
      <c r="BA6" s="10"/>
      <c r="BB6" s="10"/>
      <c r="BC6" s="10"/>
      <c r="BD6" s="10"/>
      <c r="BE6" s="10"/>
      <c r="BF6" s="10"/>
      <c r="BG6" s="10"/>
      <c r="BH6" s="10"/>
      <c r="BI6" s="10"/>
      <c r="BJ6" s="10"/>
      <c r="BK6" s="10"/>
      <c r="BL6" s="10"/>
      <c r="BM6" s="10"/>
      <c r="BN6" s="10"/>
      <c r="BO6" s="10"/>
      <c r="BP6" s="10"/>
      <c r="BQ6" s="10"/>
      <c r="BR6" s="10"/>
      <c r="BS6" s="10"/>
      <c r="BT6" s="10"/>
      <c r="BU6" s="10"/>
      <c r="BV6" s="10"/>
      <c r="BW6" s="10"/>
      <c r="BX6" s="10"/>
      <c r="BY6" s="10"/>
      <c r="BZ6" s="10"/>
      <c r="CA6" s="10"/>
      <c r="CB6" s="10"/>
      <c r="CC6" s="10"/>
      <c r="CD6" s="10"/>
      <c r="CE6" s="10"/>
      <c r="CF6" s="10"/>
      <c r="CG6" s="10"/>
      <c r="CH6" s="10"/>
      <c r="CI6" s="10"/>
      <c r="CJ6" s="10"/>
      <c r="CK6" s="10"/>
      <c r="CL6" s="10"/>
      <c r="CM6" s="10"/>
      <c r="CN6" s="10"/>
      <c r="CO6" s="10"/>
      <c r="CP6" s="10"/>
      <c r="CQ6" s="10"/>
      <c r="CR6" s="10"/>
      <c r="CS6" s="10"/>
      <c r="CT6" s="10"/>
      <c r="CU6" s="10"/>
      <c r="CV6" s="10"/>
      <c r="CW6" s="10"/>
      <c r="CX6" s="10"/>
      <c r="CY6" s="10"/>
      <c r="CZ6" s="10"/>
      <c r="DA6" s="10"/>
      <c r="DB6" s="10"/>
      <c r="DC6" s="10"/>
      <c r="DD6" s="10"/>
      <c r="DE6" s="10"/>
      <c r="DF6" s="10"/>
      <c r="DG6" s="10"/>
      <c r="DH6" s="10"/>
      <c r="DI6" s="10"/>
      <c r="DJ6" s="10"/>
      <c r="DK6" s="10"/>
      <c r="DL6" s="10"/>
      <c r="DM6" s="10"/>
      <c r="DN6" s="10"/>
      <c r="DO6" s="10"/>
      <c r="DP6" s="10"/>
      <c r="DQ6" s="10"/>
      <c r="DR6" s="10"/>
      <c r="DS6" s="10"/>
      <c r="DT6" s="10"/>
      <c r="DU6" s="10"/>
      <c r="DV6" s="10"/>
      <c r="DW6" s="10"/>
      <c r="DX6" s="10"/>
      <c r="DY6" s="10"/>
      <c r="DZ6" s="10"/>
      <c r="EA6" s="10"/>
      <c r="EB6" s="10"/>
      <c r="EC6" s="10"/>
      <c r="ED6" s="10"/>
      <c r="EE6" s="10"/>
      <c r="EF6" s="10"/>
      <c r="EG6" s="10"/>
      <c r="EH6" s="10"/>
      <c r="EI6" s="10"/>
      <c r="EJ6" s="10"/>
      <c r="EK6" s="10"/>
      <c r="EL6" s="10"/>
      <c r="EM6" s="10"/>
      <c r="EN6" s="10"/>
      <c r="EO6" s="10"/>
      <c r="EP6" s="10"/>
      <c r="EQ6" s="10"/>
      <c r="ER6" s="10"/>
      <c r="ES6" s="10"/>
      <c r="ET6" s="10"/>
      <c r="EU6" s="10"/>
      <c r="EV6" s="10"/>
      <c r="EW6" s="10"/>
      <c r="EX6" s="10"/>
      <c r="EY6" s="10"/>
      <c r="EZ6" s="10"/>
      <c r="FA6" s="10"/>
      <c r="FB6" s="10"/>
      <c r="FC6" s="10"/>
      <c r="FD6" s="10"/>
      <c r="FE6" s="10"/>
      <c r="FF6" s="10"/>
      <c r="FG6" s="10"/>
      <c r="FH6" s="10"/>
      <c r="FI6" s="10"/>
      <c r="FJ6" s="10"/>
      <c r="FK6" s="10"/>
      <c r="FL6" s="10"/>
      <c r="FM6" s="10"/>
      <c r="FN6" s="10"/>
      <c r="FO6" s="10"/>
      <c r="FP6" s="10"/>
      <c r="FQ6" s="10"/>
      <c r="FR6" s="10"/>
      <c r="FS6" s="10"/>
      <c r="FT6" s="10"/>
      <c r="FU6" s="10"/>
      <c r="FV6" s="10"/>
      <c r="FW6" s="10"/>
      <c r="FX6" s="10"/>
      <c r="FY6" s="10"/>
      <c r="FZ6" s="10"/>
      <c r="GA6" s="10"/>
      <c r="GB6" s="10"/>
      <c r="GC6" s="10"/>
      <c r="GD6" s="10"/>
      <c r="GE6" s="10"/>
      <c r="GF6" s="10"/>
      <c r="GG6" s="10"/>
      <c r="GH6" s="10"/>
      <c r="GI6" s="10"/>
      <c r="GJ6" s="10"/>
      <c r="GK6" s="10"/>
      <c r="GL6" s="10"/>
      <c r="GM6" s="10"/>
      <c r="GN6" s="10"/>
      <c r="GO6" s="10"/>
      <c r="GP6" s="10"/>
      <c r="GQ6" s="10"/>
      <c r="GR6" s="10"/>
      <c r="GS6" s="10"/>
      <c r="GT6" s="10"/>
      <c r="GU6" s="10"/>
      <c r="GV6" s="10"/>
      <c r="GW6" s="10"/>
      <c r="GX6" s="10"/>
      <c r="GY6" s="10"/>
      <c r="GZ6" s="10"/>
      <c r="HA6" s="10"/>
      <c r="HB6" s="10"/>
      <c r="HC6" s="10"/>
      <c r="HD6" s="10"/>
      <c r="HE6" s="10"/>
      <c r="HF6" s="10"/>
      <c r="HG6" s="10"/>
      <c r="HH6" s="10"/>
      <c r="HI6" s="10"/>
      <c r="HJ6" s="10"/>
      <c r="HK6" s="10"/>
      <c r="HL6" s="10"/>
      <c r="HM6" s="10"/>
      <c r="HN6" s="10"/>
      <c r="HO6" s="10"/>
      <c r="HP6" s="10"/>
      <c r="HQ6" s="10"/>
      <c r="HR6" s="10"/>
      <c r="HS6" s="10"/>
      <c r="HT6" s="10"/>
      <c r="HU6" s="10"/>
      <c r="HV6" s="10"/>
      <c r="HW6" s="10"/>
      <c r="HX6" s="10"/>
      <c r="HY6" s="10"/>
      <c r="HZ6" s="10"/>
      <c r="IA6" s="10"/>
      <c r="IB6" s="10"/>
      <c r="IC6" s="10"/>
      <c r="ID6" s="10"/>
      <c r="IE6" s="10"/>
      <c r="IF6" s="10"/>
      <c r="IG6" s="10"/>
      <c r="IH6" s="10"/>
      <c r="II6" s="10"/>
      <c r="IJ6" s="10"/>
      <c r="IK6" s="10"/>
      <c r="IL6" s="10"/>
      <c r="IM6" s="10"/>
      <c r="IN6" s="10"/>
      <c r="IO6" s="10"/>
      <c r="IP6" s="10"/>
      <c r="IQ6" s="10"/>
      <c r="IR6" s="10"/>
      <c r="IS6" s="10"/>
      <c r="IT6" s="10"/>
      <c r="IU6" s="10"/>
    </row>
    <row r="7" spans="1:255" x14ac:dyDescent="0.4">
      <c r="A7" s="9"/>
      <c r="B7" s="173"/>
      <c r="C7" s="187"/>
      <c r="D7" s="7"/>
      <c r="E7" s="5"/>
      <c r="F7" s="5"/>
      <c r="G7" s="34">
        <f t="shared" si="0"/>
        <v>0</v>
      </c>
      <c r="H7" s="34">
        <f t="shared" si="1"/>
        <v>0</v>
      </c>
      <c r="I7" s="6"/>
      <c r="J7" s="15"/>
      <c r="K7" s="10"/>
      <c r="L7" s="10"/>
      <c r="M7" s="10"/>
      <c r="N7" s="10"/>
      <c r="O7" s="10"/>
      <c r="P7" s="10"/>
      <c r="Q7" s="10"/>
      <c r="R7" s="10"/>
      <c r="S7" s="10"/>
      <c r="T7" s="10"/>
      <c r="U7" s="10"/>
      <c r="V7" s="10"/>
      <c r="W7" s="10"/>
      <c r="X7" s="10"/>
      <c r="Y7" s="10"/>
      <c r="Z7" s="10"/>
      <c r="AA7" s="10"/>
      <c r="AB7" s="10"/>
      <c r="AC7" s="10"/>
      <c r="AD7" s="10"/>
      <c r="AE7" s="10"/>
      <c r="AF7" s="10"/>
      <c r="AG7" s="10"/>
      <c r="AH7" s="10"/>
      <c r="AI7" s="10"/>
      <c r="AJ7" s="10"/>
      <c r="AK7" s="10"/>
      <c r="AL7" s="10"/>
      <c r="AM7" s="10"/>
      <c r="AN7" s="10"/>
      <c r="AO7" s="10"/>
      <c r="AP7" s="10"/>
      <c r="AQ7" s="10"/>
      <c r="AR7" s="10"/>
      <c r="AS7" s="10"/>
      <c r="AT7" s="10"/>
      <c r="AU7" s="10"/>
      <c r="AV7" s="10"/>
      <c r="AW7" s="10"/>
      <c r="AX7" s="10"/>
      <c r="AY7" s="10"/>
      <c r="AZ7" s="10"/>
      <c r="BA7" s="10"/>
      <c r="BB7" s="10"/>
      <c r="BC7" s="10"/>
      <c r="BD7" s="10"/>
      <c r="BE7" s="10"/>
      <c r="BF7" s="10"/>
      <c r="BG7" s="10"/>
      <c r="BH7" s="10"/>
      <c r="BI7" s="10"/>
      <c r="BJ7" s="10"/>
      <c r="BK7" s="10"/>
      <c r="BL7" s="10"/>
      <c r="BM7" s="10"/>
      <c r="BN7" s="10"/>
      <c r="BO7" s="10"/>
      <c r="BP7" s="10"/>
      <c r="BQ7" s="10"/>
      <c r="BR7" s="10"/>
      <c r="BS7" s="10"/>
      <c r="BT7" s="10"/>
      <c r="BU7" s="10"/>
      <c r="BV7" s="10"/>
      <c r="BW7" s="10"/>
      <c r="BX7" s="10"/>
      <c r="BY7" s="10"/>
      <c r="BZ7" s="10"/>
      <c r="CA7" s="10"/>
      <c r="CB7" s="10"/>
      <c r="CC7" s="10"/>
      <c r="CD7" s="10"/>
      <c r="CE7" s="10"/>
      <c r="CF7" s="10"/>
      <c r="CG7" s="10"/>
      <c r="CH7" s="10"/>
      <c r="CI7" s="10"/>
      <c r="CJ7" s="10"/>
      <c r="CK7" s="10"/>
      <c r="CL7" s="10"/>
      <c r="CM7" s="10"/>
      <c r="CN7" s="10"/>
      <c r="CO7" s="10"/>
      <c r="CP7" s="10"/>
      <c r="CQ7" s="10"/>
      <c r="CR7" s="10"/>
      <c r="CS7" s="10"/>
      <c r="CT7" s="10"/>
      <c r="CU7" s="10"/>
      <c r="CV7" s="10"/>
      <c r="CW7" s="10"/>
      <c r="CX7" s="10"/>
      <c r="CY7" s="10"/>
      <c r="CZ7" s="10"/>
      <c r="DA7" s="10"/>
      <c r="DB7" s="10"/>
      <c r="DC7" s="10"/>
      <c r="DD7" s="10"/>
      <c r="DE7" s="10"/>
      <c r="DF7" s="10"/>
      <c r="DG7" s="10"/>
      <c r="DH7" s="10"/>
      <c r="DI7" s="10"/>
      <c r="DJ7" s="10"/>
      <c r="DK7" s="10"/>
      <c r="DL7" s="10"/>
      <c r="DM7" s="10"/>
      <c r="DN7" s="10"/>
      <c r="DO7" s="10"/>
      <c r="DP7" s="10"/>
      <c r="DQ7" s="10"/>
      <c r="DR7" s="10"/>
      <c r="DS7" s="10"/>
      <c r="DT7" s="10"/>
      <c r="DU7" s="10"/>
      <c r="DV7" s="10"/>
      <c r="DW7" s="10"/>
      <c r="DX7" s="10"/>
      <c r="DY7" s="10"/>
      <c r="DZ7" s="10"/>
      <c r="EA7" s="10"/>
      <c r="EB7" s="10"/>
      <c r="EC7" s="10"/>
      <c r="ED7" s="10"/>
      <c r="EE7" s="10"/>
      <c r="EF7" s="10"/>
      <c r="EG7" s="10"/>
      <c r="EH7" s="10"/>
      <c r="EI7" s="10"/>
      <c r="EJ7" s="10"/>
      <c r="EK7" s="10"/>
      <c r="EL7" s="10"/>
      <c r="EM7" s="10"/>
      <c r="EN7" s="10"/>
      <c r="EO7" s="10"/>
      <c r="EP7" s="10"/>
      <c r="EQ7" s="10"/>
      <c r="ER7" s="10"/>
      <c r="ES7" s="10"/>
      <c r="ET7" s="10"/>
      <c r="EU7" s="10"/>
      <c r="EV7" s="10"/>
      <c r="EW7" s="10"/>
      <c r="EX7" s="10"/>
      <c r="EY7" s="10"/>
      <c r="EZ7" s="10"/>
      <c r="FA7" s="10"/>
      <c r="FB7" s="10"/>
      <c r="FC7" s="10"/>
      <c r="FD7" s="10"/>
      <c r="FE7" s="10"/>
      <c r="FF7" s="10"/>
      <c r="FG7" s="10"/>
      <c r="FH7" s="10"/>
      <c r="FI7" s="10"/>
      <c r="FJ7" s="10"/>
      <c r="FK7" s="10"/>
      <c r="FL7" s="10"/>
      <c r="FM7" s="10"/>
      <c r="FN7" s="10"/>
      <c r="FO7" s="10"/>
      <c r="FP7" s="10"/>
      <c r="FQ7" s="10"/>
      <c r="FR7" s="10"/>
      <c r="FS7" s="10"/>
      <c r="FT7" s="10"/>
      <c r="FU7" s="10"/>
      <c r="FV7" s="10"/>
      <c r="FW7" s="10"/>
      <c r="FX7" s="10"/>
      <c r="FY7" s="10"/>
      <c r="FZ7" s="10"/>
      <c r="GA7" s="10"/>
      <c r="GB7" s="10"/>
      <c r="GC7" s="10"/>
      <c r="GD7" s="10"/>
      <c r="GE7" s="10"/>
      <c r="GF7" s="10"/>
      <c r="GG7" s="10"/>
      <c r="GH7" s="10"/>
      <c r="GI7" s="10"/>
      <c r="GJ7" s="10"/>
      <c r="GK7" s="10"/>
      <c r="GL7" s="10"/>
      <c r="GM7" s="10"/>
      <c r="GN7" s="10"/>
      <c r="GO7" s="10"/>
      <c r="GP7" s="10"/>
      <c r="GQ7" s="10"/>
      <c r="GR7" s="10"/>
      <c r="GS7" s="10"/>
      <c r="GT7" s="10"/>
      <c r="GU7" s="10"/>
      <c r="GV7" s="10"/>
      <c r="GW7" s="10"/>
      <c r="GX7" s="10"/>
      <c r="GY7" s="10"/>
      <c r="GZ7" s="10"/>
      <c r="HA7" s="10"/>
      <c r="HB7" s="10"/>
      <c r="HC7" s="10"/>
      <c r="HD7" s="10"/>
      <c r="HE7" s="10"/>
      <c r="HF7" s="10"/>
      <c r="HG7" s="10"/>
      <c r="HH7" s="10"/>
      <c r="HI7" s="10"/>
      <c r="HJ7" s="10"/>
      <c r="HK7" s="10"/>
      <c r="HL7" s="10"/>
      <c r="HM7" s="10"/>
      <c r="HN7" s="10"/>
      <c r="HO7" s="10"/>
      <c r="HP7" s="10"/>
      <c r="HQ7" s="10"/>
      <c r="HR7" s="10"/>
      <c r="HS7" s="10"/>
      <c r="HT7" s="10"/>
      <c r="HU7" s="10"/>
      <c r="HV7" s="10"/>
      <c r="HW7" s="10"/>
      <c r="HX7" s="10"/>
      <c r="HY7" s="10"/>
      <c r="HZ7" s="10"/>
      <c r="IA7" s="10"/>
      <c r="IB7" s="10"/>
      <c r="IC7" s="10"/>
      <c r="ID7" s="10"/>
      <c r="IE7" s="10"/>
      <c r="IF7" s="10"/>
      <c r="IG7" s="10"/>
      <c r="IH7" s="10"/>
      <c r="II7" s="10"/>
      <c r="IJ7" s="10"/>
      <c r="IK7" s="10"/>
      <c r="IL7" s="10"/>
      <c r="IM7" s="10"/>
      <c r="IN7" s="10"/>
      <c r="IO7" s="10"/>
      <c r="IP7" s="10"/>
      <c r="IQ7" s="10"/>
      <c r="IR7" s="10"/>
      <c r="IS7" s="10"/>
      <c r="IT7" s="10"/>
      <c r="IU7" s="10"/>
    </row>
    <row r="8" spans="1:255" ht="43.75" x14ac:dyDescent="0.4">
      <c r="A8" s="123" t="s">
        <v>87</v>
      </c>
      <c r="B8" s="26" t="s">
        <v>9</v>
      </c>
      <c r="C8" s="27"/>
      <c r="D8" s="51" t="s">
        <v>88</v>
      </c>
      <c r="E8" s="28" t="s">
        <v>89</v>
      </c>
      <c r="F8" s="52" t="s">
        <v>90</v>
      </c>
      <c r="G8" s="29" t="s">
        <v>13</v>
      </c>
      <c r="H8" s="29" t="s">
        <v>91</v>
      </c>
      <c r="I8" s="28" t="s">
        <v>15</v>
      </c>
      <c r="J8" s="15"/>
      <c r="K8" s="24"/>
    </row>
    <row r="9" spans="1:255" x14ac:dyDescent="0.4">
      <c r="A9" s="133" t="s">
        <v>92</v>
      </c>
      <c r="B9" s="134" t="s">
        <v>93</v>
      </c>
      <c r="C9" s="181"/>
      <c r="D9" s="113"/>
      <c r="E9" s="114"/>
      <c r="F9" s="115"/>
      <c r="G9" s="56"/>
      <c r="H9" s="56"/>
      <c r="I9" s="6"/>
      <c r="J9" s="15"/>
      <c r="K9" s="24"/>
    </row>
    <row r="10" spans="1:255" x14ac:dyDescent="0.4">
      <c r="A10" s="133" t="s">
        <v>94</v>
      </c>
      <c r="B10" s="134" t="s">
        <v>93</v>
      </c>
      <c r="C10" s="181"/>
      <c r="D10" s="113"/>
      <c r="E10" s="114"/>
      <c r="F10" s="115"/>
      <c r="G10" s="56"/>
      <c r="H10" s="56"/>
      <c r="I10" s="6"/>
      <c r="J10" s="15"/>
      <c r="K10" s="24"/>
    </row>
    <row r="11" spans="1:255" x14ac:dyDescent="0.4">
      <c r="A11" s="135" t="s">
        <v>95</v>
      </c>
      <c r="B11" s="134" t="s">
        <v>93</v>
      </c>
      <c r="C11" s="181"/>
      <c r="D11" s="113"/>
      <c r="E11" s="114"/>
      <c r="F11" s="115"/>
      <c r="G11" s="56"/>
      <c r="H11" s="56"/>
      <c r="I11" s="6"/>
      <c r="J11" s="15"/>
      <c r="K11" s="24"/>
    </row>
    <row r="12" spans="1:255" x14ac:dyDescent="0.4">
      <c r="A12" s="136" t="s">
        <v>96</v>
      </c>
      <c r="B12" s="134" t="s">
        <v>93</v>
      </c>
      <c r="C12" s="181"/>
      <c r="D12" s="113"/>
      <c r="E12" s="114"/>
      <c r="F12" s="115"/>
      <c r="G12" s="57"/>
      <c r="H12" s="57"/>
      <c r="I12" s="6"/>
      <c r="J12" s="15"/>
      <c r="K12" s="24"/>
    </row>
    <row r="13" spans="1:255" x14ac:dyDescent="0.4">
      <c r="A13" s="172"/>
      <c r="B13" s="173"/>
      <c r="C13" s="181"/>
      <c r="D13" s="113"/>
      <c r="E13" s="114"/>
      <c r="F13" s="115"/>
      <c r="G13" s="34">
        <f t="shared" ref="G13:G14" si="2">D13*E13</f>
        <v>0</v>
      </c>
      <c r="H13" s="34">
        <f t="shared" ref="H13:H14" si="3">D13*F13</f>
        <v>0</v>
      </c>
      <c r="I13" s="6"/>
      <c r="J13" s="15"/>
      <c r="K13" s="24"/>
    </row>
    <row r="14" spans="1:255" x14ac:dyDescent="0.4">
      <c r="A14" s="172"/>
      <c r="B14" s="174"/>
      <c r="C14" s="188"/>
      <c r="D14" s="113"/>
      <c r="E14" s="114"/>
      <c r="F14" s="115"/>
      <c r="G14" s="34">
        <f t="shared" si="2"/>
        <v>0</v>
      </c>
      <c r="H14" s="34">
        <f t="shared" si="3"/>
        <v>0</v>
      </c>
      <c r="I14" s="6"/>
      <c r="J14" s="15"/>
      <c r="K14" s="24"/>
    </row>
    <row r="15" spans="1:255" ht="58.3" x14ac:dyDescent="0.4">
      <c r="A15" s="38" t="s">
        <v>97</v>
      </c>
      <c r="B15" s="175"/>
      <c r="C15" s="51" t="s">
        <v>98</v>
      </c>
      <c r="D15" s="51" t="s">
        <v>99</v>
      </c>
      <c r="E15" s="28" t="s">
        <v>42</v>
      </c>
      <c r="F15" s="52" t="s">
        <v>43</v>
      </c>
      <c r="G15" s="29" t="s">
        <v>13</v>
      </c>
      <c r="H15" s="29" t="s">
        <v>83</v>
      </c>
      <c r="I15" s="28" t="s">
        <v>15</v>
      </c>
      <c r="J15" s="15"/>
      <c r="K15" s="24"/>
    </row>
    <row r="16" spans="1:255" x14ac:dyDescent="0.4">
      <c r="A16" s="190" t="s">
        <v>100</v>
      </c>
      <c r="B16" s="176"/>
      <c r="C16" s="111"/>
      <c r="D16" s="55"/>
      <c r="E16" s="31"/>
      <c r="F16" s="56"/>
      <c r="G16" s="57"/>
      <c r="H16" s="57"/>
      <c r="I16" s="31"/>
      <c r="J16" s="15"/>
      <c r="K16" s="24"/>
    </row>
    <row r="17" spans="1:11" x14ac:dyDescent="0.4">
      <c r="A17" s="191" t="s">
        <v>48</v>
      </c>
      <c r="B17" s="177"/>
      <c r="C17" s="100">
        <v>4330</v>
      </c>
      <c r="D17" s="59">
        <v>11559</v>
      </c>
      <c r="E17" s="60" t="s">
        <v>47</v>
      </c>
      <c r="F17" s="60" t="s">
        <v>47</v>
      </c>
      <c r="G17" s="56"/>
      <c r="H17" s="56"/>
      <c r="I17" s="6"/>
      <c r="J17" s="15"/>
      <c r="K17" s="24"/>
    </row>
    <row r="18" spans="1:11" x14ac:dyDescent="0.4">
      <c r="A18" s="191" t="s">
        <v>49</v>
      </c>
      <c r="B18" s="177"/>
      <c r="C18" s="100">
        <v>8117</v>
      </c>
      <c r="D18" s="59">
        <v>21512</v>
      </c>
      <c r="E18" s="60" t="s">
        <v>47</v>
      </c>
      <c r="F18" s="60" t="s">
        <v>47</v>
      </c>
      <c r="G18" s="56"/>
      <c r="H18" s="56"/>
      <c r="I18" s="6"/>
      <c r="J18" s="15"/>
      <c r="K18" s="24"/>
    </row>
    <row r="19" spans="1:11" x14ac:dyDescent="0.4">
      <c r="A19" s="192" t="s">
        <v>50</v>
      </c>
      <c r="B19" s="177"/>
      <c r="C19" s="100">
        <v>19864</v>
      </c>
      <c r="D19" s="59">
        <v>49263</v>
      </c>
      <c r="E19" s="60" t="s">
        <v>47</v>
      </c>
      <c r="F19" s="60" t="s">
        <v>47</v>
      </c>
      <c r="G19" s="56"/>
      <c r="H19" s="56"/>
      <c r="I19" s="6"/>
      <c r="J19" s="15"/>
      <c r="K19" s="24"/>
    </row>
    <row r="20" spans="1:11" x14ac:dyDescent="0.4">
      <c r="A20" s="172"/>
      <c r="B20" s="173"/>
      <c r="C20" s="181"/>
      <c r="D20" s="113"/>
      <c r="E20" s="114"/>
      <c r="F20" s="115"/>
      <c r="G20" s="34">
        <f>D20*E20</f>
        <v>0</v>
      </c>
      <c r="H20" s="34">
        <f>E20*F20</f>
        <v>0</v>
      </c>
      <c r="I20" s="6"/>
      <c r="J20" s="15"/>
      <c r="K20" s="24"/>
    </row>
    <row r="21" spans="1:11" x14ac:dyDescent="0.4">
      <c r="A21" s="172"/>
      <c r="B21" s="173"/>
      <c r="C21" s="181"/>
      <c r="D21" s="113"/>
      <c r="E21" s="114"/>
      <c r="F21" s="115"/>
      <c r="G21" s="34">
        <f>D21*E21</f>
        <v>0</v>
      </c>
      <c r="H21" s="34">
        <f>E21*F21</f>
        <v>0</v>
      </c>
      <c r="I21" s="6"/>
      <c r="J21" s="15"/>
      <c r="K21" s="24"/>
    </row>
    <row r="22" spans="1:11" ht="58.3" x14ac:dyDescent="0.4">
      <c r="A22" s="38" t="s">
        <v>101</v>
      </c>
      <c r="B22" s="178"/>
      <c r="C22" s="178"/>
      <c r="D22" s="117" t="s">
        <v>102</v>
      </c>
      <c r="E22" s="28" t="s">
        <v>52</v>
      </c>
      <c r="F22" s="52" t="s">
        <v>103</v>
      </c>
      <c r="G22" s="29" t="s">
        <v>13</v>
      </c>
      <c r="H22" s="29" t="s">
        <v>44</v>
      </c>
      <c r="I22" s="28" t="s">
        <v>15</v>
      </c>
      <c r="J22" s="15"/>
      <c r="K22" s="24"/>
    </row>
    <row r="23" spans="1:11" x14ac:dyDescent="0.4">
      <c r="A23" s="39" t="s">
        <v>104</v>
      </c>
      <c r="B23" s="33"/>
      <c r="C23" s="33"/>
      <c r="D23" s="137">
        <v>1088</v>
      </c>
      <c r="E23" s="116"/>
      <c r="F23" s="115"/>
      <c r="G23" s="56"/>
      <c r="H23" s="34">
        <f>D23*F23</f>
        <v>0</v>
      </c>
      <c r="I23" s="6"/>
      <c r="J23" s="15"/>
      <c r="K23" s="10"/>
    </row>
    <row r="24" spans="1:11" x14ac:dyDescent="0.4">
      <c r="A24" s="172"/>
      <c r="B24" s="173"/>
      <c r="C24" s="181"/>
      <c r="D24" s="113"/>
      <c r="E24" s="114"/>
      <c r="F24" s="115"/>
      <c r="G24" s="34">
        <f>D24*E24</f>
        <v>0</v>
      </c>
      <c r="H24" s="34">
        <f>E24*F24</f>
        <v>0</v>
      </c>
      <c r="I24" s="6"/>
      <c r="J24" s="15"/>
      <c r="K24" s="10"/>
    </row>
    <row r="25" spans="1:11" x14ac:dyDescent="0.4">
      <c r="A25" s="172"/>
      <c r="B25" s="173"/>
      <c r="C25" s="181"/>
      <c r="D25" s="113"/>
      <c r="E25" s="114"/>
      <c r="F25" s="115"/>
      <c r="G25" s="34">
        <f>D25*E25</f>
        <v>0</v>
      </c>
      <c r="H25" s="34">
        <f>E25*F25</f>
        <v>0</v>
      </c>
      <c r="I25" s="6"/>
      <c r="J25" s="15"/>
      <c r="K25" s="10"/>
    </row>
    <row r="26" spans="1:11" ht="43.75" x14ac:dyDescent="0.4">
      <c r="A26" s="38" t="s">
        <v>105</v>
      </c>
      <c r="B26" s="179"/>
      <c r="C26" s="178"/>
      <c r="D26" s="51" t="s">
        <v>106</v>
      </c>
      <c r="E26" s="28" t="s">
        <v>52</v>
      </c>
      <c r="F26" s="52" t="s">
        <v>43</v>
      </c>
      <c r="G26" s="29" t="s">
        <v>13</v>
      </c>
      <c r="H26" s="29" t="s">
        <v>44</v>
      </c>
      <c r="I26" s="28" t="s">
        <v>15</v>
      </c>
      <c r="J26" s="15"/>
      <c r="K26" s="24"/>
    </row>
    <row r="27" spans="1:11" x14ac:dyDescent="0.4">
      <c r="A27" s="193" t="s">
        <v>107</v>
      </c>
      <c r="B27" s="180"/>
      <c r="C27" s="96"/>
      <c r="D27" s="59">
        <v>378</v>
      </c>
      <c r="E27" s="60" t="s">
        <v>47</v>
      </c>
      <c r="F27" s="60" t="s">
        <v>47</v>
      </c>
      <c r="G27" s="56"/>
      <c r="H27" s="56"/>
      <c r="I27" s="6"/>
      <c r="J27" s="15"/>
      <c r="K27" s="24"/>
    </row>
    <row r="28" spans="1:11" x14ac:dyDescent="0.4">
      <c r="A28" s="172"/>
      <c r="B28" s="173"/>
      <c r="C28" s="181"/>
      <c r="D28" s="113"/>
      <c r="E28" s="114"/>
      <c r="F28" s="115"/>
      <c r="G28" s="34">
        <f>D28*E28</f>
        <v>0</v>
      </c>
      <c r="H28" s="34">
        <f>E28*F28</f>
        <v>0</v>
      </c>
      <c r="I28" s="6"/>
      <c r="J28" s="15"/>
      <c r="K28" s="10"/>
    </row>
    <row r="29" spans="1:11" x14ac:dyDescent="0.4">
      <c r="A29" s="172"/>
      <c r="B29" s="173"/>
      <c r="C29" s="181"/>
      <c r="D29" s="113"/>
      <c r="E29" s="114"/>
      <c r="F29" s="115"/>
      <c r="G29" s="34">
        <f>D29*E29</f>
        <v>0</v>
      </c>
      <c r="H29" s="34">
        <f>E29*F29</f>
        <v>0</v>
      </c>
      <c r="I29" s="6"/>
      <c r="J29" s="15"/>
      <c r="K29" s="10"/>
    </row>
    <row r="30" spans="1:11" ht="29.15" x14ac:dyDescent="0.4">
      <c r="A30" s="25" t="s">
        <v>108</v>
      </c>
      <c r="B30" s="26" t="s">
        <v>9</v>
      </c>
      <c r="C30" s="189"/>
      <c r="D30" s="27" t="s">
        <v>10</v>
      </c>
      <c r="E30" s="28" t="s">
        <v>52</v>
      </c>
      <c r="F30" s="69"/>
      <c r="G30" s="29" t="s">
        <v>13</v>
      </c>
      <c r="H30" s="70"/>
      <c r="I30" s="65" t="s">
        <v>15</v>
      </c>
      <c r="J30" s="15"/>
      <c r="K30" s="10"/>
    </row>
    <row r="31" spans="1:11" x14ac:dyDescent="0.4">
      <c r="A31" s="3" t="s">
        <v>59</v>
      </c>
      <c r="B31" s="181"/>
      <c r="C31" s="50"/>
      <c r="D31" s="118"/>
      <c r="E31" s="119"/>
      <c r="F31" s="60"/>
      <c r="G31" s="34">
        <f>D31*E31</f>
        <v>0</v>
      </c>
      <c r="H31" s="60"/>
      <c r="I31" s="6"/>
      <c r="J31" s="15"/>
      <c r="K31" s="10"/>
    </row>
    <row r="32" spans="1:11" x14ac:dyDescent="0.4">
      <c r="A32" s="3" t="s">
        <v>59</v>
      </c>
      <c r="B32" s="181"/>
      <c r="C32" s="50"/>
      <c r="D32" s="118"/>
      <c r="E32" s="119"/>
      <c r="F32" s="60"/>
      <c r="G32" s="34">
        <f>D32*E32</f>
        <v>0</v>
      </c>
      <c r="H32" s="60"/>
      <c r="I32" s="6"/>
      <c r="J32" s="15"/>
      <c r="K32" s="10"/>
    </row>
    <row r="33" spans="1:12" x14ac:dyDescent="0.4">
      <c r="A33" s="3" t="s">
        <v>59</v>
      </c>
      <c r="B33" s="181"/>
      <c r="C33" s="50"/>
      <c r="D33" s="118"/>
      <c r="E33" s="119"/>
      <c r="F33" s="60"/>
      <c r="G33" s="34">
        <f>D33*E33</f>
        <v>0</v>
      </c>
      <c r="H33" s="60"/>
      <c r="I33" s="6"/>
      <c r="J33" s="15"/>
      <c r="K33" s="10"/>
    </row>
    <row r="34" spans="1:12" ht="58.3" x14ac:dyDescent="0.4">
      <c r="A34" s="25" t="s">
        <v>109</v>
      </c>
      <c r="B34" s="26" t="s">
        <v>9</v>
      </c>
      <c r="C34" s="71" t="s">
        <v>110</v>
      </c>
      <c r="D34" s="27" t="s">
        <v>111</v>
      </c>
      <c r="E34" s="72" t="s">
        <v>62</v>
      </c>
      <c r="F34" s="120"/>
      <c r="G34" s="73" t="s">
        <v>13</v>
      </c>
      <c r="H34" s="74"/>
      <c r="I34" s="65" t="s">
        <v>15</v>
      </c>
      <c r="J34" s="18"/>
      <c r="K34" s="19"/>
    </row>
    <row r="35" spans="1:12" ht="29.15" x14ac:dyDescent="0.4">
      <c r="A35" s="97" t="s">
        <v>112</v>
      </c>
      <c r="B35" s="33" t="s">
        <v>32</v>
      </c>
      <c r="C35" s="1"/>
      <c r="D35" s="7"/>
      <c r="E35" s="121"/>
      <c r="F35" s="60"/>
      <c r="G35" s="34">
        <f>D35*E35</f>
        <v>0</v>
      </c>
      <c r="H35" s="60"/>
      <c r="I35" s="6"/>
      <c r="J35" s="15"/>
      <c r="K35" s="10"/>
    </row>
    <row r="36" spans="1:12" x14ac:dyDescent="0.4">
      <c r="A36" s="3" t="s">
        <v>59</v>
      </c>
      <c r="B36" s="181"/>
      <c r="C36" s="7"/>
      <c r="D36" s="7"/>
      <c r="E36" s="4"/>
      <c r="F36" s="60"/>
      <c r="G36" s="34">
        <f>D36*E36</f>
        <v>0</v>
      </c>
      <c r="H36" s="60"/>
      <c r="I36" s="6"/>
      <c r="J36" s="15"/>
      <c r="K36" s="10"/>
    </row>
    <row r="37" spans="1:12" ht="29.15" x14ac:dyDescent="0.4">
      <c r="A37" s="122" t="s">
        <v>113</v>
      </c>
      <c r="B37" s="26" t="s">
        <v>9</v>
      </c>
      <c r="C37" s="26"/>
      <c r="D37" s="27" t="s">
        <v>10</v>
      </c>
      <c r="E37" s="28" t="s">
        <v>52</v>
      </c>
      <c r="F37" s="75"/>
      <c r="G37" s="73" t="s">
        <v>13</v>
      </c>
      <c r="H37" s="74"/>
      <c r="I37" s="65" t="s">
        <v>15</v>
      </c>
      <c r="J37" s="18"/>
      <c r="K37" s="19"/>
    </row>
    <row r="38" spans="1:12" ht="29.15" x14ac:dyDescent="0.4">
      <c r="A38" s="61" t="s">
        <v>114</v>
      </c>
      <c r="B38" s="32" t="s">
        <v>18</v>
      </c>
      <c r="C38" s="44"/>
      <c r="D38" s="33">
        <v>1</v>
      </c>
      <c r="E38" s="5"/>
      <c r="F38" s="60"/>
      <c r="G38" s="34">
        <f>D38*E38</f>
        <v>0</v>
      </c>
      <c r="H38" s="60"/>
      <c r="I38" s="6"/>
      <c r="J38" s="15"/>
      <c r="K38" s="10"/>
    </row>
    <row r="39" spans="1:12" x14ac:dyDescent="0.4">
      <c r="A39" s="6"/>
      <c r="B39" s="1"/>
      <c r="C39" s="33"/>
      <c r="D39" s="7"/>
      <c r="E39" s="121"/>
      <c r="F39" s="60"/>
      <c r="G39" s="34">
        <f>D39*E39</f>
        <v>0</v>
      </c>
      <c r="H39" s="60"/>
      <c r="I39" s="6"/>
      <c r="J39" s="15"/>
      <c r="K39" s="10"/>
    </row>
    <row r="40" spans="1:12" x14ac:dyDescent="0.4">
      <c r="A40" s="6"/>
      <c r="B40" s="1"/>
      <c r="C40" s="33"/>
      <c r="D40" s="7"/>
      <c r="E40" s="121"/>
      <c r="F40" s="60"/>
      <c r="G40" s="34">
        <f>D40*E40</f>
        <v>0</v>
      </c>
      <c r="H40" s="60"/>
      <c r="I40" s="6"/>
      <c r="J40" s="15"/>
      <c r="K40" s="10"/>
    </row>
    <row r="41" spans="1:12" x14ac:dyDescent="0.4">
      <c r="A41" s="6"/>
      <c r="B41" s="1"/>
      <c r="C41" s="33"/>
      <c r="D41" s="7"/>
      <c r="E41" s="121"/>
      <c r="F41" s="60"/>
      <c r="G41" s="34">
        <f>D41*E41</f>
        <v>0</v>
      </c>
      <c r="H41" s="60"/>
      <c r="I41" s="6"/>
      <c r="J41" s="15"/>
      <c r="K41" s="10"/>
    </row>
    <row r="42" spans="1:12" x14ac:dyDescent="0.4">
      <c r="A42" s="76" t="s">
        <v>77</v>
      </c>
      <c r="B42" s="182"/>
      <c r="C42" s="182"/>
      <c r="D42" s="77"/>
      <c r="E42" s="78"/>
      <c r="F42" s="62"/>
      <c r="G42" s="79">
        <f>SUM(G4:G41)</f>
        <v>0</v>
      </c>
      <c r="H42" s="56"/>
      <c r="I42" s="60"/>
      <c r="J42" s="15"/>
      <c r="K42" s="10"/>
    </row>
    <row r="43" spans="1:12" x14ac:dyDescent="0.4">
      <c r="A43" s="80"/>
      <c r="B43" s="81"/>
      <c r="C43" s="81"/>
      <c r="D43" s="81"/>
      <c r="E43" s="82"/>
      <c r="F43" s="83"/>
      <c r="G43" s="84"/>
      <c r="H43" s="63"/>
      <c r="I43" s="22"/>
      <c r="J43" s="15"/>
      <c r="K43" s="10"/>
    </row>
    <row r="44" spans="1:12" x14ac:dyDescent="0.4">
      <c r="A44" s="76" t="s">
        <v>78</v>
      </c>
      <c r="B44" s="182"/>
      <c r="C44" s="182"/>
      <c r="D44" s="77"/>
      <c r="E44" s="85"/>
      <c r="F44" s="62"/>
      <c r="G44" s="86"/>
      <c r="H44" s="79">
        <f>SUM(H4:H43)</f>
        <v>0</v>
      </c>
      <c r="I44" s="6"/>
      <c r="J44" s="15"/>
      <c r="K44" s="10"/>
    </row>
    <row r="45" spans="1:12" x14ac:dyDescent="0.4">
      <c r="A45" s="87"/>
      <c r="B45" s="183"/>
      <c r="C45" s="183"/>
      <c r="D45" s="81"/>
      <c r="E45" s="82"/>
      <c r="F45" s="83"/>
      <c r="G45" s="84"/>
      <c r="H45" s="84"/>
      <c r="I45" s="83"/>
      <c r="J45" s="15"/>
      <c r="K45" s="10"/>
    </row>
    <row r="46" spans="1:12" x14ac:dyDescent="0.4">
      <c r="A46" s="138" t="s">
        <v>79</v>
      </c>
      <c r="B46" s="139"/>
      <c r="C46" s="139"/>
      <c r="D46" s="139"/>
      <c r="E46" s="140"/>
      <c r="F46" s="141"/>
      <c r="G46" s="142"/>
      <c r="H46" s="49">
        <f>12*H44+G42</f>
        <v>0</v>
      </c>
      <c r="I46" s="6"/>
      <c r="J46" s="15"/>
      <c r="K46" s="24"/>
      <c r="L46" s="10"/>
    </row>
    <row r="47" spans="1:12" x14ac:dyDescent="0.4">
      <c r="A47" s="13"/>
      <c r="B47" s="22"/>
      <c r="C47" s="22"/>
      <c r="D47" s="22"/>
      <c r="E47" s="23"/>
      <c r="F47" s="14"/>
      <c r="G47" s="14"/>
      <c r="H47" s="63"/>
      <c r="I47" s="22" t="s">
        <v>133</v>
      </c>
      <c r="J47" s="15"/>
      <c r="K47" s="24"/>
      <c r="L47" s="10"/>
    </row>
    <row r="48" spans="1:12" x14ac:dyDescent="0.4">
      <c r="A48" s="89" t="s">
        <v>115</v>
      </c>
      <c r="B48" s="184"/>
      <c r="C48" s="184"/>
      <c r="D48" s="90"/>
      <c r="E48" s="91"/>
      <c r="F48" s="92"/>
      <c r="G48" s="92"/>
      <c r="H48" s="93">
        <f>4*12*H44+G42</f>
        <v>0</v>
      </c>
      <c r="I48" s="6"/>
      <c r="J48" s="15"/>
      <c r="K48" s="24"/>
      <c r="L48" s="10"/>
    </row>
    <row r="50" spans="1:12" x14ac:dyDescent="0.4">
      <c r="A50" s="13"/>
      <c r="B50" s="22"/>
      <c r="C50" s="22"/>
      <c r="D50" s="36"/>
      <c r="E50" s="23"/>
      <c r="F50" s="23"/>
      <c r="G50" s="14"/>
      <c r="H50" s="14"/>
      <c r="I50" s="22"/>
      <c r="J50" s="15"/>
      <c r="K50" s="24"/>
      <c r="L50" s="10"/>
    </row>
  </sheetData>
  <sheetProtection algorithmName="SHA-512" hashValue="GwM2skXwxXkNK+LzJsWJxEPLXkd6QIHLXp8F8JjeDEaMb3xtoUSmLXyuMOEfoOT6E6Ef1BhhLpBWDhbimzeMjA==" saltValue="Cr1tJihHIwWPXnvymqY7nA==" spinCount="100000" sheet="1" objects="1" scenarios="1"/>
  <protectedRanges>
    <protectedRange sqref="A6:B7" name="Bereik1"/>
    <protectedRange sqref="D6:F7" name="Bereik2"/>
    <protectedRange sqref="E4:F5" name="Bereik3"/>
    <protectedRange sqref="I4:I7 I17:I21 I23:I25 I27:I29 I31:I33 I35:I36 I38:I41 I44 I46 I48 I9:I14" name="Bereik4"/>
    <protectedRange sqref="C9:F14" name="Bereik6"/>
    <protectedRange sqref="A13:B14" name="Bereik7"/>
    <protectedRange sqref="A20:F21" name="Bereik8"/>
    <protectedRange sqref="A24:F25" name="Bereik10"/>
    <protectedRange sqref="F23" name="Bereik12"/>
    <protectedRange sqref="A28:F29" name="Bereik13"/>
    <protectedRange sqref="A31:B33" name="Bereik15"/>
    <protectedRange sqref="D31:E33" name="Bereik16"/>
    <protectedRange sqref="A36:E36 D35" name="Bereik18"/>
    <protectedRange sqref="C35" name="Bereik19"/>
    <protectedRange sqref="E35" name="Bereik20"/>
    <protectedRange sqref="A39:B41" name="Bereik22"/>
    <protectedRange sqref="D40:E41 D39" name="Bereik23"/>
    <protectedRange sqref="E38:E39" name="Bereik24"/>
    <protectedRange sqref="A39:B39" name="Bereik28"/>
    <protectedRange sqref="C35:E35" name="Bereik29"/>
  </protectedRanges>
  <pageMargins left="0.7" right="0.7" top="0.75" bottom="0.75" header="0.3" footer="0.3"/>
  <pageSetup paperSize="9" orientation="portrait" horizontalDpi="0" verticalDpi="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49CDFA4-3FC9-445D-B602-D64EFEE8867B}">
  <dimension ref="A1:M19"/>
  <sheetViews>
    <sheetView showGridLines="0" tabSelected="1" workbookViewId="0">
      <selection activeCell="F22" sqref="F22"/>
    </sheetView>
  </sheetViews>
  <sheetFormatPr defaultRowHeight="14.6" x14ac:dyDescent="0.4"/>
  <cols>
    <col min="1" max="1" width="3.69140625" customWidth="1"/>
    <col min="2" max="2" width="20.69140625" customWidth="1"/>
    <col min="5" max="5" width="28.53515625" customWidth="1"/>
    <col min="6" max="6" width="28.3046875" customWidth="1"/>
    <col min="7" max="7" width="9.3046875" customWidth="1"/>
    <col min="8" max="8" width="14.3046875" customWidth="1"/>
    <col min="9" max="9" width="24.53515625" customWidth="1"/>
    <col min="10" max="10" width="10" customWidth="1"/>
    <col min="11" max="11" width="16.3046875" customWidth="1"/>
  </cols>
  <sheetData>
    <row r="1" spans="1:11" ht="20.6" x14ac:dyDescent="0.55000000000000004">
      <c r="A1" s="145" t="s">
        <v>116</v>
      </c>
      <c r="B1" s="145"/>
      <c r="C1" s="145"/>
      <c r="D1" s="145"/>
      <c r="E1" s="145"/>
      <c r="F1" s="144"/>
      <c r="G1" s="144"/>
      <c r="H1" s="144"/>
      <c r="I1" s="144"/>
      <c r="J1" s="144"/>
      <c r="K1" s="144"/>
    </row>
    <row r="2" spans="1:11" ht="15" x14ac:dyDescent="0.4">
      <c r="A2" s="202"/>
      <c r="B2" s="202"/>
      <c r="C2" s="144"/>
      <c r="D2" s="144"/>
      <c r="E2" s="144"/>
      <c r="F2" s="144"/>
      <c r="G2" s="144"/>
      <c r="H2" s="144"/>
      <c r="I2" s="144"/>
      <c r="J2" s="144"/>
      <c r="K2" s="144"/>
    </row>
    <row r="3" spans="1:11" ht="20.6" x14ac:dyDescent="0.55000000000000004">
      <c r="A3" s="208" t="s">
        <v>1</v>
      </c>
      <c r="B3" s="208"/>
      <c r="C3" s="205"/>
      <c r="D3" s="206"/>
      <c r="E3" s="206"/>
      <c r="F3" s="207"/>
      <c r="G3" s="144"/>
      <c r="H3" s="144"/>
      <c r="I3" s="146"/>
      <c r="J3" s="146"/>
      <c r="K3" s="147"/>
    </row>
    <row r="4" spans="1:11" x14ac:dyDescent="0.4">
      <c r="A4" s="146"/>
      <c r="B4" s="146"/>
      <c r="C4" s="146"/>
      <c r="D4" s="146"/>
      <c r="E4" s="146"/>
      <c r="F4" s="146"/>
      <c r="G4" s="146"/>
      <c r="H4" s="146"/>
      <c r="I4" s="146"/>
      <c r="J4" s="146"/>
      <c r="K4" s="147"/>
    </row>
    <row r="5" spans="1:11" x14ac:dyDescent="0.4">
      <c r="A5" s="146"/>
      <c r="B5" s="146"/>
      <c r="C5" s="146"/>
      <c r="D5" s="146"/>
      <c r="E5" s="146"/>
      <c r="F5" s="146"/>
      <c r="G5" s="146"/>
      <c r="H5" s="146"/>
      <c r="I5" s="146"/>
      <c r="J5" s="146"/>
      <c r="K5" s="147"/>
    </row>
    <row r="6" spans="1:11" s="149" customFormat="1" ht="22.3" x14ac:dyDescent="0.4">
      <c r="A6" s="150"/>
      <c r="B6" s="210" t="s">
        <v>117</v>
      </c>
      <c r="C6" s="210"/>
      <c r="D6" s="210"/>
      <c r="E6" s="210"/>
      <c r="F6" s="151" t="s">
        <v>118</v>
      </c>
      <c r="G6" s="152" t="s">
        <v>119</v>
      </c>
      <c r="H6" s="152" t="s">
        <v>120</v>
      </c>
      <c r="I6" s="151" t="s">
        <v>121</v>
      </c>
      <c r="J6" s="152" t="s">
        <v>119</v>
      </c>
      <c r="K6" s="152" t="s">
        <v>120</v>
      </c>
    </row>
    <row r="7" spans="1:11" s="149" customFormat="1" x14ac:dyDescent="0.4">
      <c r="A7" s="150"/>
      <c r="B7" s="211"/>
      <c r="C7" s="212"/>
      <c r="D7" s="212"/>
      <c r="E7" s="213"/>
      <c r="F7" s="150"/>
      <c r="G7" s="150"/>
      <c r="H7" s="150"/>
      <c r="I7" s="150"/>
      <c r="J7" s="150"/>
      <c r="K7" s="150"/>
    </row>
    <row r="8" spans="1:11" s="149" customFormat="1" ht="29.25" customHeight="1" x14ac:dyDescent="0.4">
      <c r="A8" s="150">
        <v>1</v>
      </c>
      <c r="B8" s="209" t="s">
        <v>122</v>
      </c>
      <c r="C8" s="209"/>
      <c r="D8" s="209"/>
      <c r="E8" s="209"/>
      <c r="F8" s="153">
        <f>12*'Prijzenblad Telefonie en CX'!G91</f>
        <v>0</v>
      </c>
      <c r="G8" s="162">
        <v>4</v>
      </c>
      <c r="H8" s="155">
        <f>G8*F8</f>
        <v>0</v>
      </c>
      <c r="I8" s="153">
        <f>'Prijzenblad mobiel'!H44*12</f>
        <v>0</v>
      </c>
      <c r="J8" s="162">
        <v>4</v>
      </c>
      <c r="K8" s="155">
        <f>J8*I8</f>
        <v>0</v>
      </c>
    </row>
    <row r="9" spans="1:11" s="149" customFormat="1" x14ac:dyDescent="0.4">
      <c r="A9" s="150"/>
      <c r="B9" s="211"/>
      <c r="C9" s="212"/>
      <c r="D9" s="212"/>
      <c r="E9" s="213"/>
      <c r="F9" s="154" t="s">
        <v>123</v>
      </c>
      <c r="G9" s="161" t="s">
        <v>52</v>
      </c>
      <c r="H9" s="150"/>
      <c r="I9" s="154" t="s">
        <v>123</v>
      </c>
      <c r="J9" s="161" t="s">
        <v>52</v>
      </c>
      <c r="K9" s="150"/>
    </row>
    <row r="10" spans="1:11" s="149" customFormat="1" x14ac:dyDescent="0.4">
      <c r="A10" s="150">
        <v>2</v>
      </c>
      <c r="B10" s="214" t="s">
        <v>124</v>
      </c>
      <c r="C10" s="215"/>
      <c r="D10" s="215"/>
      <c r="E10" s="216"/>
      <c r="F10" s="153">
        <f>'Prijzenblad Telefonie en CX'!F89</f>
        <v>0</v>
      </c>
      <c r="G10" s="162">
        <v>1</v>
      </c>
      <c r="H10" s="155">
        <f>G10*F10</f>
        <v>0</v>
      </c>
      <c r="I10" s="153">
        <f>'Prijzenblad mobiel'!G42</f>
        <v>0</v>
      </c>
      <c r="J10" s="162">
        <v>1</v>
      </c>
      <c r="K10" s="155">
        <f>J10*I10</f>
        <v>0</v>
      </c>
    </row>
    <row r="11" spans="1:11" s="149" customFormat="1" x14ac:dyDescent="0.4">
      <c r="A11" s="150"/>
      <c r="B11" s="214"/>
      <c r="C11" s="215"/>
      <c r="D11" s="215"/>
      <c r="E11" s="216"/>
      <c r="F11" s="150"/>
      <c r="G11" s="150"/>
      <c r="H11" s="150"/>
      <c r="I11" s="150"/>
      <c r="J11" s="150"/>
      <c r="K11" s="150"/>
    </row>
    <row r="12" spans="1:11" s="149" customFormat="1" x14ac:dyDescent="0.4">
      <c r="A12" s="150"/>
      <c r="B12" s="214"/>
      <c r="C12" s="215"/>
      <c r="D12" s="215"/>
      <c r="E12" s="216"/>
      <c r="F12" s="156" t="s">
        <v>125</v>
      </c>
      <c r="G12" s="156"/>
      <c r="H12" s="157">
        <f>SUM(H8:H11)</f>
        <v>0</v>
      </c>
      <c r="I12" s="156"/>
      <c r="J12" s="156"/>
      <c r="K12" s="157">
        <f>SUM(K8:K11)</f>
        <v>0</v>
      </c>
    </row>
    <row r="13" spans="1:11" s="149" customFormat="1" x14ac:dyDescent="0.4">
      <c r="A13" s="150"/>
      <c r="B13" s="214"/>
      <c r="C13" s="215"/>
      <c r="D13" s="215"/>
      <c r="E13" s="216"/>
      <c r="F13" s="156"/>
      <c r="G13" s="156"/>
      <c r="H13" s="155"/>
      <c r="I13" s="156"/>
      <c r="J13" s="156"/>
      <c r="K13" s="155"/>
    </row>
    <row r="14" spans="1:11" s="149" customFormat="1" x14ac:dyDescent="0.4">
      <c r="A14" s="150"/>
      <c r="B14" s="214"/>
      <c r="C14" s="215"/>
      <c r="D14" s="215"/>
      <c r="E14" s="216"/>
      <c r="F14" s="204" t="s">
        <v>126</v>
      </c>
      <c r="G14" s="204"/>
      <c r="H14" s="204"/>
      <c r="I14" s="158">
        <f>H12+K12</f>
        <v>0</v>
      </c>
      <c r="J14" s="159"/>
      <c r="K14" s="160"/>
    </row>
    <row r="15" spans="1:11" x14ac:dyDescent="0.4">
      <c r="A15" s="148" t="s">
        <v>127</v>
      </c>
      <c r="B15" s="148"/>
      <c r="C15" s="146"/>
      <c r="D15" s="146"/>
      <c r="E15" s="146"/>
      <c r="F15" s="146"/>
      <c r="G15" s="146"/>
      <c r="H15" s="146"/>
      <c r="I15" s="146"/>
      <c r="J15" s="146"/>
      <c r="K15" s="146"/>
    </row>
    <row r="16" spans="1:11" x14ac:dyDescent="0.4">
      <c r="A16" s="148"/>
      <c r="B16" s="146"/>
      <c r="C16" s="146"/>
      <c r="D16" s="146"/>
      <c r="E16" s="146"/>
      <c r="F16" s="146"/>
      <c r="G16" s="146"/>
      <c r="H16" s="146"/>
      <c r="I16" s="146"/>
      <c r="J16" s="146"/>
      <c r="K16" s="147"/>
    </row>
    <row r="17" spans="1:13" x14ac:dyDescent="0.4">
      <c r="A17" s="203" t="s">
        <v>128</v>
      </c>
      <c r="B17" s="203"/>
      <c r="C17" s="203"/>
      <c r="D17" s="203"/>
      <c r="E17" s="203"/>
      <c r="F17" s="203"/>
      <c r="G17" s="203"/>
      <c r="H17" s="203"/>
      <c r="I17" s="203"/>
      <c r="J17" s="203"/>
      <c r="K17" s="203"/>
      <c r="L17" s="203"/>
      <c r="M17" s="203"/>
    </row>
    <row r="18" spans="1:13" x14ac:dyDescent="0.4">
      <c r="A18" s="146"/>
      <c r="B18" s="146"/>
      <c r="C18" s="146"/>
      <c r="D18" s="146"/>
      <c r="E18" s="146"/>
      <c r="F18" s="146"/>
      <c r="G18" s="146"/>
      <c r="H18" s="146"/>
      <c r="I18" s="146"/>
      <c r="J18" s="146"/>
      <c r="K18" s="147"/>
    </row>
    <row r="19" spans="1:13" x14ac:dyDescent="0.4">
      <c r="A19" s="146"/>
      <c r="B19" s="146"/>
      <c r="C19" s="146"/>
      <c r="D19" s="146"/>
      <c r="E19" s="146"/>
      <c r="F19" s="146"/>
      <c r="G19" s="146"/>
      <c r="H19" s="146"/>
      <c r="I19" s="146"/>
      <c r="J19" s="146"/>
      <c r="K19" s="147"/>
    </row>
  </sheetData>
  <sheetProtection algorithmName="SHA-512" hashValue="LKHuLzYWPCktLh4PTacisAzEvXlgkzbo0mp40nWzLzQnfK1JthPV9soXrJGLkygpmDxdqkASi3izoJCNPst7sQ==" saltValue="cFqG+FZAcGcb1e/NGwZWXA==" spinCount="100000" sheet="1" objects="1" scenarios="1"/>
  <protectedRanges>
    <protectedRange sqref="C3:G3" name="Bereik2"/>
  </protectedRanges>
  <mergeCells count="14">
    <mergeCell ref="A2:B2"/>
    <mergeCell ref="A17:M17"/>
    <mergeCell ref="F14:H14"/>
    <mergeCell ref="C3:F3"/>
    <mergeCell ref="A3:B3"/>
    <mergeCell ref="B8:E8"/>
    <mergeCell ref="B6:E6"/>
    <mergeCell ref="B7:E7"/>
    <mergeCell ref="B9:E9"/>
    <mergeCell ref="B10:E10"/>
    <mergeCell ref="B11:E11"/>
    <mergeCell ref="B12:E12"/>
    <mergeCell ref="B13:E13"/>
    <mergeCell ref="B14:E14"/>
  </mergeCells>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1CEB1D7-93A4-4704-B59A-E92E875066CD}">
  <dimension ref="D6:D7"/>
  <sheetViews>
    <sheetView workbookViewId="0">
      <selection activeCell="D6" sqref="D6:D7"/>
    </sheetView>
  </sheetViews>
  <sheetFormatPr defaultRowHeight="14.6" x14ac:dyDescent="0.4"/>
  <sheetData>
    <row r="6" spans="4:4" x14ac:dyDescent="0.4">
      <c r="D6" t="s">
        <v>129</v>
      </c>
    </row>
    <row r="7" spans="4:4" x14ac:dyDescent="0.4">
      <c r="D7" t="s">
        <v>130</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ubliceerbaar xmlns="19c8e7e1-d1a1-43e5-9c0a-8aa71961c8a7">Ja</Publiceerbaar>
    <TaxCatchAll xmlns="9f5378ef-20c9-49d7-8d39-cd7cfd5dda83" xsi:nil="true"/>
    <lcf76f155ced4ddcb4097134ff3c332f xmlns="19c8e7e1-d1a1-43e5-9c0a-8aa71961c8a7">
      <Terms xmlns="http://schemas.microsoft.com/office/infopath/2007/PartnerControls"/>
    </lcf76f155ced4ddcb4097134ff3c332f>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27BA54AA73799649A0C6D8DBFB0DD998" ma:contentTypeVersion="13" ma:contentTypeDescription="Een nieuw document maken." ma:contentTypeScope="" ma:versionID="8d8ce29fc751b0d7ee96cbad439de089">
  <xsd:schema xmlns:xsd="http://www.w3.org/2001/XMLSchema" xmlns:xs="http://www.w3.org/2001/XMLSchema" xmlns:p="http://schemas.microsoft.com/office/2006/metadata/properties" xmlns:ns2="19c8e7e1-d1a1-43e5-9c0a-8aa71961c8a7" xmlns:ns3="9f5378ef-20c9-49d7-8d39-cd7cfd5dda83" targetNamespace="http://schemas.microsoft.com/office/2006/metadata/properties" ma:root="true" ma:fieldsID="dbfb01b1d8eb9b987dd781ab77149981" ns2:_="" ns3:_="">
    <xsd:import namespace="19c8e7e1-d1a1-43e5-9c0a-8aa71961c8a7"/>
    <xsd:import namespace="9f5378ef-20c9-49d7-8d39-cd7cfd5dda83"/>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MediaServiceDateTaken" minOccurs="0"/>
                <xsd:element ref="ns2:MediaServiceGenerationTime" minOccurs="0"/>
                <xsd:element ref="ns2:MediaServiceEventHashCode" minOccurs="0"/>
                <xsd:element ref="ns2:MediaLengthInSeconds" minOccurs="0"/>
                <xsd:element ref="ns2:Publiceerbaar" minOccurs="0"/>
                <xsd:element ref="ns2:lcf76f155ced4ddcb4097134ff3c332f" minOccurs="0"/>
                <xsd:element ref="ns3:TaxCatchAll" minOccurs="0"/>
                <xsd:element ref="ns2:MediaServiceOCR"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19c8e7e1-d1a1-43e5-9c0a-8aa71961c8a7"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MediaServiceDateTaken" ma:index="12" nillable="true" ma:displayName="MediaServiceDateTaken" ma:hidden="true" ma:indexed="true" ma:internalName="MediaServiceDateTaken" ma:readOnly="true">
      <xsd:simpleType>
        <xsd:restriction base="dms:Text"/>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LengthInSeconds" ma:index="15" nillable="true" ma:displayName="MediaLengthInSeconds" ma:hidden="true" ma:internalName="MediaLengthInSeconds" ma:readOnly="true">
      <xsd:simpleType>
        <xsd:restriction base="dms:Unknown"/>
      </xsd:simpleType>
    </xsd:element>
    <xsd:element name="Publiceerbaar" ma:index="16" nillable="true" ma:displayName="Publiceerbaar" ma:default="Nee" ma:format="Dropdown" ma:internalName="Publiceerbaar">
      <xsd:simpleType>
        <xsd:restriction base="dms:Choice">
          <xsd:enumeration value="Ja"/>
          <xsd:enumeration value="Nee"/>
        </xsd:restriction>
      </xsd:simpleType>
    </xsd:element>
    <xsd:element name="lcf76f155ced4ddcb4097134ff3c332f" ma:index="18" nillable="true" ma:taxonomy="true" ma:internalName="lcf76f155ced4ddcb4097134ff3c332f" ma:taxonomyFieldName="MediaServiceImageTags" ma:displayName="Afbeeldingtags" ma:readOnly="false" ma:fieldId="{5cf76f15-5ced-4ddc-b409-7134ff3c332f}" ma:taxonomyMulti="true" ma:sspId="988a8439-910f-4c6d-a79c-be712d4a0a65" ma:termSetId="09814cd3-568e-fe90-9814-8d621ff8fb84" ma:anchorId="fba54fb3-c3e1-fe81-a776-ca4b69148c4d" ma:open="true" ma:isKeyword="false">
      <xsd:complexType>
        <xsd:sequence>
          <xsd:element ref="pc:Terms" minOccurs="0" maxOccurs="1"/>
        </xsd:sequence>
      </xsd:complexType>
    </xsd:element>
    <xsd:element name="MediaServiceOCR" ma:index="20" nillable="true" ma:displayName="Extracted Text" ma:internalName="MediaServiceOCR"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9f5378ef-20c9-49d7-8d39-cd7cfd5dda83" elementFormDefault="qualified">
    <xsd:import namespace="http://schemas.microsoft.com/office/2006/documentManagement/types"/>
    <xsd:import namespace="http://schemas.microsoft.com/office/infopath/2007/PartnerControls"/>
    <xsd:element name="TaxCatchAll" ma:index="19" nillable="true" ma:displayName="Taxonomy Catch All Column" ma:hidden="true" ma:list="{f1081c6a-e513-4d60-8d0c-18a2d8f65845}" ma:internalName="TaxCatchAll" ma:showField="CatchAllData" ma:web="9f5378ef-20c9-49d7-8d39-cd7cfd5dda83">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D00E4257-867E-414E-BF78-934ED432DA0C}">
  <ds:schemaRefs>
    <ds:schemaRef ds:uri="19c8e7e1-d1a1-43e5-9c0a-8aa71961c8a7"/>
    <ds:schemaRef ds:uri="http://purl.org/dc/dcmitype/"/>
    <ds:schemaRef ds:uri="http://schemas.microsoft.com/office/infopath/2007/PartnerControls"/>
    <ds:schemaRef ds:uri="http://purl.org/dc/elements/1.1/"/>
    <ds:schemaRef ds:uri="http://schemas.microsoft.com/office/2006/documentManagement/types"/>
    <ds:schemaRef ds:uri="http://schemas.openxmlformats.org/package/2006/metadata/core-properties"/>
    <ds:schemaRef ds:uri="9f5378ef-20c9-49d7-8d39-cd7cfd5dda83"/>
    <ds:schemaRef ds:uri="http://schemas.microsoft.com/office/2006/metadata/properties"/>
    <ds:schemaRef ds:uri="http://www.w3.org/XML/1998/namespace"/>
    <ds:schemaRef ds:uri="http://purl.org/dc/terms/"/>
  </ds:schemaRefs>
</ds:datastoreItem>
</file>

<file path=customXml/itemProps2.xml><?xml version="1.0" encoding="utf-8"?>
<ds:datastoreItem xmlns:ds="http://schemas.openxmlformats.org/officeDocument/2006/customXml" ds:itemID="{D1EF3D27-9C70-4F09-8271-AA369F00423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19c8e7e1-d1a1-43e5-9c0a-8aa71961c8a7"/>
    <ds:schemaRef ds:uri="9f5378ef-20c9-49d7-8d39-cd7cfd5dda83"/>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DD285631-FAE9-4B84-BC1F-AF3D49153242}">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4</vt:i4>
      </vt:variant>
    </vt:vector>
  </HeadingPairs>
  <TitlesOfParts>
    <vt:vector size="4" baseType="lpstr">
      <vt:lpstr>Prijzenblad Telefonie en CX</vt:lpstr>
      <vt:lpstr>Prijzenblad mobiel</vt:lpstr>
      <vt:lpstr>TCO inschrijving</vt:lpstr>
      <vt:lpstr>vervolgkeuze lijst</vt:lpstr>
    </vt:vector>
  </TitlesOfParts>
  <Manager/>
  <Company>SBB</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SCC-EA-telefonie prijsinvulformulier</dc:title>
  <dc:subject/>
  <dc:creator>Han Boekel</dc:creator>
  <cp:keywords/>
  <dc:description/>
  <cp:lastModifiedBy>Boekel, Han</cp:lastModifiedBy>
  <cp:revision/>
  <dcterms:created xsi:type="dcterms:W3CDTF">2012-04-10T14:08:10Z</dcterms:created>
  <dcterms:modified xsi:type="dcterms:W3CDTF">2026-04-14T09:39:51Z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0x01010027BA54AA73799649A0C6D8DBFB0DD998</vt:lpwstr>
  </property>
  <property fmtid="{D5CDD505-2E9C-101B-9397-08002B2CF9AE}" pid="3" name="sbbStatus">
    <vt:lpwstr/>
  </property>
  <property fmtid="{D5CDD505-2E9C-101B-9397-08002B2CF9AE}" pid="4" name="TaxKeyword">
    <vt:lpwstr/>
  </property>
  <property fmtid="{D5CDD505-2E9C-101B-9397-08002B2CF9AE}" pid="5" name="TaxKeywordTaxHTField">
    <vt:lpwstr/>
  </property>
  <property fmtid="{D5CDD505-2E9C-101B-9397-08002B2CF9AE}" pid="6" name="sbbClassificatie">
    <vt:lpwstr>1;#Vertrouwelijk|c3e89336-5afb-4702-a8b2-1387a1d41f49</vt:lpwstr>
  </property>
  <property fmtid="{D5CDD505-2E9C-101B-9397-08002B2CF9AE}" pid="7" name="MediaServiceImageTags">
    <vt:lpwstr/>
  </property>
</Properties>
</file>