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24226"/>
  <mc:AlternateContent xmlns:mc="http://schemas.openxmlformats.org/markup-compatibility/2006">
    <mc:Choice Requires="x15">
      <x15ac:absPath xmlns:x15ac="http://schemas.microsoft.com/office/spreadsheetml/2010/11/ac" url="https://gemeentewageningen.sharepoint.com/teams/PRJ_Aanbestedingtelefonie/Gedeelde documenten/General/04 - Aanbesteding/"/>
    </mc:Choice>
  </mc:AlternateContent>
  <xr:revisionPtr revIDLastSave="1940" documentId="13_ncr:1_{83576A6B-5C4D-4CD6-B41C-0687FE017E2A}" xr6:coauthVersionLast="47" xr6:coauthVersionMax="47" xr10:uidLastSave="{4A68EAD4-A0B3-49CB-912F-678A9268F737}"/>
  <bookViews>
    <workbookView xWindow="-110" yWindow="-110" windowWidth="19420" windowHeight="11620" tabRatio="773" xr2:uid="{00000000-000D-0000-FFFF-FFFF00000000}"/>
  </bookViews>
  <sheets>
    <sheet name="Bijlage B. Programma van Wensen" sheetId="39" r:id="rId1"/>
    <sheet name="vervolgkeuze lijst" sheetId="40" state="hidden" r:id="rId2"/>
  </sheets>
  <definedNames>
    <definedName name="_Toc375311255" localSheetId="0">'Bijlage B. Programma van Wensen'!#REF!</definedName>
    <definedName name="_Toc462308713" localSheetId="0">'Bijlage B. Programma van Wensen'!#REF!</definedName>
    <definedName name="_Toc462308723" localSheetId="0">'Bijlage B. Programma van Wensen'!#REF!</definedName>
    <definedName name="_Toc462308725" localSheetId="0">'Bijlage B. Programma van Wensen'!#REF!</definedName>
    <definedName name="_Toc5110530" localSheetId="0">'Bijlage B. Programma van Wensen'!#REF!</definedName>
    <definedName name="_Toc5110532" localSheetId="0">'Bijlage B. Programma van Wensen'!#REF!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39" l="1"/>
  <c r="C44" i="39"/>
  <c r="C43" i="39"/>
  <c r="C42" i="39"/>
  <c r="C40" i="39"/>
  <c r="C38" i="39"/>
  <c r="C32" i="39"/>
  <c r="C31" i="39"/>
  <c r="C27" i="39"/>
  <c r="C26" i="39"/>
  <c r="C24" i="39"/>
  <c r="C23" i="39"/>
  <c r="C19" i="39"/>
  <c r="C17" i="39"/>
  <c r="C16" i="39"/>
  <c r="C10" i="39"/>
  <c r="C9" i="39"/>
  <c r="C52" i="39" l="1"/>
</calcChain>
</file>

<file path=xl/sharedStrings.xml><?xml version="1.0" encoding="utf-8"?>
<sst xmlns="http://schemas.openxmlformats.org/spreadsheetml/2006/main" count="80" uniqueCount="48">
  <si>
    <t>Bijlage 5.1.1a: Programma van Wensen telefonie en CX applicatie</t>
  </si>
  <si>
    <t>Invulinstructie</t>
  </si>
  <si>
    <t>Geef met behulp van kolom D aan of Inschrijver de gewenste functionaliteit kan leveren. In Kolom E kan Inschrijver een toelichting geven.</t>
  </si>
  <si>
    <t>1. Algemeen</t>
  </si>
  <si>
    <t>Omschrijving</t>
  </si>
  <si>
    <t>Bedrag</t>
  </si>
  <si>
    <t>Ja/nee</t>
  </si>
  <si>
    <t>Opmerkingen - toelichting</t>
  </si>
  <si>
    <t>Eis 13: 
Oproepen op het directe nummer van een eindgebruiker en afdelings/(hunt)groepsnummer (geen ACD-groep zijnde) kan:
a.	Indien de oproep na een ingestelde wachttijd niet wordt beantwoord worden doorgeschakeld naar een ACD-groep in de CX applicatie[BH4.1];
b.	Indien de oproep na een ingestelde wachttijd niet wordt beantwoord worden doorgeschakeld naar een afdelings/(hunt)groep[BH5.1]
c.	Indien de oproep na een ingestelde wachttijd niet wordt beantwoord de beller de keuze bieden een voicemail achter te laten of te worden doorverbonden naar [BH6.1]een ACD-groep in de CX applicatie. 
En 
d.	De mogelijkheden a. en b. kunnen per nummer en (hunt) groep worden ingericht door de functioneel beheerder.</t>
  </si>
  <si>
    <t>Indien keuze b is ingericht:  
1. De oproep naar de standaard gebruiker wordt doorgeschakeld naar een afdelings/(hunt)groep;
2. Ook daar wordt de oproep niet beantwoord;
3. En op de afdelings/(hunt)groep is keuze c ingesteld en de beller kiest voor de voicemail, dan kan de ingesproken voicemail worden aangeboden aan de oorspronkelijk gebelde standaard gebruiker.</t>
  </si>
  <si>
    <t>ja</t>
  </si>
  <si>
    <t>De routeringen van interne oproepen (van collega's) en externe oproepen kunnen verschillen zodat externe oproepen naar het KCC worden gerouteerd en interne oproepen naar een meldtekst of voicemail.</t>
  </si>
  <si>
    <t>2. De gebruikersprofielen</t>
  </si>
  <si>
    <t>2.2  De eindgebruiker</t>
  </si>
  <si>
    <t>Ten aanzien de eindgebruiker zijn er de volgende functionele wensen</t>
  </si>
  <si>
    <t>Bij een interne oproep wordt, voor het aannemen van de oproep, op de mobiele telefoon de naam van de collega aangegeven;</t>
  </si>
  <si>
    <t>a. In de standaard app op de smartphone</t>
  </si>
  <si>
    <t>b. Op de smartphone op basis van de native dialer</t>
  </si>
  <si>
    <t xml:space="preserve">Eis 35e. 
De eindgebruiker heeft de mogelijkheid voicemail te activeren op het vaste telefoonnummer. </t>
  </si>
  <si>
    <t>De beheerder kan rapporteren of de voicemail is uitgeluisterd.</t>
  </si>
  <si>
    <t>2.3 De CX gebruiker</t>
  </si>
  <si>
    <t>Ten aanzien de CX gebruiker zijn er de volgende functionele wensen</t>
  </si>
  <si>
    <t>De CX gebruiker kan de gesprekken in de ACD groep ook afhandelen met de mobiele telefoon met beperkte callcenter functionaliteit.</t>
  </si>
  <si>
    <t>De CX gebruiker kan zich aan en afmelden en beschikbaar en niet beschikbaar melden met de mobiele telefoon.</t>
  </si>
  <si>
    <t>Eis 65.
Alle gesprekken van de CX gebruikers kunnen worden opgenomen. De supervisor en andere geautoriseerde medewerkers kunnen deze terugluisteren.</t>
  </si>
  <si>
    <t>De CX gebruiker kan de opnames van de eigen gesprekken terugluisteren</t>
  </si>
  <si>
    <t>In de CX applicatie is een chat mogelijkheid opgenomen waarmee de CX gebruikers direct in met collega's in Microsoft Teams met kunnen chatten.</t>
  </si>
  <si>
    <t>2.6 De Supervisor</t>
  </si>
  <si>
    <t>Opmerkingen</t>
  </si>
  <si>
    <t>Ten aanzien van het functioneel beheer van de omnichannel callcenter applicatie zijn er de volgende functionele wensen</t>
  </si>
  <si>
    <t>Een supervisor en CX gebruiker kan meekijken/samenwerken met een collega door schermen te delen en tegelijk mee te luisteren;</t>
  </si>
  <si>
    <t xml:space="preserve">De supervisor en functioneel beheerder kunnen eenvoudig een ACDM groep toevoegen inclusief routeringen, tijdschema’s, keuzemenu en meldteksten. </t>
  </si>
  <si>
    <t>3.  De CX applicatie</t>
  </si>
  <si>
    <t>Ten aanzien van de CX applicatie zijn er de volgende functionele wensen</t>
  </si>
  <si>
    <t xml:space="preserve">Eis 63.
De CX gebruiker kan bij elk contactmoment in het zaaksysteem, registratieapplicatie of CRM applicatie het contactmoment registreren (telefoon of bericht), informatie, datum, toevoegen en een kenmerk meegeven. 
En
Eis 64 
De CX applicatie biedt transcriptie en/of samenvattingen van spraak- en chatinteracties via AI.  De transcriptie wordt gedurende het gesprek direct getoond op het dashboard van de CX gebruiker of binnen 10 seconden na beëindiging van het gesprek op het dashboard weergegeven. Zodat de CX gebruiker de transcriptie en of samenvatting kan opslaan;
</t>
  </si>
  <si>
    <t xml:space="preserve"> En kan direct worden opgeslagen in JKC (of andere applicatie)</t>
  </si>
  <si>
    <t xml:space="preserve">Eis 70
Na het afhandelen van de ACDM oproep of bericht kan de CX gebruiker in de CX applicatie het onderwerp van het contactmoment registreren; </t>
  </si>
  <si>
    <t>De CX gebruiker moet een onderwerp invoeren. Pas daarna wordt een nieuw bericht of oproep aangeboden.</t>
  </si>
  <si>
    <t>Eis 65
Alle gesprekken van de CX gebruikers kunnen worden opgenomen. De supervisor en andere geautoriseerde medewerkers  kunnen deze terugluisteren.</t>
  </si>
  <si>
    <t>De supervisor (en collega CX gebruiker) kan meeluisteren met een CX gebruiker, ook als de oproep is doorverbonden naar een standaard gebruiker;</t>
  </si>
  <si>
    <t>Nieuwe oproepen en berichten kunnen worden doorverbonden en aangeboden aan dezelfde CX gebruiker waar de beller, mailer of chatter eerder contact mee heeft gehad;</t>
  </si>
  <si>
    <t>De CX applicatie biedt de mogelijkheid van worksforcemanagement.</t>
  </si>
  <si>
    <t>4.   De integratie van de omnichannel callcenter applicatie met CRM</t>
  </si>
  <si>
    <t>Ten aanzien van de integratie van de omnichannel callcenter applicatie met CRM zijn er de volgende functionele wensen</t>
  </si>
  <si>
    <t>Eis 86
Berichten als Chats van de website, WhatsApp (op termijn Signal) en e-mailberichten inclusief bijlages kunnen worden opgenomen/beantwoord in de CX applicatie en verwerkt in het zaaksysteem of de CRM applicatie.</t>
  </si>
  <si>
    <t xml:space="preserve">De CX gebruiker kan zelf bepalen of een mail met of zonder bijlage moet worden opgeslagen in het zaaksysteem of CRM applicatie of alleen de mail;
</t>
  </si>
  <si>
    <t>Totaal score</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</si>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</sst>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164" formatCode="_-[$€]\ * #,##0.00_-;_-[$€]\ * #,##0.00\-;_-[$€]\ * &quot;-&quot;??_-;_-@_-"/>
  </numFmts>
  <fonts count="10">
    <font>
      <sz val="11"/>
      <color theme="1"/>
      <name val="Calibri"/>
      <family val="2"/>
      <scheme val="minor"/>
    </font>
    <font>
      <sz val="10"/>
      <name val="Arial"/>
      <family val="2"/>
    </font>
    <font>
      <sz val="10"/>
      <name val="Arial"/>
      <family val="2"/>
    </font>
    <font>
      <sz val="11"/>
      <name val="Calibri"/>
      <family val="2"/>
      <scheme val="minor"/>
    </font>
    <font>
      <b/>
      <sz val="11"/>
      <name val="Calibri"/>
      <family val="2"/>
      <scheme val="minor"/>
    </font>
    <font>
      <sz val="12"/>
      <color theme="1"/>
      <name val="Calibri"/>
      <family val="2"/>
      <scheme val="minor"/>
    </font>
    <font>
      <b/>
      <sz val="10"/>
      <name val="Calibri"/>
      <family val="2"/>
      <scheme val="minor"/>
    </font>
    <font>
      <sz val="10"/>
      <name val="Calibri"/>
      <family val="2"/>
      <scheme val="minor"/>
    </font>
    <font>
      <b/>
      <sz val="11"/>
      <color rgb="FF000000"/>
      <name val="Calibri"/>
      <family val="2"/>
      <scheme val="minor"/>
    </font>
    <font>
      <i/>
      <sz val="10"/>
      <name val="Calibri"/>
      <family val="2"/>
      <scheme val="minor"/>
    </font>
  </fonts>
  <fills count="5">
    <fill>
      <patternFill patternType="none"/>
    </fill>
    <fill>
      <patternFill patternType="gray125"/>
    </fill>
    <fill>
      <patternFill patternType="solid">
        <fgColor rgb="FFFFFF99"/>
        <bgColor indexed="64"/>
      </patternFill>
    </fill>
    <fill>
      <patternFill patternType="solid">
        <fgColor rgb="FF00B0F0"/>
        <bgColor indexed="64"/>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bottom/>
      <diagonal/>
    </border>
    <border>
      <left/>
      <right style="thin">
        <color indexed="64"/>
      </right>
      <top/>
      <bottom/>
      <diagonal/>
    </border>
    <border>
      <left style="thin">
        <color rgb="FF000000"/>
      </left>
      <right/>
      <top/>
      <bottom/>
      <diagonal/>
    </border>
    <border>
      <left/>
      <right style="thin">
        <color rgb="FF000000"/>
      </right>
      <top/>
      <bottom/>
      <diagonal/>
    </border>
  </borders>
  <cellStyleXfs count="5">
    <xf numFmtId="0" fontId="0" fillId="0" borderId="0"/>
    <xf numFmtId="0" fontId="1" fillId="0" borderId="0"/>
    <xf numFmtId="164" fontId="2" fillId="0" borderId="0" applyFont="0" applyFill="0" applyBorder="0" applyAlignment="0" applyProtection="0"/>
    <xf numFmtId="164" fontId="1" fillId="0" borderId="0" applyFont="0" applyFill="0" applyBorder="0" applyAlignment="0" applyProtection="0"/>
    <xf numFmtId="0" fontId="5" fillId="0" borderId="0"/>
  </cellStyleXfs>
  <cellXfs count="69">
    <xf numFmtId="0" fontId="0" fillId="0" borderId="0" xfId="0"/>
    <xf numFmtId="0" fontId="3" fillId="0" borderId="0" xfId="0" applyFont="1" applyAlignment="1">
      <alignment vertical="top" wrapText="1"/>
    </xf>
    <xf numFmtId="0" fontId="6" fillId="3" borderId="1" xfId="0" applyFont="1" applyFill="1" applyBorder="1" applyAlignment="1">
      <alignment horizontal="center" vertical="top" wrapText="1"/>
    </xf>
    <xf numFmtId="0" fontId="6" fillId="3" borderId="1" xfId="0" applyFont="1" applyFill="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top" wrapText="1"/>
    </xf>
    <xf numFmtId="0" fontId="7" fillId="0" borderId="0" xfId="0" applyFont="1" applyAlignment="1">
      <alignment horizontal="left" vertical="top" wrapText="1"/>
    </xf>
    <xf numFmtId="0" fontId="7" fillId="2" borderId="1" xfId="0" applyFont="1" applyFill="1" applyBorder="1" applyAlignment="1" applyProtection="1">
      <alignment horizontal="center" vertical="top" wrapText="1"/>
      <protection locked="0"/>
    </xf>
    <xf numFmtId="0" fontId="7" fillId="2" borderId="1" xfId="0" applyFont="1" applyFill="1" applyBorder="1" applyAlignment="1" applyProtection="1">
      <alignment vertical="top" wrapText="1"/>
      <protection locked="0"/>
    </xf>
    <xf numFmtId="0" fontId="6" fillId="0" borderId="8" xfId="0" applyFont="1" applyBorder="1" applyAlignment="1">
      <alignment horizontal="center" vertical="top" wrapText="1"/>
    </xf>
    <xf numFmtId="0" fontId="6" fillId="0" borderId="10" xfId="0" applyFont="1" applyBorder="1" applyAlignment="1">
      <alignment horizontal="center" vertical="top" wrapText="1"/>
    </xf>
    <xf numFmtId="0" fontId="6" fillId="0" borderId="10" xfId="0" applyFont="1" applyBorder="1" applyAlignment="1">
      <alignment vertical="top" wrapText="1"/>
    </xf>
    <xf numFmtId="0" fontId="7" fillId="4" borderId="9" xfId="0" applyFont="1" applyFill="1" applyBorder="1" applyAlignment="1">
      <alignment horizontal="center" vertical="top" wrapText="1"/>
    </xf>
    <xf numFmtId="0" fontId="3" fillId="0" borderId="0" xfId="0" applyFont="1" applyAlignment="1">
      <alignment horizontal="center" vertical="top" wrapText="1"/>
    </xf>
    <xf numFmtId="0" fontId="7" fillId="4" borderId="1" xfId="0" applyFont="1" applyFill="1" applyBorder="1" applyAlignment="1">
      <alignment horizontal="center" vertical="top" wrapText="1"/>
    </xf>
    <xf numFmtId="0" fontId="3" fillId="0" borderId="1" xfId="0" applyFont="1" applyBorder="1" applyAlignment="1">
      <alignment vertical="top" wrapText="1"/>
    </xf>
    <xf numFmtId="0" fontId="7" fillId="2" borderId="12" xfId="0" applyFont="1" applyFill="1" applyBorder="1" applyAlignment="1" applyProtection="1">
      <alignment vertical="top" wrapText="1"/>
      <protection locked="0"/>
    </xf>
    <xf numFmtId="0" fontId="6" fillId="3" borderId="10" xfId="0" applyFont="1" applyFill="1" applyBorder="1" applyAlignment="1">
      <alignment horizontal="center" vertical="top" wrapText="1"/>
    </xf>
    <xf numFmtId="0" fontId="6" fillId="3" borderId="10" xfId="0" applyFont="1" applyFill="1" applyBorder="1" applyAlignment="1">
      <alignment vertical="top" wrapText="1"/>
    </xf>
    <xf numFmtId="42" fontId="7" fillId="0" borderId="1" xfId="0" applyNumberFormat="1" applyFont="1" applyBorder="1" applyAlignment="1">
      <alignment horizontal="center" vertical="top" wrapText="1"/>
    </xf>
    <xf numFmtId="0" fontId="7" fillId="0" borderId="1" xfId="0" applyFont="1" applyBorder="1" applyAlignment="1">
      <alignment vertical="top" wrapText="1"/>
    </xf>
    <xf numFmtId="0" fontId="7" fillId="0" borderId="12" xfId="0" applyFont="1" applyBorder="1" applyAlignment="1">
      <alignment vertical="top" wrapText="1"/>
    </xf>
    <xf numFmtId="0" fontId="7" fillId="0" borderId="8" xfId="0" applyFont="1" applyBorder="1" applyAlignment="1">
      <alignment vertical="top" wrapText="1"/>
    </xf>
    <xf numFmtId="0" fontId="7" fillId="0" borderId="1" xfId="0" applyFont="1" applyBorder="1" applyAlignment="1">
      <alignment horizontal="left" vertical="top" wrapText="1"/>
    </xf>
    <xf numFmtId="0" fontId="6" fillId="0" borderId="6" xfId="0" applyFont="1" applyBorder="1" applyAlignment="1">
      <alignment vertical="top" wrapText="1"/>
    </xf>
    <xf numFmtId="42" fontId="6" fillId="0" borderId="5" xfId="0" applyNumberFormat="1" applyFont="1" applyBorder="1" applyAlignment="1">
      <alignment horizontal="center" vertical="top"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7" fillId="0" borderId="16" xfId="0" applyFont="1" applyBorder="1" applyAlignment="1">
      <alignment horizontal="left" vertical="top" wrapText="1"/>
    </xf>
    <xf numFmtId="0" fontId="7" fillId="0" borderId="0" xfId="0" applyFont="1" applyAlignment="1">
      <alignment horizontal="left" vertical="top" wrapText="1"/>
    </xf>
    <xf numFmtId="0" fontId="7" fillId="0" borderId="17" xfId="0" applyFont="1" applyBorder="1" applyAlignment="1">
      <alignment horizontal="left"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7" fillId="0" borderId="2" xfId="0" applyFont="1" applyBorder="1" applyAlignment="1">
      <alignment vertical="top" wrapText="1"/>
    </xf>
    <xf numFmtId="0" fontId="7" fillId="0" borderId="4" xfId="0" applyFont="1" applyBorder="1" applyAlignment="1">
      <alignment vertical="top" wrapText="1"/>
    </xf>
    <xf numFmtId="0" fontId="7" fillId="0" borderId="3" xfId="0" applyFont="1" applyBorder="1" applyAlignment="1">
      <alignment vertical="top" wrapText="1"/>
    </xf>
    <xf numFmtId="0" fontId="7" fillId="4" borderId="7" xfId="0" applyFont="1" applyFill="1" applyBorder="1" applyAlignment="1">
      <alignment horizontal="center" vertical="top" wrapText="1"/>
    </xf>
    <xf numFmtId="0" fontId="7" fillId="4" borderId="0" xfId="0" applyFont="1" applyFill="1" applyAlignment="1">
      <alignment horizontal="center" vertical="top" wrapText="1"/>
    </xf>
    <xf numFmtId="0" fontId="7" fillId="4" borderId="10" xfId="0" applyFont="1" applyFill="1" applyBorder="1" applyAlignment="1">
      <alignment horizontal="center" vertical="top" wrapText="1"/>
    </xf>
    <xf numFmtId="0" fontId="7" fillId="4" borderId="11" xfId="0" applyFont="1" applyFill="1" applyBorder="1" applyAlignment="1">
      <alignment horizontal="center" vertical="top" wrapText="1"/>
    </xf>
    <xf numFmtId="0" fontId="6" fillId="3" borderId="8"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0" borderId="9" xfId="0" applyFont="1" applyBorder="1" applyAlignment="1">
      <alignment horizontal="left" vertical="top" wrapText="1"/>
    </xf>
    <xf numFmtId="0" fontId="7" fillId="4" borderId="1" xfId="0" applyFont="1" applyFill="1" applyBorder="1" applyAlignment="1">
      <alignment horizontal="center" vertical="top" wrapText="1"/>
    </xf>
    <xf numFmtId="0" fontId="8" fillId="0" borderId="0" xfId="0" applyFont="1" applyAlignment="1">
      <alignment horizontal="left" vertical="top" wrapText="1"/>
    </xf>
    <xf numFmtId="0" fontId="4" fillId="0" borderId="0" xfId="0" applyFont="1" applyAlignment="1">
      <alignment horizontal="left" vertical="top" wrapText="1"/>
    </xf>
    <xf numFmtId="0" fontId="6" fillId="3" borderId="2" xfId="0" applyFont="1" applyFill="1" applyBorder="1" applyAlignment="1">
      <alignment vertical="top" wrapText="1"/>
    </xf>
    <xf numFmtId="0" fontId="6" fillId="3" borderId="4" xfId="0" applyFont="1" applyFill="1" applyBorder="1" applyAlignment="1">
      <alignment vertical="top" wrapText="1"/>
    </xf>
    <xf numFmtId="0" fontId="6" fillId="3" borderId="3" xfId="0" applyFont="1" applyFill="1" applyBorder="1" applyAlignment="1">
      <alignment vertical="top" wrapText="1"/>
    </xf>
    <xf numFmtId="0" fontId="7" fillId="0" borderId="1" xfId="0" applyFont="1" applyBorder="1" applyAlignment="1">
      <alignment vertical="top" wrapText="1"/>
    </xf>
    <xf numFmtId="0" fontId="6" fillId="0" borderId="0" xfId="0" applyFont="1" applyAlignment="1">
      <alignment horizontal="left" vertical="top" wrapText="1"/>
    </xf>
    <xf numFmtId="0" fontId="6" fillId="3" borderId="13" xfId="0" applyFont="1" applyFill="1" applyBorder="1" applyAlignment="1">
      <alignment horizontal="left" vertical="top" wrapText="1"/>
    </xf>
    <xf numFmtId="0" fontId="7" fillId="4" borderId="14" xfId="0" applyFont="1" applyFill="1" applyBorder="1" applyAlignment="1">
      <alignment horizontal="center" vertical="top" wrapText="1"/>
    </xf>
    <xf numFmtId="0" fontId="7" fillId="4" borderId="15" xfId="0" applyFont="1" applyFill="1" applyBorder="1" applyAlignment="1">
      <alignment horizontal="center" vertical="top" wrapText="1"/>
    </xf>
    <xf numFmtId="0" fontId="7" fillId="4" borderId="12" xfId="0" applyFont="1" applyFill="1" applyBorder="1" applyAlignment="1">
      <alignment horizontal="center"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9" fillId="0" borderId="2" xfId="0" applyFont="1" applyBorder="1" applyAlignment="1">
      <alignment vertical="top" wrapText="1"/>
    </xf>
    <xf numFmtId="0" fontId="9" fillId="0" borderId="4" xfId="0" applyFont="1" applyBorder="1" applyAlignment="1">
      <alignment vertical="top" wrapText="1"/>
    </xf>
    <xf numFmtId="0" fontId="9" fillId="0" borderId="3" xfId="0" applyFont="1" applyBorder="1" applyAlignment="1">
      <alignment vertical="top" wrapText="1"/>
    </xf>
    <xf numFmtId="0" fontId="7" fillId="0" borderId="18" xfId="0" applyFont="1" applyBorder="1" applyAlignment="1">
      <alignment vertical="top" wrapText="1"/>
    </xf>
    <xf numFmtId="0" fontId="7" fillId="0" borderId="0" xfId="0" applyFont="1" applyAlignment="1">
      <alignment vertical="top" wrapText="1"/>
    </xf>
    <xf numFmtId="0" fontId="7" fillId="0" borderId="19" xfId="0" applyFont="1" applyBorder="1" applyAlignment="1">
      <alignment vertical="top" wrapText="1"/>
    </xf>
  </cellXfs>
  <cellStyles count="5">
    <cellStyle name="%" xfId="1" xr:uid="{00000000-0005-0000-0000-000000000000}"/>
    <cellStyle name="Euro" xfId="2" xr:uid="{00000000-0005-0000-0000-000001000000}"/>
    <cellStyle name="Euro 2" xfId="3" xr:uid="{00000000-0005-0000-0000-000002000000}"/>
    <cellStyle name="Standaard" xfId="0" builtinId="0"/>
    <cellStyle name="Standaard 2" xfId="4" xr:uid="{00000000-0005-0000-0000-000005000000}"/>
  </cellStyles>
  <dxfs count="0"/>
  <tableStyles count="0" defaultTableStyle="TableStyleMedium2" defaultPivotStyle="PivotStyleLight16"/>
  <colors>
    <mruColors>
      <color rgb="FF00FF00"/>
      <color rgb="FFFF0066"/>
      <color rgb="FFFFFF99"/>
      <color rgb="FFFFC7CE"/>
      <color rgb="FFCCFFFF"/>
      <color rgb="FF9C0006"/>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17DDC-067B-47BF-A057-D1EC218165A6}">
  <dimension ref="A1:AFT53"/>
  <sheetViews>
    <sheetView showGridLines="0" tabSelected="1" zoomScaleNormal="100" workbookViewId="0">
      <selection activeCell="B57" sqref="B57"/>
    </sheetView>
  </sheetViews>
  <sheetFormatPr defaultColWidth="9.28515625" defaultRowHeight="14.45"/>
  <cols>
    <col min="1" max="1" width="4.5703125" style="13" customWidth="1"/>
    <col min="2" max="2" width="55.7109375" style="1" customWidth="1"/>
    <col min="3" max="3" width="8.7109375" style="13" bestFit="1" customWidth="1"/>
    <col min="4" max="4" width="8.42578125" style="13" customWidth="1"/>
    <col min="5" max="5" width="64.7109375" style="1" customWidth="1"/>
    <col min="6" max="16384" width="9.28515625" style="1"/>
  </cols>
  <sheetData>
    <row r="1" spans="1:852">
      <c r="A1" s="50" t="s">
        <v>0</v>
      </c>
      <c r="B1" s="51"/>
      <c r="C1" s="51"/>
      <c r="D1" s="51"/>
      <c r="E1" s="51"/>
    </row>
    <row r="3" spans="1:852">
      <c r="A3" s="52" t="s">
        <v>1</v>
      </c>
      <c r="B3" s="53"/>
      <c r="C3" s="53"/>
      <c r="D3" s="53"/>
      <c r="E3" s="54"/>
    </row>
    <row r="4" spans="1:852" ht="32.25" customHeight="1">
      <c r="A4" s="55" t="s">
        <v>2</v>
      </c>
      <c r="B4" s="55"/>
      <c r="C4" s="55"/>
      <c r="D4" s="55"/>
      <c r="E4" s="55"/>
    </row>
    <row r="5" spans="1:852">
      <c r="A5" s="4"/>
      <c r="B5" s="4"/>
      <c r="C5" s="4"/>
      <c r="D5" s="4"/>
      <c r="E5" s="4"/>
    </row>
    <row r="6" spans="1:852">
      <c r="A6" s="56" t="s">
        <v>3</v>
      </c>
      <c r="B6" s="56"/>
    </row>
    <row r="7" spans="1:852" ht="15" customHeight="1">
      <c r="A7" s="26" t="s">
        <v>4</v>
      </c>
      <c r="B7" s="46"/>
      <c r="C7" s="2" t="s">
        <v>5</v>
      </c>
      <c r="D7" s="2" t="s">
        <v>6</v>
      </c>
      <c r="E7" s="3" t="s">
        <v>7</v>
      </c>
    </row>
    <row r="8" spans="1:852" ht="120.75" customHeight="1">
      <c r="A8" s="49">
        <v>1</v>
      </c>
      <c r="B8" s="63" t="s">
        <v>8</v>
      </c>
      <c r="C8" s="64"/>
      <c r="D8" s="64"/>
      <c r="E8" s="65"/>
    </row>
    <row r="9" spans="1:852" ht="95.25" customHeight="1">
      <c r="A9" s="49"/>
      <c r="B9" s="20" t="s">
        <v>9</v>
      </c>
      <c r="C9" s="19">
        <f>IF(D9="ja",550,0)</f>
        <v>550</v>
      </c>
      <c r="D9" s="7" t="s">
        <v>10</v>
      </c>
      <c r="E9" s="8"/>
    </row>
    <row r="10" spans="1:852" ht="61.5" customHeight="1">
      <c r="A10" s="14">
        <v>2</v>
      </c>
      <c r="B10" s="20" t="s">
        <v>11</v>
      </c>
      <c r="C10" s="19">
        <f>IF(D10="ja",2200,0)</f>
        <v>2200</v>
      </c>
      <c r="D10" s="7" t="s">
        <v>10</v>
      </c>
      <c r="E10" s="8"/>
    </row>
    <row r="11" spans="1:852">
      <c r="A11" s="4"/>
      <c r="B11" s="6"/>
      <c r="C11" s="5"/>
      <c r="D11" s="5"/>
      <c r="E11" s="4"/>
    </row>
    <row r="12" spans="1:852">
      <c r="A12" s="48" t="s">
        <v>12</v>
      </c>
      <c r="B12" s="48"/>
      <c r="C12" s="5"/>
      <c r="D12" s="5"/>
      <c r="E12" s="5"/>
    </row>
    <row r="13" spans="1:852">
      <c r="A13" s="57" t="s">
        <v>13</v>
      </c>
      <c r="B13" s="46"/>
      <c r="C13" s="17" t="s">
        <v>5</v>
      </c>
      <c r="D13" s="17" t="s">
        <v>6</v>
      </c>
      <c r="E13" s="18" t="s">
        <v>7</v>
      </c>
    </row>
    <row r="14" spans="1:852" ht="18" customHeight="1">
      <c r="A14" s="36" t="s">
        <v>14</v>
      </c>
      <c r="B14" s="37"/>
      <c r="C14" s="37"/>
      <c r="D14" s="37"/>
      <c r="E14" s="38"/>
    </row>
    <row r="15" spans="1:852" s="15" customFormat="1" ht="19.5" customHeight="1">
      <c r="A15" s="58">
        <v>3</v>
      </c>
      <c r="B15" s="61" t="s">
        <v>15</v>
      </c>
      <c r="C15" s="34"/>
      <c r="D15" s="34"/>
      <c r="E15" s="62"/>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row>
    <row r="16" spans="1:852" s="15" customFormat="1" ht="30.75" customHeight="1">
      <c r="A16" s="58"/>
      <c r="B16" s="21" t="s">
        <v>16</v>
      </c>
      <c r="C16" s="19">
        <f>IF(D16="ja",550,0)</f>
        <v>550</v>
      </c>
      <c r="D16" s="7" t="s">
        <v>10</v>
      </c>
      <c r="E16" s="16"/>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row>
    <row r="17" spans="1:852" s="15" customFormat="1" ht="30.75" customHeight="1">
      <c r="A17" s="59"/>
      <c r="B17" s="21" t="s">
        <v>17</v>
      </c>
      <c r="C17" s="19">
        <f>IF(D17="ja",2200,0)</f>
        <v>2200</v>
      </c>
      <c r="D17" s="7" t="s">
        <v>10</v>
      </c>
      <c r="E17" s="16"/>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row>
    <row r="18" spans="1:852" ht="31.5" customHeight="1">
      <c r="A18" s="60">
        <v>4</v>
      </c>
      <c r="B18" s="66" t="s">
        <v>18</v>
      </c>
      <c r="C18" s="67"/>
      <c r="D18" s="67"/>
      <c r="E18" s="68"/>
    </row>
    <row r="19" spans="1:852" ht="30.75" customHeight="1">
      <c r="A19" s="60"/>
      <c r="B19" s="21" t="s">
        <v>19</v>
      </c>
      <c r="C19" s="19">
        <f>IF(D19="ja",1100,0)</f>
        <v>1100</v>
      </c>
      <c r="D19" s="7" t="s">
        <v>10</v>
      </c>
      <c r="E19" s="16"/>
    </row>
    <row r="20" spans="1:852">
      <c r="A20" s="5"/>
      <c r="B20" s="4"/>
      <c r="C20" s="5"/>
      <c r="D20" s="5"/>
      <c r="E20" s="5"/>
    </row>
    <row r="21" spans="1:852">
      <c r="A21" s="26" t="s">
        <v>20</v>
      </c>
      <c r="B21" s="27"/>
      <c r="C21" s="2" t="s">
        <v>5</v>
      </c>
      <c r="D21" s="2" t="s">
        <v>6</v>
      </c>
      <c r="E21" s="3" t="s">
        <v>7</v>
      </c>
    </row>
    <row r="22" spans="1:852" ht="18" customHeight="1">
      <c r="A22" s="28" t="s">
        <v>21</v>
      </c>
      <c r="B22" s="28"/>
      <c r="C22" s="28"/>
      <c r="D22" s="28"/>
      <c r="E22" s="29"/>
    </row>
    <row r="23" spans="1:852" ht="39" customHeight="1">
      <c r="A23" s="14">
        <v>5</v>
      </c>
      <c r="B23" s="22" t="s">
        <v>22</v>
      </c>
      <c r="C23" s="19">
        <f>IF(D23="ja",1750,0)</f>
        <v>1750</v>
      </c>
      <c r="D23" s="7" t="s">
        <v>10</v>
      </c>
      <c r="E23" s="8"/>
    </row>
    <row r="24" spans="1:852" ht="36" customHeight="1">
      <c r="A24" s="14">
        <v>6</v>
      </c>
      <c r="B24" s="20" t="s">
        <v>23</v>
      </c>
      <c r="C24" s="19">
        <f>IF(D24="ja",1750,0)</f>
        <v>1750</v>
      </c>
      <c r="D24" s="7" t="s">
        <v>10</v>
      </c>
      <c r="E24" s="8"/>
    </row>
    <row r="25" spans="1:852" ht="45.75" customHeight="1">
      <c r="A25" s="44">
        <v>7</v>
      </c>
      <c r="B25" s="33" t="s">
        <v>24</v>
      </c>
      <c r="C25" s="34"/>
      <c r="D25" s="34"/>
      <c r="E25" s="35"/>
    </row>
    <row r="26" spans="1:852" ht="37.5" customHeight="1">
      <c r="A26" s="45"/>
      <c r="B26" s="20" t="s">
        <v>25</v>
      </c>
      <c r="C26" s="19">
        <f>IF(D26="ja",1100,0)</f>
        <v>1100</v>
      </c>
      <c r="D26" s="7" t="s">
        <v>10</v>
      </c>
      <c r="E26" s="8"/>
    </row>
    <row r="27" spans="1:852" ht="46.5" customHeight="1">
      <c r="A27" s="12">
        <v>8</v>
      </c>
      <c r="B27" s="20" t="s">
        <v>26</v>
      </c>
      <c r="C27" s="19">
        <f>IF(D27="ja",550,0)</f>
        <v>550</v>
      </c>
      <c r="D27" s="7" t="s">
        <v>10</v>
      </c>
      <c r="E27" s="8"/>
    </row>
    <row r="28" spans="1:852">
      <c r="A28" s="5"/>
      <c r="B28" s="4"/>
      <c r="C28" s="5"/>
      <c r="D28" s="5"/>
      <c r="E28" s="5"/>
    </row>
    <row r="29" spans="1:852">
      <c r="A29" s="26" t="s">
        <v>27</v>
      </c>
      <c r="B29" s="46"/>
      <c r="C29" s="2" t="s">
        <v>5</v>
      </c>
      <c r="D29" s="2" t="s">
        <v>6</v>
      </c>
      <c r="E29" s="3" t="s">
        <v>28</v>
      </c>
    </row>
    <row r="30" spans="1:852" ht="18" customHeight="1">
      <c r="A30" s="28" t="s">
        <v>29</v>
      </c>
      <c r="B30" s="28"/>
      <c r="C30" s="28"/>
      <c r="D30" s="28"/>
      <c r="E30" s="29"/>
    </row>
    <row r="31" spans="1:852" ht="37.5" customHeight="1">
      <c r="A31" s="14">
        <v>9</v>
      </c>
      <c r="B31" s="20" t="s">
        <v>30</v>
      </c>
      <c r="C31" s="19">
        <f>IF(D31="ja",550,0)</f>
        <v>550</v>
      </c>
      <c r="D31" s="7" t="s">
        <v>10</v>
      </c>
      <c r="E31" s="8"/>
    </row>
    <row r="32" spans="1:852" ht="41.25" customHeight="1">
      <c r="A32" s="14">
        <v>10</v>
      </c>
      <c r="B32" s="20" t="s">
        <v>31</v>
      </c>
      <c r="C32" s="19">
        <f>IF(D32="ja",2200,0)</f>
        <v>2200</v>
      </c>
      <c r="D32" s="7" t="s">
        <v>10</v>
      </c>
      <c r="E32" s="8"/>
    </row>
    <row r="33" spans="1:5">
      <c r="A33" s="5"/>
      <c r="B33" s="4"/>
      <c r="C33" s="5"/>
      <c r="D33" s="5"/>
      <c r="E33" s="4"/>
    </row>
    <row r="34" spans="1:5">
      <c r="A34" s="48" t="s">
        <v>32</v>
      </c>
      <c r="B34" s="48"/>
      <c r="C34" s="5"/>
      <c r="D34" s="5"/>
      <c r="E34" s="4"/>
    </row>
    <row r="35" spans="1:5">
      <c r="A35" s="47" t="s">
        <v>4</v>
      </c>
      <c r="B35" s="47"/>
      <c r="C35" s="2" t="s">
        <v>5</v>
      </c>
      <c r="D35" s="2" t="s">
        <v>6</v>
      </c>
      <c r="E35" s="3" t="s">
        <v>28</v>
      </c>
    </row>
    <row r="36" spans="1:5" ht="18" customHeight="1">
      <c r="A36" s="36" t="s">
        <v>33</v>
      </c>
      <c r="B36" s="37"/>
      <c r="C36" s="37"/>
      <c r="D36" s="37"/>
      <c r="E36" s="38"/>
    </row>
    <row r="37" spans="1:5" ht="108" customHeight="1">
      <c r="A37" s="49">
        <v>11</v>
      </c>
      <c r="B37" s="30" t="s">
        <v>34</v>
      </c>
      <c r="C37" s="31"/>
      <c r="D37" s="31"/>
      <c r="E37" s="32"/>
    </row>
    <row r="38" spans="1:5" ht="35.25" customHeight="1">
      <c r="A38" s="49"/>
      <c r="B38" s="23" t="s">
        <v>35</v>
      </c>
      <c r="C38" s="19">
        <f>IF(D38="ja",1750,0)</f>
        <v>1750</v>
      </c>
      <c r="D38" s="7" t="s">
        <v>10</v>
      </c>
      <c r="E38" s="8"/>
    </row>
    <row r="39" spans="1:5" ht="42.75" customHeight="1">
      <c r="A39" s="49">
        <v>12</v>
      </c>
      <c r="B39" s="39" t="s">
        <v>36</v>
      </c>
      <c r="C39" s="40"/>
      <c r="D39" s="40"/>
      <c r="E39" s="41"/>
    </row>
    <row r="40" spans="1:5" ht="37.5" customHeight="1">
      <c r="A40" s="49"/>
      <c r="B40" s="20" t="s">
        <v>37</v>
      </c>
      <c r="C40" s="19">
        <f>IF(D40="ja",550,0)</f>
        <v>550</v>
      </c>
      <c r="D40" s="7" t="s">
        <v>10</v>
      </c>
      <c r="E40" s="8"/>
    </row>
    <row r="41" spans="1:5" ht="42" customHeight="1">
      <c r="A41" s="49">
        <v>13</v>
      </c>
      <c r="B41" s="39" t="s">
        <v>38</v>
      </c>
      <c r="C41" s="40"/>
      <c r="D41" s="40"/>
      <c r="E41" s="41"/>
    </row>
    <row r="42" spans="1:5" ht="47.65" customHeight="1">
      <c r="A42" s="49"/>
      <c r="B42" s="20" t="s">
        <v>39</v>
      </c>
      <c r="C42" s="19">
        <f>IF(D42="ja",550,0)</f>
        <v>550</v>
      </c>
      <c r="D42" s="7" t="s">
        <v>10</v>
      </c>
      <c r="E42" s="8"/>
    </row>
    <row r="43" spans="1:5" ht="42.95" customHeight="1">
      <c r="A43" s="14">
        <v>14</v>
      </c>
      <c r="B43" s="20" t="s">
        <v>40</v>
      </c>
      <c r="C43" s="19">
        <f>IF(D43="ja",550,0)</f>
        <v>550</v>
      </c>
      <c r="D43" s="7" t="s">
        <v>10</v>
      </c>
      <c r="E43" s="8"/>
    </row>
    <row r="44" spans="1:5" ht="36.75" customHeight="1">
      <c r="A44" s="14">
        <v>15</v>
      </c>
      <c r="B44" s="20" t="s">
        <v>41</v>
      </c>
      <c r="C44" s="19">
        <f>IF(D44="ja",550,0)</f>
        <v>550</v>
      </c>
      <c r="D44" s="7" t="s">
        <v>10</v>
      </c>
      <c r="E44" s="8"/>
    </row>
    <row r="45" spans="1:5">
      <c r="A45" s="5"/>
      <c r="B45" s="4"/>
      <c r="C45" s="5"/>
      <c r="D45" s="5"/>
      <c r="E45" s="5"/>
    </row>
    <row r="46" spans="1:5">
      <c r="A46" s="26" t="s">
        <v>42</v>
      </c>
      <c r="B46" s="46"/>
      <c r="C46" s="2" t="s">
        <v>5</v>
      </c>
      <c r="D46" s="2" t="s">
        <v>6</v>
      </c>
      <c r="E46" s="3" t="s">
        <v>28</v>
      </c>
    </row>
    <row r="47" spans="1:5">
      <c r="A47" s="28" t="s">
        <v>43</v>
      </c>
      <c r="B47" s="29"/>
      <c r="C47" s="9"/>
      <c r="D47" s="10"/>
      <c r="E47" s="11"/>
    </row>
    <row r="48" spans="1:5" ht="44.25" customHeight="1">
      <c r="A48" s="42">
        <v>16</v>
      </c>
      <c r="B48" s="39" t="s">
        <v>44</v>
      </c>
      <c r="C48" s="40"/>
      <c r="D48" s="40"/>
      <c r="E48" s="41"/>
    </row>
    <row r="49" spans="1:5" ht="53.25" customHeight="1">
      <c r="A49" s="43"/>
      <c r="B49" s="20" t="s">
        <v>45</v>
      </c>
      <c r="C49" s="19">
        <f>IF(D49="ja",550,0)</f>
        <v>550</v>
      </c>
      <c r="D49" s="7" t="s">
        <v>10</v>
      </c>
      <c r="E49" s="8"/>
    </row>
    <row r="50" spans="1:5">
      <c r="A50" s="5"/>
      <c r="B50" s="4"/>
      <c r="C50" s="5"/>
      <c r="D50" s="5"/>
      <c r="E50" s="5"/>
    </row>
    <row r="51" spans="1:5">
      <c r="B51" s="4"/>
      <c r="C51" s="5"/>
    </row>
    <row r="52" spans="1:5">
      <c r="B52" s="24" t="s">
        <v>46</v>
      </c>
      <c r="C52" s="25">
        <f>SUM(C7:C51)</f>
        <v>19000</v>
      </c>
    </row>
    <row r="53" spans="1:5">
      <c r="B53" s="4"/>
      <c r="C53" s="5"/>
    </row>
  </sheetData>
  <sheetProtection algorithmName="SHA-512" hashValue="pCTucNX3mZvDRJ6D6tAbrabx1Y61O/9v3kK7d0H1ZUOCMdvMfAdv7Y+VB+COKYJPd5aTV53urHFN3XMxahtkow==" saltValue="wzO4+1aARVur+JQR7W/hHw==" spinCount="100000" sheet="1" objects="1" scenarios="1"/>
  <protectedRanges>
    <protectedRange sqref="D9:E10" name="Bereik1"/>
    <protectedRange sqref="D16:E17" name="Bereik2"/>
    <protectedRange sqref="D19:E19" name="Bereik3"/>
    <protectedRange sqref="D23:E24" name="Bereik4"/>
    <protectedRange sqref="D26:E27" name="Bereik5"/>
    <protectedRange sqref="D31:E32" name="Bereik6"/>
    <protectedRange sqref="D38:E38" name="Bereik7"/>
    <protectedRange sqref="D40:E40" name="Bereik8"/>
    <protectedRange sqref="D42:E44" name="Bereik9"/>
    <protectedRange sqref="D49:E49" name="Bereik10"/>
  </protectedRanges>
  <mergeCells count="33">
    <mergeCell ref="A12:B12"/>
    <mergeCell ref="A13:B13"/>
    <mergeCell ref="A15:A17"/>
    <mergeCell ref="A18:A19"/>
    <mergeCell ref="A8:A9"/>
    <mergeCell ref="B15:E15"/>
    <mergeCell ref="B8:E8"/>
    <mergeCell ref="B18:E18"/>
    <mergeCell ref="A14:E14"/>
    <mergeCell ref="A1:E1"/>
    <mergeCell ref="A3:E3"/>
    <mergeCell ref="A4:E4"/>
    <mergeCell ref="A7:B7"/>
    <mergeCell ref="A6:B6"/>
    <mergeCell ref="B39:E39"/>
    <mergeCell ref="B41:E41"/>
    <mergeCell ref="B48:E48"/>
    <mergeCell ref="A48:A49"/>
    <mergeCell ref="A25:A26"/>
    <mergeCell ref="A29:B29"/>
    <mergeCell ref="A46:B46"/>
    <mergeCell ref="A47:B47"/>
    <mergeCell ref="A35:B35"/>
    <mergeCell ref="A34:B34"/>
    <mergeCell ref="A37:A38"/>
    <mergeCell ref="A39:A40"/>
    <mergeCell ref="A41:A42"/>
    <mergeCell ref="A21:B21"/>
    <mergeCell ref="A22:E22"/>
    <mergeCell ref="B37:E37"/>
    <mergeCell ref="B25:E25"/>
    <mergeCell ref="A30:E30"/>
    <mergeCell ref="A36:E36"/>
  </mergeCells>
  <pageMargins left="0.70866141732283472" right="0.70866141732283472" top="0.74803149606299213" bottom="0.74803149606299213" header="0.31496062992125984" footer="0.31496062992125984"/>
  <pageSetup paperSize="9" orientation="landscape"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103F7291-4086-42D1-A169-448BF283248D}">
          <x14:formula1>
            <xm:f>'vervolgkeuze lijst'!$D$6:$D$7</xm:f>
          </x14:formula1>
          <xm:sqref>D23:D24 D42:D44 D16:D17 D49 D40 D38 D19 D26:D27 D9:D11 D31:D34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EB1D7-93A4-4704-B59A-E92E875066CD}">
  <dimension ref="D6:D7"/>
  <sheetViews>
    <sheetView workbookViewId="0">
      <selection activeCell="D6" sqref="D6:D7"/>
    </sheetView>
  </sheetViews>
  <sheetFormatPr defaultRowHeight="14.45"/>
  <sheetData>
    <row r="6" spans="4:4">
      <c r="D6" t="s">
        <v>10</v>
      </c>
    </row>
    <row r="7" spans="4:4">
      <c r="D7" t="s">
        <v>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BA54AA73799649A0C6D8DBFB0DD998" ma:contentTypeVersion="9" ma:contentTypeDescription="Een nieuw document maken." ma:contentTypeScope="" ma:versionID="4b64155b36dc91019291ab94d667e6c6">
  <xsd:schema xmlns:xsd="http://www.w3.org/2001/XMLSchema" xmlns:xs="http://www.w3.org/2001/XMLSchema" xmlns:p="http://schemas.microsoft.com/office/2006/metadata/properties" xmlns:ns2="19c8e7e1-d1a1-43e5-9c0a-8aa71961c8a7" targetNamespace="http://schemas.microsoft.com/office/2006/metadata/properties" ma:root="true" ma:fieldsID="a163b5428af0afb65d9637d955fed452" ns2:_="">
    <xsd:import namespace="19c8e7e1-d1a1-43e5-9c0a-8aa71961c8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Publiceerba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c8e7e1-d1a1-43e5-9c0a-8aa71961c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Publiceerbaar" ma:index="16" nillable="true" ma:displayName="Publiceerbaar" ma:default="Nee" ma:format="Dropdown" ma:internalName="Publiceerbaar">
      <xsd:simpleType>
        <xsd:restriction base="dms:Choice">
          <xsd:enumeration value="Ja"/>
          <xsd:enumeration value="Ne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ceerbaar xmlns="19c8e7e1-d1a1-43e5-9c0a-8aa71961c8a7">Ja</Publiceerbaar>
  </documentManagement>
</p:properties>
</file>

<file path=customXml/itemProps1.xml><?xml version="1.0" encoding="utf-8"?>
<ds:datastoreItem xmlns:ds="http://schemas.openxmlformats.org/officeDocument/2006/customXml" ds:itemID="{DD285631-FAE9-4B84-BC1F-AF3D49153242}"/>
</file>

<file path=customXml/itemProps2.xml><?xml version="1.0" encoding="utf-8"?>
<ds:datastoreItem xmlns:ds="http://schemas.openxmlformats.org/officeDocument/2006/customXml" ds:itemID="{737C07B2-0180-47F3-BB95-C53B47C535F3}"/>
</file>

<file path=customXml/itemProps3.xml><?xml version="1.0" encoding="utf-8"?>
<ds:datastoreItem xmlns:ds="http://schemas.openxmlformats.org/officeDocument/2006/customXml" ds:itemID="{D00E4257-867E-414E-BF78-934ED432DA0C}"/>
</file>

<file path=docProps/app.xml><?xml version="1.0" encoding="utf-8"?>
<Properties xmlns="http://schemas.openxmlformats.org/officeDocument/2006/extended-properties" xmlns:vt="http://schemas.openxmlformats.org/officeDocument/2006/docPropsVTypes">
  <Application>Microsoft Excel Online</Application>
  <Manager/>
  <Company>SBB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WGN PvW</dc:title>
  <dc:subject/>
  <dc:creator>Han Boekel</dc:creator>
  <cp:keywords/>
  <dc:description/>
  <cp:lastModifiedBy>Han Boekel</cp:lastModifiedBy>
  <cp:revision/>
  <dcterms:created xsi:type="dcterms:W3CDTF">2012-04-10T14:08:10Z</dcterms:created>
  <dcterms:modified xsi:type="dcterms:W3CDTF">2026-03-04T17:49:55Z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0x01010027BA54AA73799649A0C6D8DBFB0DD998</vt:lpwstr>
  </property>
  <property fmtid="{D5CDD505-2E9C-101B-9397-08002B2CF9AE}" pid="3" name="sbbStatus">
    <vt:lpwstr/>
  </property>
  <property fmtid="{D5CDD505-2E9C-101B-9397-08002B2CF9AE}" pid="4" name="TaxKeyword">
    <vt:lpwstr/>
  </property>
  <property fmtid="{D5CDD505-2E9C-101B-9397-08002B2CF9AE}" pid="5" name="TaxKeywordTaxHTField">
    <vt:lpwstr/>
  </property>
  <property fmtid="{D5CDD505-2E9C-101B-9397-08002B2CF9AE}" pid="6" name="sbbClassificatie">
    <vt:lpwstr>1;#Vertrouwelijk|c3e89336-5afb-4702-a8b2-1387a1d41f49</vt:lpwstr>
  </property>
</Properties>
</file>