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rocvantwente.sharepoint.com/sites/SMW_8810h_fzmtenbb/Gedeelde documenten/General/04 Aanbestedingen/2026 - EA Dataplatform/05 Te publiceren documenten/01 Aanbestedingsstukken incl. bijlagen/Bestek - Na 1ste NvI/"/>
    </mc:Choice>
  </mc:AlternateContent>
  <xr:revisionPtr revIDLastSave="31" documentId="8_{A2C104F9-A6FE-4F53-B303-526EAA3A8158}" xr6:coauthVersionLast="47" xr6:coauthVersionMax="47" xr10:uidLastSave="{F41ED499-AC7F-4DD0-85E5-80B4EF48FB16}"/>
  <bookViews>
    <workbookView xWindow="-120" yWindow="-120" windowWidth="51840" windowHeight="21120" xr2:uid="{B8C38A05-8E43-2440-9EC4-0F4B2CEBF803}"/>
  </bookViews>
  <sheets>
    <sheet name="Wensen" sheetId="3" r:id="rId1"/>
    <sheet name="Hoofdstukindeling" sheetId="5" r:id="rId2"/>
  </sheets>
  <definedNames>
    <definedName name="_xlnm._FilterDatabase" localSheetId="1" hidden="1">Hoofdstukindeling!$A$1:$C$1</definedName>
    <definedName name="_xlnm._FilterDatabase" localSheetId="0" hidden="1">Wensen!$A$1:$F$20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H3" i="3" s="1"/>
  <c r="G4" i="3"/>
  <c r="H4" i="3" s="1"/>
  <c r="G5" i="3"/>
  <c r="H5" i="3" s="1"/>
  <c r="G6" i="3"/>
  <c r="H6" i="3" s="1"/>
  <c r="G7" i="3"/>
  <c r="H7" i="3" s="1"/>
  <c r="G8" i="3"/>
  <c r="H8" i="3" s="1"/>
  <c r="G9" i="3"/>
  <c r="H9" i="3" s="1"/>
  <c r="G10" i="3"/>
  <c r="H10" i="3" s="1"/>
  <c r="G11" i="3"/>
  <c r="H11" i="3" s="1"/>
  <c r="G12" i="3"/>
  <c r="H12" i="3" s="1"/>
  <c r="G13" i="3"/>
  <c r="H13" i="3" s="1"/>
  <c r="G14" i="3"/>
  <c r="H14" i="3" s="1"/>
  <c r="G15" i="3"/>
  <c r="H15" i="3" s="1"/>
  <c r="G16" i="3"/>
  <c r="H16" i="3" s="1"/>
  <c r="G17" i="3"/>
  <c r="H17" i="3" s="1"/>
  <c r="G18" i="3"/>
  <c r="H18" i="3" s="1"/>
  <c r="G19" i="3"/>
  <c r="H19" i="3" s="1"/>
  <c r="G20" i="3"/>
  <c r="H20" i="3" s="1"/>
  <c r="G2" i="3"/>
  <c r="H2" i="3" s="1"/>
  <c r="C16" i="3"/>
  <c r="C17" i="3"/>
  <c r="C18" i="3"/>
  <c r="C19" i="3"/>
  <c r="C20" i="3"/>
  <c r="C2" i="3"/>
  <c r="C3" i="3"/>
  <c r="C4" i="3"/>
  <c r="C5" i="3"/>
  <c r="C6" i="3"/>
  <c r="C7" i="3"/>
  <c r="C8" i="3"/>
  <c r="C9" i="3"/>
  <c r="C10" i="3"/>
  <c r="C11" i="3"/>
  <c r="C12" i="3"/>
  <c r="C13" i="3"/>
  <c r="C14" i="3"/>
  <c r="C15" i="3"/>
  <c r="C8" i="5"/>
  <c r="C3" i="5"/>
  <c r="C2" i="5"/>
  <c r="C5" i="5"/>
  <c r="C4" i="5"/>
  <c r="C12" i="5"/>
  <c r="C6" i="5"/>
  <c r="C7" i="5"/>
  <c r="C9" i="5"/>
  <c r="C10" i="5"/>
  <c r="C11" i="5"/>
  <c r="H26" i="3" l="1"/>
</calcChain>
</file>

<file path=xl/sharedStrings.xml><?xml version="1.0" encoding="utf-8"?>
<sst xmlns="http://schemas.openxmlformats.org/spreadsheetml/2006/main" count="90" uniqueCount="57">
  <si>
    <t>Onderdeel</t>
  </si>
  <si>
    <t>ItemNr</t>
  </si>
  <si>
    <t>C - Aanvullende beveiligingsmaatregelen</t>
  </si>
  <si>
    <t>F - ETL</t>
  </si>
  <si>
    <t>G - Data Presentatie &amp; visualisatie</t>
  </si>
  <si>
    <t>H - Data Governance</t>
  </si>
  <si>
    <t>I - Ontwikkelomgeving</t>
  </si>
  <si>
    <t>J - Beheer &amp; SLA</t>
  </si>
  <si>
    <t>Wens</t>
  </si>
  <si>
    <t>Waar mogelijk beschikt het platform over AI-gestuurde dreigingsdetectie en responsmechanismen.</t>
  </si>
  <si>
    <t>Als beveiligingsbeheerder wil ik data classification gebruiken zodat ik gegevens kan categoriseren op basis van gevoeligheid.</t>
  </si>
  <si>
    <t>Het platform moet privacyrisico’s identificeren en mitigeren vóórdat ze zich voordoen, bijvoorbeeld via periodieke privacy impact assessments en automatische waarschuwingen bij afwijkingen in datagebruik.</t>
  </si>
  <si>
    <t>Het platform biedt native ondersteuning voor geavanceerde AI en machine learning-workloads.</t>
  </si>
  <si>
    <t>Het platform maakt gebruik van data-virtualisatie voor efficiënte toegang tot databronnen zonder replicatie.</t>
  </si>
  <si>
    <t>De beschikbaarheid van het leverancier informatiesysteem is inzichtelijk via de monitoringsoftware van ROC van Twente (Pim+).</t>
  </si>
  <si>
    <t>Het platform moet de ondersteuning bieden om data definties in te richten.</t>
  </si>
  <si>
    <t>Het platform ondersteunt naast batchverwerking ook near real time verwerking.</t>
  </si>
  <si>
    <t>Het platform bevat voorbeeldrapportages op de thema's werving &amp; instroom, aan- en afwezigheid, rendementen en uitstroom. De rapportages zijn opgesteld en in gebruik bij een andere MBO instellingen. Mocht dat niet mogelijk zijn dan wordt er in samenwerking met opdrachtgever een MVP voor deze rapportages opgesteld en gerealiseerd.</t>
  </si>
  <si>
    <t>Het platform biedt mogelijkheden voor self-service analytics voor gebruikers met beperkte technische kennis.</t>
  </si>
  <si>
    <t>Het platform moet de mogelijkheid bieden om AI te gebruiken in governance processen voor aanbevelingen en optimalisatie.</t>
  </si>
  <si>
    <t>Als data steward wil ik data lineage in Purview inzien om de oorsprong en transformaties van datasets te traceren.</t>
  </si>
  <si>
    <t>Het platform moet de ondersteuning bieden voor CI/CD pipelines i.c.m. een ontwikkel-, test- en productieomgeving.</t>
  </si>
  <si>
    <t>Als data-engineer wil ik een scripting interface gebruiken voor automatisering zodat ik repetitieve taken kan minimaliseren.</t>
  </si>
  <si>
    <t>Waar mogelijk maak ik als systeembeheer gebruik van AI-gedreven monitoring en optimalisatie.</t>
  </si>
  <si>
    <t>Systeemstatus en prestaties van het platform worden via de leverancier geintegreerd beschikbaar gesteld binnen Azure Monitor en Azure Service Health.</t>
  </si>
  <si>
    <t>Het platform ondersteunt de verwerking van grote datasets (&gt; 10TB).</t>
  </si>
  <si>
    <t>Het overzetten van een algehele inrichting (configuratie) van een productieomgeving naar een andere omgeving neemt maximaal 4 uur in beslag van een beheerder van ROC van Twente. Eventuele andere werkzaamheden die hiervoor benodigd zijn, zijn inbegrepen in het aanbod van de leverancier.</t>
  </si>
  <si>
    <t>De leverancier geeft advies over de optimale licentiestructuur en impact op de tenant van ROC van Twente.</t>
  </si>
  <si>
    <t>Onderdeel Nr</t>
  </si>
  <si>
    <t>Nr + Onderdeel</t>
  </si>
  <si>
    <t>A</t>
  </si>
  <si>
    <t>Juridische basis: AVG, verwerkersovereenkomst  en DPIA</t>
  </si>
  <si>
    <t>B</t>
  </si>
  <si>
    <t>Autorisatie &amp; Authenticatie</t>
  </si>
  <si>
    <t>C</t>
  </si>
  <si>
    <t>Aanvullende beveiligingsmaatregelen</t>
  </si>
  <si>
    <t>D</t>
  </si>
  <si>
    <t>Backup &amp; herstel</t>
  </si>
  <si>
    <t>E</t>
  </si>
  <si>
    <t>Architectuur &amp; applicatielandschap</t>
  </si>
  <si>
    <t>F</t>
  </si>
  <si>
    <t>ETL</t>
  </si>
  <si>
    <t>G</t>
  </si>
  <si>
    <t>Data Presentatie &amp; visualisatie</t>
  </si>
  <si>
    <t>H</t>
  </si>
  <si>
    <t>Data Governance</t>
  </si>
  <si>
    <t>I</t>
  </si>
  <si>
    <t>Ontwikkelomgeving</t>
  </si>
  <si>
    <t>J</t>
  </si>
  <si>
    <t>Beheer &amp; SLA</t>
  </si>
  <si>
    <t>K</t>
  </si>
  <si>
    <t>Algemene eisen leverancier en systeem</t>
  </si>
  <si>
    <t>Omschrijving van de Wens</t>
  </si>
  <si>
    <t>Aanbod inschrijver</t>
  </si>
  <si>
    <t>Score</t>
  </si>
  <si>
    <t>Punten open vraag</t>
  </si>
  <si>
    <t xml:space="preserve">Totaal aantal punten open vraag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</si>
</sst>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sz val="11"/>
      <color theme="1"/>
      <name val="Aptos Narrow"/>
      <scheme val="minor"/>
    </font>
    <font>
      <b/>
      <sz val="11"/>
      <color theme="0"/>
      <name val="Aptos Narrow"/>
      <scheme val="minor"/>
    </font>
    <font>
      <sz val="11"/>
      <color theme="1"/>
      <name val="Aptos Narrow"/>
      <family val="2"/>
      <scheme val="minor"/>
    </font>
    <font>
      <b/>
      <sz val="11"/>
      <color theme="0"/>
      <name val="Aptos Narrow"/>
      <family val="2"/>
      <scheme val="minor"/>
    </font>
    <font>
      <b/>
      <sz val="14"/>
      <color theme="1"/>
      <name val="Aptos Narrow"/>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00B050"/>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5">
    <xf numFmtId="0" fontId="0" fillId="0" borderId="0" xfId="0"/>
    <xf numFmtId="0" fontId="1" fillId="0" borderId="0" xfId="0" applyFont="1" applyAlignment="1">
      <alignment vertical="top"/>
    </xf>
    <xf numFmtId="0" fontId="1" fillId="0" borderId="0" xfId="0" applyFont="1" applyAlignment="1">
      <alignment vertical="top" wrapText="1"/>
    </xf>
    <xf numFmtId="0" fontId="2" fillId="2" borderId="0" xfId="0" applyFont="1" applyFill="1" applyAlignment="1">
      <alignment vertical="top" wrapText="1"/>
    </xf>
    <xf numFmtId="0" fontId="2" fillId="2" borderId="0" xfId="0" applyFont="1" applyFill="1" applyAlignment="1">
      <alignment vertical="top"/>
    </xf>
    <xf numFmtId="0" fontId="3" fillId="0" borderId="0" xfId="0" applyFont="1"/>
    <xf numFmtId="0" fontId="1" fillId="0" borderId="1" xfId="0" applyFont="1" applyBorder="1" applyAlignment="1">
      <alignment vertical="top"/>
    </xf>
    <xf numFmtId="0" fontId="1" fillId="0" borderId="1" xfId="0" applyFont="1" applyBorder="1" applyAlignment="1">
      <alignment horizontal="left" vertical="top" wrapText="1"/>
    </xf>
    <xf numFmtId="0" fontId="2" fillId="2" borderId="0" xfId="0" applyFont="1" applyFill="1" applyAlignment="1">
      <alignment horizontal="center" vertical="top"/>
    </xf>
    <xf numFmtId="2" fontId="1" fillId="0" borderId="0" xfId="0" applyNumberFormat="1" applyFont="1" applyAlignment="1">
      <alignment vertical="top"/>
    </xf>
    <xf numFmtId="0" fontId="5" fillId="0" borderId="0" xfId="0" applyFont="1" applyAlignment="1">
      <alignment horizontal="right" vertical="top"/>
    </xf>
    <xf numFmtId="2" fontId="5" fillId="4" borderId="0" xfId="0" applyNumberFormat="1" applyFont="1" applyFill="1" applyAlignment="1">
      <alignment vertical="top"/>
    </xf>
    <xf numFmtId="0" fontId="1" fillId="0" borderId="0" xfId="0" applyFont="1" applyAlignment="1">
      <alignment horizontal="center" vertical="top"/>
    </xf>
    <xf numFmtId="0" fontId="4" fillId="2" borderId="0" xfId="0" applyFont="1" applyFill="1" applyAlignment="1">
      <alignment horizontal="right" vertical="top"/>
    </xf>
    <xf numFmtId="0" fontId="1" fillId="3" borderId="1" xfId="0" applyFont="1" applyFill="1" applyBorder="1" applyAlignment="1" applyProtection="1">
      <alignment vertical="top"/>
      <protection locked="0"/>
    </xf>
  </cellXfs>
  <cellStyles count="1">
    <cellStyle name="Standaard"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8662</xdr:colOff>
      <xdr:row>21</xdr:row>
      <xdr:rowOff>0</xdr:rowOff>
    </xdr:from>
    <xdr:to>
      <xdr:col>5</xdr:col>
      <xdr:colOff>0</xdr:colOff>
      <xdr:row>26</xdr:row>
      <xdr:rowOff>1</xdr:rowOff>
    </xdr:to>
    <xdr:sp macro="" textlink="">
      <xdr:nvSpPr>
        <xdr:cNvPr id="2" name="Tekstvak 1">
          <a:extLst>
            <a:ext uri="{FF2B5EF4-FFF2-40B4-BE49-F238E27FC236}">
              <a16:creationId xmlns:a16="http://schemas.microsoft.com/office/drawing/2014/main" id="{00BE6368-953D-C28A-28FC-AB053433D07E}"/>
            </a:ext>
          </a:extLst>
        </xdr:cNvPr>
        <xdr:cNvSpPr txBox="1"/>
      </xdr:nvSpPr>
      <xdr:spPr>
        <a:xfrm>
          <a:off x="8662" y="4953000"/>
          <a:ext cx="13205111" cy="1039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600" b="1"/>
            <a:t>Inschrijver</a:t>
          </a:r>
          <a:r>
            <a:rPr lang="nl-NL" sz="1600" b="1" baseline="0"/>
            <a:t> dient alle gele cellen in te vullen. Ingevulde bijlage B-5b dient bij inschrijving te worden ingediend.</a:t>
          </a:r>
          <a:endParaRPr lang="nl-NL" sz="1600" b="1"/>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8733-3B6D-D147-8287-C32930E05738}">
  <sheetPr>
    <tabColor rgb="FF0070C0"/>
  </sheetPr>
  <dimension ref="A1:H26"/>
  <sheetViews>
    <sheetView tabSelected="1" zoomScale="130" zoomScaleNormal="130" workbookViewId="0"/>
  </sheetViews>
  <sheetFormatPr defaultColWidth="10.75" defaultRowHeight="15" customHeight="1" x14ac:dyDescent="0.25"/>
  <cols>
    <col min="1" max="1" width="32.625" style="1" customWidth="1"/>
    <col min="2" max="2" width="6.5" style="1" hidden="1" customWidth="1"/>
    <col min="3" max="3" width="7.75" style="1" customWidth="1"/>
    <col min="4" max="4" width="8.25" style="1" hidden="1" customWidth="1"/>
    <col min="5" max="5" width="117.25" style="2" customWidth="1"/>
    <col min="6" max="6" width="39.875" style="1" customWidth="1"/>
    <col min="7" max="7" width="5.75" style="1" customWidth="1"/>
    <col min="8" max="8" width="15.625" style="1" customWidth="1"/>
    <col min="9" max="16384" width="10.75" style="1"/>
  </cols>
  <sheetData>
    <row r="1" spans="1:8" s="4" customFormat="1" x14ac:dyDescent="0.25">
      <c r="A1" s="4" t="s">
        <v>0</v>
      </c>
      <c r="B1" s="4" t="s">
        <v>1</v>
      </c>
      <c r="D1" s="4" t="s">
        <v>8</v>
      </c>
      <c r="E1" s="3" t="s">
        <v>52</v>
      </c>
      <c r="F1" s="3" t="s">
        <v>53</v>
      </c>
      <c r="G1" s="8" t="s">
        <v>54</v>
      </c>
      <c r="H1" s="13" t="s">
        <v>55</v>
      </c>
    </row>
    <row r="2" spans="1:8" x14ac:dyDescent="0.25">
      <c r="A2" s="6" t="s">
        <v>2</v>
      </c>
      <c r="B2" s="6">
        <v>1</v>
      </c>
      <c r="C2" s="6" t="str">
        <f t="shared" ref="C2:C20" si="0">_xlfn.CONCAT(D2," - ",B2)</f>
        <v>Wens - 1</v>
      </c>
      <c r="D2" s="6" t="s">
        <v>8</v>
      </c>
      <c r="E2" s="7" t="s">
        <v>9</v>
      </c>
      <c r="F2" s="14"/>
      <c r="G2" s="12">
        <f>IF(F2="Wordt gerealiseerd binnen aangeboden prijs.", 3, IF(F2="Kan worden gerealiseerd tegen meerprijs.", 1, 0))</f>
        <v>0</v>
      </c>
      <c r="H2" s="9">
        <f>SUM(G2/57)*5</f>
        <v>0</v>
      </c>
    </row>
    <row r="3" spans="1:8" x14ac:dyDescent="0.25">
      <c r="A3" s="6" t="s">
        <v>2</v>
      </c>
      <c r="B3" s="6">
        <v>2</v>
      </c>
      <c r="C3" s="6" t="str">
        <f t="shared" si="0"/>
        <v>Wens - 2</v>
      </c>
      <c r="D3" s="6" t="s">
        <v>8</v>
      </c>
      <c r="E3" s="7" t="s">
        <v>10</v>
      </c>
      <c r="F3" s="14"/>
      <c r="G3" s="12">
        <f t="shared" ref="G3:G20" si="1">IF(F3="Wordt gerealiseerd binnen aangeboden prijs.", 3, IF(F3="Kan worden gerealiseerd tegen meerprijs.", 1, 0))</f>
        <v>0</v>
      </c>
      <c r="H3" s="9">
        <f t="shared" ref="H3:H20" si="2">SUM(G3/57)*5</f>
        <v>0</v>
      </c>
    </row>
    <row r="4" spans="1:8" ht="30" x14ac:dyDescent="0.25">
      <c r="A4" s="6" t="s">
        <v>2</v>
      </c>
      <c r="B4" s="6">
        <v>3</v>
      </c>
      <c r="C4" s="6" t="str">
        <f t="shared" si="0"/>
        <v>Wens - 3</v>
      </c>
      <c r="D4" s="6" t="s">
        <v>8</v>
      </c>
      <c r="E4" s="7" t="s">
        <v>11</v>
      </c>
      <c r="F4" s="14"/>
      <c r="G4" s="12">
        <f t="shared" si="1"/>
        <v>0</v>
      </c>
      <c r="H4" s="9">
        <f t="shared" si="2"/>
        <v>0</v>
      </c>
    </row>
    <row r="5" spans="1:8" x14ac:dyDescent="0.25">
      <c r="A5" s="6" t="s">
        <v>2</v>
      </c>
      <c r="B5" s="6">
        <v>4</v>
      </c>
      <c r="C5" s="6" t="str">
        <f t="shared" si="0"/>
        <v>Wens - 4</v>
      </c>
      <c r="D5" s="6" t="s">
        <v>8</v>
      </c>
      <c r="E5" s="7" t="s">
        <v>12</v>
      </c>
      <c r="F5" s="14"/>
      <c r="G5" s="12">
        <f t="shared" si="1"/>
        <v>0</v>
      </c>
      <c r="H5" s="9">
        <f t="shared" si="2"/>
        <v>0</v>
      </c>
    </row>
    <row r="6" spans="1:8" x14ac:dyDescent="0.25">
      <c r="A6" s="6" t="s">
        <v>2</v>
      </c>
      <c r="B6" s="6">
        <v>5</v>
      </c>
      <c r="C6" s="6" t="str">
        <f t="shared" si="0"/>
        <v>Wens - 5</v>
      </c>
      <c r="D6" s="6" t="s">
        <v>8</v>
      </c>
      <c r="E6" s="7" t="s">
        <v>13</v>
      </c>
      <c r="F6" s="14"/>
      <c r="G6" s="12">
        <f t="shared" si="1"/>
        <v>0</v>
      </c>
      <c r="H6" s="9">
        <f t="shared" si="2"/>
        <v>0</v>
      </c>
    </row>
    <row r="7" spans="1:8" x14ac:dyDescent="0.25">
      <c r="A7" s="6" t="s">
        <v>2</v>
      </c>
      <c r="B7" s="6">
        <v>6</v>
      </c>
      <c r="C7" s="6" t="str">
        <f t="shared" si="0"/>
        <v>Wens - 6</v>
      </c>
      <c r="D7" s="6" t="s">
        <v>8</v>
      </c>
      <c r="E7" s="7" t="s">
        <v>14</v>
      </c>
      <c r="F7" s="14"/>
      <c r="G7" s="12">
        <f t="shared" si="1"/>
        <v>0</v>
      </c>
      <c r="H7" s="9">
        <f t="shared" si="2"/>
        <v>0</v>
      </c>
    </row>
    <row r="8" spans="1:8" x14ac:dyDescent="0.25">
      <c r="A8" s="6" t="s">
        <v>3</v>
      </c>
      <c r="B8" s="6">
        <v>7</v>
      </c>
      <c r="C8" s="6" t="str">
        <f t="shared" si="0"/>
        <v>Wens - 7</v>
      </c>
      <c r="D8" s="6" t="s">
        <v>8</v>
      </c>
      <c r="E8" s="7" t="s">
        <v>15</v>
      </c>
      <c r="F8" s="14"/>
      <c r="G8" s="12">
        <f t="shared" si="1"/>
        <v>0</v>
      </c>
      <c r="H8" s="9">
        <f t="shared" si="2"/>
        <v>0</v>
      </c>
    </row>
    <row r="9" spans="1:8" x14ac:dyDescent="0.25">
      <c r="A9" s="6" t="s">
        <v>3</v>
      </c>
      <c r="B9" s="6">
        <v>8</v>
      </c>
      <c r="C9" s="6" t="str">
        <f t="shared" si="0"/>
        <v>Wens - 8</v>
      </c>
      <c r="D9" s="6" t="s">
        <v>8</v>
      </c>
      <c r="E9" s="7" t="s">
        <v>16</v>
      </c>
      <c r="F9" s="14"/>
      <c r="G9" s="12">
        <f t="shared" si="1"/>
        <v>0</v>
      </c>
      <c r="H9" s="9">
        <f t="shared" si="2"/>
        <v>0</v>
      </c>
    </row>
    <row r="10" spans="1:8" ht="45" x14ac:dyDescent="0.25">
      <c r="A10" s="6" t="s">
        <v>4</v>
      </c>
      <c r="B10" s="6">
        <v>9</v>
      </c>
      <c r="C10" s="6" t="str">
        <f t="shared" si="0"/>
        <v>Wens - 9</v>
      </c>
      <c r="D10" s="6" t="s">
        <v>8</v>
      </c>
      <c r="E10" s="7" t="s">
        <v>17</v>
      </c>
      <c r="F10" s="14"/>
      <c r="G10" s="12">
        <f t="shared" si="1"/>
        <v>0</v>
      </c>
      <c r="H10" s="9">
        <f t="shared" si="2"/>
        <v>0</v>
      </c>
    </row>
    <row r="11" spans="1:8" x14ac:dyDescent="0.25">
      <c r="A11" s="6" t="s">
        <v>4</v>
      </c>
      <c r="B11" s="6">
        <v>10</v>
      </c>
      <c r="C11" s="6" t="str">
        <f t="shared" si="0"/>
        <v>Wens - 10</v>
      </c>
      <c r="D11" s="6" t="s">
        <v>8</v>
      </c>
      <c r="E11" s="7" t="s">
        <v>18</v>
      </c>
      <c r="F11" s="14"/>
      <c r="G11" s="12">
        <f t="shared" si="1"/>
        <v>0</v>
      </c>
      <c r="H11" s="9">
        <f t="shared" si="2"/>
        <v>0</v>
      </c>
    </row>
    <row r="12" spans="1:8" x14ac:dyDescent="0.25">
      <c r="A12" s="6" t="s">
        <v>5</v>
      </c>
      <c r="B12" s="6">
        <v>11</v>
      </c>
      <c r="C12" s="6" t="str">
        <f t="shared" si="0"/>
        <v>Wens - 11</v>
      </c>
      <c r="D12" s="6" t="s">
        <v>8</v>
      </c>
      <c r="E12" s="7" t="s">
        <v>19</v>
      </c>
      <c r="F12" s="14"/>
      <c r="G12" s="12">
        <f t="shared" si="1"/>
        <v>0</v>
      </c>
      <c r="H12" s="9">
        <f t="shared" si="2"/>
        <v>0</v>
      </c>
    </row>
    <row r="13" spans="1:8" x14ac:dyDescent="0.25">
      <c r="A13" s="6" t="s">
        <v>5</v>
      </c>
      <c r="B13" s="6">
        <v>12</v>
      </c>
      <c r="C13" s="6" t="str">
        <f t="shared" si="0"/>
        <v>Wens - 12</v>
      </c>
      <c r="D13" s="6" t="s">
        <v>8</v>
      </c>
      <c r="E13" s="7" t="s">
        <v>20</v>
      </c>
      <c r="F13" s="14"/>
      <c r="G13" s="12">
        <f t="shared" si="1"/>
        <v>0</v>
      </c>
      <c r="H13" s="9">
        <f t="shared" si="2"/>
        <v>0</v>
      </c>
    </row>
    <row r="14" spans="1:8" x14ac:dyDescent="0.25">
      <c r="A14" s="6" t="s">
        <v>6</v>
      </c>
      <c r="B14" s="6">
        <v>13</v>
      </c>
      <c r="C14" s="6" t="str">
        <f t="shared" si="0"/>
        <v>Wens - 13</v>
      </c>
      <c r="D14" s="6" t="s">
        <v>8</v>
      </c>
      <c r="E14" s="7" t="s">
        <v>21</v>
      </c>
      <c r="F14" s="14"/>
      <c r="G14" s="12">
        <f t="shared" si="1"/>
        <v>0</v>
      </c>
      <c r="H14" s="9">
        <f t="shared" si="2"/>
        <v>0</v>
      </c>
    </row>
    <row r="15" spans="1:8" x14ac:dyDescent="0.25">
      <c r="A15" s="6" t="s">
        <v>6</v>
      </c>
      <c r="B15" s="6">
        <v>14</v>
      </c>
      <c r="C15" s="6" t="str">
        <f t="shared" si="0"/>
        <v>Wens - 14</v>
      </c>
      <c r="D15" s="6" t="s">
        <v>8</v>
      </c>
      <c r="E15" s="7" t="s">
        <v>22</v>
      </c>
      <c r="F15" s="14"/>
      <c r="G15" s="12">
        <f t="shared" si="1"/>
        <v>0</v>
      </c>
      <c r="H15" s="9">
        <f t="shared" si="2"/>
        <v>0</v>
      </c>
    </row>
    <row r="16" spans="1:8" x14ac:dyDescent="0.25">
      <c r="A16" s="6" t="s">
        <v>7</v>
      </c>
      <c r="B16" s="6">
        <v>15</v>
      </c>
      <c r="C16" s="6" t="str">
        <f t="shared" si="0"/>
        <v>Wens - 15</v>
      </c>
      <c r="D16" s="6" t="s">
        <v>8</v>
      </c>
      <c r="E16" s="7" t="s">
        <v>23</v>
      </c>
      <c r="F16" s="14"/>
      <c r="G16" s="12">
        <f t="shared" si="1"/>
        <v>0</v>
      </c>
      <c r="H16" s="9">
        <f t="shared" si="2"/>
        <v>0</v>
      </c>
    </row>
    <row r="17" spans="1:8" ht="30" x14ac:dyDescent="0.25">
      <c r="A17" s="6" t="s">
        <v>7</v>
      </c>
      <c r="B17" s="6">
        <v>16</v>
      </c>
      <c r="C17" s="6" t="str">
        <f t="shared" si="0"/>
        <v>Wens - 16</v>
      </c>
      <c r="D17" s="6" t="s">
        <v>8</v>
      </c>
      <c r="E17" s="7" t="s">
        <v>24</v>
      </c>
      <c r="F17" s="14"/>
      <c r="G17" s="12">
        <f t="shared" si="1"/>
        <v>0</v>
      </c>
      <c r="H17" s="9">
        <f t="shared" si="2"/>
        <v>0</v>
      </c>
    </row>
    <row r="18" spans="1:8" x14ac:dyDescent="0.25">
      <c r="A18" s="6" t="s">
        <v>7</v>
      </c>
      <c r="B18" s="6">
        <v>17</v>
      </c>
      <c r="C18" s="6" t="str">
        <f t="shared" si="0"/>
        <v>Wens - 17</v>
      </c>
      <c r="D18" s="6" t="s">
        <v>8</v>
      </c>
      <c r="E18" s="7" t="s">
        <v>25</v>
      </c>
      <c r="F18" s="14"/>
      <c r="G18" s="12">
        <f t="shared" si="1"/>
        <v>0</v>
      </c>
      <c r="H18" s="9">
        <f t="shared" si="2"/>
        <v>0</v>
      </c>
    </row>
    <row r="19" spans="1:8" ht="30" x14ac:dyDescent="0.25">
      <c r="A19" s="6" t="s">
        <v>7</v>
      </c>
      <c r="B19" s="6">
        <v>18</v>
      </c>
      <c r="C19" s="6" t="str">
        <f t="shared" si="0"/>
        <v>Wens - 18</v>
      </c>
      <c r="D19" s="6" t="s">
        <v>8</v>
      </c>
      <c r="E19" s="7" t="s">
        <v>26</v>
      </c>
      <c r="F19" s="14"/>
      <c r="G19" s="12">
        <f t="shared" si="1"/>
        <v>0</v>
      </c>
      <c r="H19" s="9">
        <f t="shared" si="2"/>
        <v>0</v>
      </c>
    </row>
    <row r="20" spans="1:8" x14ac:dyDescent="0.25">
      <c r="A20" s="6" t="s">
        <v>7</v>
      </c>
      <c r="B20" s="6">
        <v>19</v>
      </c>
      <c r="C20" s="6" t="str">
        <f t="shared" si="0"/>
        <v>Wens - 19</v>
      </c>
      <c r="D20" s="6" t="s">
        <v>8</v>
      </c>
      <c r="E20" s="7" t="s">
        <v>27</v>
      </c>
      <c r="F20" s="14"/>
      <c r="G20" s="12">
        <f t="shared" si="1"/>
        <v>0</v>
      </c>
      <c r="H20" s="9">
        <f t="shared" si="2"/>
        <v>0</v>
      </c>
    </row>
    <row r="26" spans="1:8" ht="21.75" customHeight="1" x14ac:dyDescent="0.25">
      <c r="F26" s="10"/>
      <c r="G26" s="10" t="s">
        <v>56</v>
      </c>
      <c r="H26" s="11">
        <f>SUM(H2:H20)</f>
        <v>0</v>
      </c>
    </row>
  </sheetData>
  <sheetProtection algorithmName="SHA-512" hashValue="ZyRa0dD4OspFPidPXoNW5cCZ1a5W1jyY5uCPsiKHXSl12h2chIEyIxDhhYxrgfPNlW/sNtVNm5O7HWj4z+dGGQ==" saltValue="Sp9XYr4Vw2LKtXlSCYKnyA==" spinCount="100000" sheet="1" objects="1" scenarios="1"/>
  <dataValidations count="1">
    <dataValidation type="list" allowBlank="1" showInputMessage="1" showErrorMessage="1" sqref="F2:F20" xr:uid="{FFF2E986-1C70-435F-B0D2-273EA5C7FD24}">
      <formula1>"Wordt gerealiseerd binnen aangeboden prijs., Kan worden gerealiseerd tegen meerprijs., Kan niet worden gerealiseerd."</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C8368D4-74DA-471B-AFA9-3FE3A15FB074}">
          <x14:formula1>
            <xm:f>Hoofdstukindeling!$C$2:$C$20</xm:f>
          </x14:formula1>
          <xm:sqref>A1:A1048576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AA606-0AD3-458C-AA7E-777CEC044589}">
  <dimension ref="A1:C12"/>
  <sheetViews>
    <sheetView workbookViewId="0">
      <selection activeCell="B16" sqref="B16"/>
    </sheetView>
  </sheetViews>
  <sheetFormatPr defaultRowHeight="15.75" x14ac:dyDescent="0.25"/>
  <cols>
    <col min="1" max="1" width="16.75" bestFit="1" customWidth="1"/>
    <col min="2" max="2" width="48.875" customWidth="1"/>
    <col min="3" max="3" width="49.375" bestFit="1" customWidth="1"/>
  </cols>
  <sheetData>
    <row r="1" spans="1:3" s="5" customFormat="1" ht="15" x14ac:dyDescent="0.25">
      <c r="A1" s="4" t="s">
        <v>28</v>
      </c>
      <c r="B1" s="4" t="s">
        <v>0</v>
      </c>
      <c r="C1" s="4" t="s">
        <v>29</v>
      </c>
    </row>
    <row r="2" spans="1:3" x14ac:dyDescent="0.25">
      <c r="A2" t="s">
        <v>30</v>
      </c>
      <c r="B2" t="s">
        <v>31</v>
      </c>
      <c r="C2" t="str">
        <f t="shared" ref="C2:C12" si="0">CONCATENATE(A2," - ",B2)</f>
        <v>A - Juridische basis: AVG, verwerkersovereenkomst  en DPIA</v>
      </c>
    </row>
    <row r="3" spans="1:3" x14ac:dyDescent="0.25">
      <c r="A3" t="s">
        <v>32</v>
      </c>
      <c r="B3" t="s">
        <v>33</v>
      </c>
      <c r="C3" t="str">
        <f t="shared" si="0"/>
        <v>B - Autorisatie &amp; Authenticatie</v>
      </c>
    </row>
    <row r="4" spans="1:3" x14ac:dyDescent="0.25">
      <c r="A4" t="s">
        <v>34</v>
      </c>
      <c r="B4" t="s">
        <v>35</v>
      </c>
      <c r="C4" t="str">
        <f t="shared" si="0"/>
        <v>C - Aanvullende beveiligingsmaatregelen</v>
      </c>
    </row>
    <row r="5" spans="1:3" x14ac:dyDescent="0.25">
      <c r="A5" t="s">
        <v>36</v>
      </c>
      <c r="B5" t="s">
        <v>37</v>
      </c>
      <c r="C5" t="str">
        <f t="shared" si="0"/>
        <v>D - Backup &amp; herstel</v>
      </c>
    </row>
    <row r="6" spans="1:3" x14ac:dyDescent="0.25">
      <c r="A6" t="s">
        <v>38</v>
      </c>
      <c r="B6" t="s">
        <v>39</v>
      </c>
      <c r="C6" t="str">
        <f t="shared" si="0"/>
        <v>E - Architectuur &amp; applicatielandschap</v>
      </c>
    </row>
    <row r="7" spans="1:3" x14ac:dyDescent="0.25">
      <c r="A7" t="s">
        <v>40</v>
      </c>
      <c r="B7" t="s">
        <v>41</v>
      </c>
      <c r="C7" t="str">
        <f t="shared" si="0"/>
        <v>F - ETL</v>
      </c>
    </row>
    <row r="8" spans="1:3" x14ac:dyDescent="0.25">
      <c r="A8" t="s">
        <v>42</v>
      </c>
      <c r="B8" t="s">
        <v>43</v>
      </c>
      <c r="C8" t="str">
        <f t="shared" si="0"/>
        <v>G - Data Presentatie &amp; visualisatie</v>
      </c>
    </row>
    <row r="9" spans="1:3" x14ac:dyDescent="0.25">
      <c r="A9" t="s">
        <v>44</v>
      </c>
      <c r="B9" t="s">
        <v>45</v>
      </c>
      <c r="C9" t="str">
        <f t="shared" si="0"/>
        <v>H - Data Governance</v>
      </c>
    </row>
    <row r="10" spans="1:3" x14ac:dyDescent="0.25">
      <c r="A10" t="s">
        <v>46</v>
      </c>
      <c r="B10" t="s">
        <v>47</v>
      </c>
      <c r="C10" t="str">
        <f t="shared" si="0"/>
        <v>I - Ontwikkelomgeving</v>
      </c>
    </row>
    <row r="11" spans="1:3" x14ac:dyDescent="0.25">
      <c r="A11" t="s">
        <v>48</v>
      </c>
      <c r="B11" t="s">
        <v>49</v>
      </c>
      <c r="C11" t="str">
        <f t="shared" si="0"/>
        <v>J - Beheer &amp; SLA</v>
      </c>
    </row>
    <row r="12" spans="1:3" x14ac:dyDescent="0.25">
      <c r="A12" t="s">
        <v>50</v>
      </c>
      <c r="B12" t="s">
        <v>51</v>
      </c>
      <c r="C12" t="str">
        <f t="shared" si="0"/>
        <v>K - Algemene eisen leverancier en systeem</v>
      </c>
    </row>
  </sheetData>
  <autoFilter ref="A1:C1" xr:uid="{CDCAA606-0AD3-458C-AA7E-777CEC044589}">
    <sortState xmlns:xlrd2="http://schemas.microsoft.com/office/spreadsheetml/2017/richdata2" ref="A2:C12">
      <sortCondition ref="A1"/>
    </sortState>
  </autoFilter>
  <conditionalFormatting sqref="C1">
    <cfRule type="containsText" dxfId="0" priority="1" stopIfTrue="1" operator="containsText" text="aandachtspunt">
      <formula>NOT(ISERROR(SEARCH("aandachtspunt",C1)))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FB6497640F0640961EFA007FAA601D" ma:contentTypeVersion="19" ma:contentTypeDescription="Een nieuw document maken." ma:contentTypeScope="" ma:versionID="df13ce6d4706f623755d3cb49940fb83">
  <xsd:schema xmlns:xsd="http://www.w3.org/2001/XMLSchema" xmlns:xs="http://www.w3.org/2001/XMLSchema" xmlns:p="http://schemas.microsoft.com/office/2006/metadata/properties" xmlns:ns2="6521ba38-42bd-4176-ae1a-9cb805ce8310" xmlns:ns3="a262ff35-d2b8-4b08-ace2-5cfa432f1d60" targetNamespace="http://schemas.microsoft.com/office/2006/metadata/properties" ma:root="true" ma:fieldsID="3a9245ea8657561798c39a82439341cb" ns2:_="" ns3:_="">
    <xsd:import namespace="6521ba38-42bd-4176-ae1a-9cb805ce8310"/>
    <xsd:import namespace="a262ff35-d2b8-4b08-ace2-5cfa432f1d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1ba38-42bd-4176-ae1a-9cb805ce83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913d8191-1fa0-4b0e-82ea-9b3ed889c5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62ff35-d2b8-4b08-ace2-5cfa432f1d60"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93ad4145-c694-498d-8566-5643dfecd0ce}" ma:internalName="TaxCatchAll" ma:showField="CatchAllData" ma:web="a262ff35-d2b8-4b08-ace2-5cfa432f1d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21ba38-42bd-4176-ae1a-9cb805ce8310">
      <Terms xmlns="http://schemas.microsoft.com/office/infopath/2007/PartnerControls"/>
    </lcf76f155ced4ddcb4097134ff3c332f>
    <TaxCatchAll xmlns="a262ff35-d2b8-4b08-ace2-5cfa432f1d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DEE694-67E3-46F7-8E08-F04FFB752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1ba38-42bd-4176-ae1a-9cb805ce8310"/>
    <ds:schemaRef ds:uri="a262ff35-d2b8-4b08-ace2-5cfa432f1d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5DC96-40D0-4D8C-B11C-4C73BD177018}">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60dbd6a8-af50-4768-aad0-bc74adefa123"/>
    <ds:schemaRef ds:uri="http://purl.org/dc/dcmitype/"/>
    <ds:schemaRef ds:uri="http://purl.org/dc/terms/"/>
    <ds:schemaRef ds:uri="6521ba38-42bd-4176-ae1a-9cb805ce8310"/>
    <ds:schemaRef ds:uri="a262ff35-d2b8-4b08-ace2-5cfa432f1d60"/>
  </ds:schemaRefs>
</ds:datastoreItem>
</file>

<file path=customXml/itemProps3.xml><?xml version="1.0" encoding="utf-8"?>
<ds:datastoreItem xmlns:ds="http://schemas.openxmlformats.org/officeDocument/2006/customXml" ds:itemID="{5FF2840E-46E7-4E60-B91A-DF8449C4BFC3}">
  <ds:schemaRefs>
    <ds:schemaRef ds:uri="http://schemas.microsoft.com/sharepoint/v3/contenttype/forms"/>
  </ds:schemaRefs>
</ds:datastoreItem>
</file>

<file path=docMetadata/LabelInfo.xml><?xml version="1.0" encoding="utf-8"?>
<clbl:labelList xmlns:clbl="http://schemas.microsoft.com/office/2020/mipLabelMetadata">
  <clbl:label id="{bbf63f12-ffda-40f9-93ee-a4e59d1649cf}" enabled="0" method="" siteId="{bbf63f12-ffda-40f9-93ee-a4e59d1649c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Wensen</vt:lpstr>
      <vt:lpstr>Hoofdstukindeling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Willem-Jan Swiebel</dc:creator>
  <cp:keywords/>
  <dc:description/>
  <cp:lastModifiedBy>Bas Zwolle</cp:lastModifiedBy>
  <cp:revision/>
  <dcterms:created xsi:type="dcterms:W3CDTF">2025-06-05T06:53:57Z</dcterms:created>
  <dcterms:modified xsi:type="dcterms:W3CDTF">2026-03-31T11:42:03Z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0x010100DFFB6497640F0640961EFA007FAA601D</vt:lpwstr>
  </property>
  <property fmtid="{D5CDD505-2E9C-101B-9397-08002B2CF9AE}" pid="3" name="Order">
    <vt:r8>5900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