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ctu.sharepoint.com/sites/RVO-AFD-RVICTOaanbestedingCatICTProfs/Gedeelde documenten/R26 MDA/Publicatie map/"/>
    </mc:Choice>
  </mc:AlternateContent>
  <xr:revisionPtr revIDLastSave="41" documentId="13_ncr:1_{84049A41-1ECB-4968-AFA1-A411EB7AAAE3}" xr6:coauthVersionLast="47" xr6:coauthVersionMax="47" xr10:uidLastSave="{F0E2CDAA-ABE6-4C7D-AB04-273A98227971}"/>
  <bookViews>
    <workbookView xWindow="-120" yWindow="-120" windowWidth="29040" windowHeight="13680" firstSheet="1" activeTab="1" xr2:uid="{A6164F6B-D7E9-40D1-854C-0B370BB99A60}"/>
  </bookViews>
  <sheets>
    <sheet name="INVUL INSTRUCTIE" sheetId="6" r:id="rId1"/>
    <sheet name="SROI overzicht" sheetId="5" r:id="rId2"/>
    <sheet name="bouwblok 1" sheetId="1" r:id="rId3"/>
    <sheet name="bouwblok 2" sheetId="3" r:id="rId4"/>
    <sheet name="bouwblok 3" sheetId="4" r:id="rId5"/>
    <sheet name="bron" sheetId="2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5" l="1"/>
  <c r="E45" i="5" s="1"/>
  <c r="L38" i="5"/>
  <c r="J38" i="5"/>
  <c r="H38" i="5"/>
  <c r="F38" i="5"/>
  <c r="C28" i="4"/>
  <c r="F33" i="5"/>
  <c r="E32" i="5"/>
  <c r="F32" i="5" s="1"/>
  <c r="C26" i="4"/>
  <c r="C27" i="4"/>
  <c r="E28" i="5"/>
  <c r="D23" i="3"/>
  <c r="F28" i="5"/>
  <c r="D22" i="3"/>
  <c r="F24" i="5"/>
  <c r="H24" i="5" s="1"/>
  <c r="J24" i="5" s="1"/>
  <c r="L24" i="5" s="1"/>
  <c r="F23" i="5"/>
  <c r="H23" i="5" s="1"/>
  <c r="J23" i="5" s="1"/>
  <c r="L23" i="5" s="1"/>
  <c r="F22" i="5"/>
  <c r="H22" i="5" s="1"/>
  <c r="J22" i="5" s="1"/>
  <c r="L22" i="5" s="1"/>
  <c r="F21" i="5"/>
  <c r="H21" i="5" s="1"/>
  <c r="J21" i="5" s="1"/>
  <c r="L21" i="5" s="1"/>
  <c r="F20" i="5"/>
  <c r="H20" i="5" s="1"/>
  <c r="J20" i="5" s="1"/>
  <c r="L20" i="5" s="1"/>
  <c r="F18" i="5"/>
  <c r="H18" i="5" s="1"/>
  <c r="J18" i="5" s="1"/>
  <c r="L18" i="5" s="1"/>
  <c r="F17" i="5"/>
  <c r="H17" i="5" s="1"/>
  <c r="J17" i="5" s="1"/>
  <c r="L17" i="5" s="1"/>
  <c r="F16" i="5"/>
  <c r="H16" i="5" s="1"/>
  <c r="J16" i="5" s="1"/>
  <c r="L16" i="5" s="1"/>
  <c r="F15" i="5"/>
  <c r="H15" i="5" s="1"/>
  <c r="J15" i="5" s="1"/>
  <c r="L15" i="5" s="1"/>
  <c r="F13" i="5"/>
  <c r="H13" i="5" s="1"/>
  <c r="J13" i="5" s="1"/>
  <c r="L13" i="5" s="1"/>
  <c r="F12" i="5"/>
  <c r="H12" i="5" s="1"/>
  <c r="J12" i="5" s="1"/>
  <c r="L12" i="5" s="1"/>
  <c r="F11" i="5"/>
  <c r="H11" i="5" s="1"/>
  <c r="J11" i="5" s="1"/>
  <c r="L11" i="5" s="1"/>
  <c r="F10" i="5"/>
  <c r="H10" i="5" s="1"/>
  <c r="J10" i="5" s="1"/>
  <c r="L10" i="5" s="1"/>
  <c r="F9" i="5"/>
  <c r="H9" i="5" s="1"/>
  <c r="J9" i="5" s="1"/>
  <c r="L9" i="5" s="1"/>
  <c r="L35" i="5"/>
  <c r="J35" i="5"/>
  <c r="H35" i="5"/>
  <c r="F35" i="5"/>
  <c r="F39" i="5" l="1"/>
  <c r="E43" i="5"/>
  <c r="E46" i="5" s="1"/>
  <c r="H39" i="5"/>
  <c r="J39" i="5"/>
  <c r="L39" i="5"/>
</calcChain>
</file>

<file path=xl/sharedStrings.xml><?xml version="1.0" encoding="utf-8"?>
<sst xmlns="http://schemas.openxmlformats.org/spreadsheetml/2006/main" count="175" uniqueCount="115">
  <si>
    <t>VERSIE D1.0</t>
  </si>
  <si>
    <t>Wanneer indienen?</t>
  </si>
  <si>
    <t>Tegelijk met de rapportage Q4 van ieder jaar</t>
  </si>
  <si>
    <t>Bewijsmiddelen toevoegen</t>
  </si>
  <si>
    <t>Tabblad SROI-overzicht</t>
  </si>
  <si>
    <t>B4 - Kies de juiste naam</t>
  </si>
  <si>
    <t>B5 - Kies het verantwoordingsjaar</t>
  </si>
  <si>
    <t>Regel 37 - Vul per verantwoordingsjaar de totale gefactureerde omzetwaarde van de NOKs in (excl. btw)</t>
  </si>
  <si>
    <t xml:space="preserve">De overige gegevens worden automatisch gevuld of worden door CCM gevuld </t>
  </si>
  <si>
    <t>Tabblad bouwblok 1</t>
  </si>
  <si>
    <t xml:space="preserve">Vul de gegevens in </t>
  </si>
  <si>
    <t>Tabblad bouwblok 2</t>
  </si>
  <si>
    <t>Vul de gegevens in</t>
  </si>
  <si>
    <t>Tabblad bouwblok 3</t>
  </si>
  <si>
    <t>VERANTWOORDING SROI</t>
  </si>
  <si>
    <t>ROK</t>
  </si>
  <si>
    <t xml:space="preserve">vul in </t>
  </si>
  <si>
    <t>Looptijd ROK</t>
  </si>
  <si>
    <t>Opdrachtnemer</t>
  </si>
  <si>
    <t>Vul in:</t>
  </si>
  <si>
    <t>Verantwoordingsjaar</t>
  </si>
  <si>
    <t>BOUWBLOK 1 - ARBEIDSPARTICIPATIE</t>
  </si>
  <si>
    <t>INZET OP BASIS VAN</t>
  </si>
  <si>
    <t>TOELICHTING</t>
  </si>
  <si>
    <t>SROI-WAARDE PER BLOK</t>
  </si>
  <si>
    <t>AANTAL (INGEZETTE KANDIDATEN)</t>
  </si>
  <si>
    <t>TOTALE SROI -WAARDE</t>
  </si>
  <si>
    <t>AANTAL INGEZETTE KANDIDATEN</t>
  </si>
  <si>
    <t>Basis keuze</t>
  </si>
  <si>
    <t>Doelgroep banenafspraak</t>
  </si>
  <si>
    <t>WW</t>
  </si>
  <si>
    <t>WIA/WAO</t>
  </si>
  <si>
    <t>Wajong (oude regeling)</t>
  </si>
  <si>
    <t>IOAW/IOAZ</t>
  </si>
  <si>
    <t>WSW-inzet</t>
  </si>
  <si>
    <r>
      <t xml:space="preserve">betaalde factuurwaarde </t>
    </r>
    <r>
      <rPr>
        <sz val="11"/>
        <color theme="1"/>
        <rFont val="Calibri"/>
        <family val="2"/>
      </rPr>
      <t xml:space="preserve">€ ex btw </t>
    </r>
    <r>
      <rPr>
        <sz val="11"/>
        <color theme="1"/>
        <rFont val="Calibri"/>
        <family val="2"/>
        <scheme val="minor"/>
      </rPr>
      <t>aan WSW bedrijf</t>
    </r>
  </si>
  <si>
    <t>factuurwaarde</t>
  </si>
  <si>
    <t>nvt</t>
  </si>
  <si>
    <t>Niet uitkeringsgerechtigde</t>
  </si>
  <si>
    <t>BBL of BOL</t>
  </si>
  <si>
    <t>Stage VSO of PRO</t>
  </si>
  <si>
    <t>Vroegtijdige schoolverlater tot 27 jaar</t>
  </si>
  <si>
    <t>Bonus</t>
  </si>
  <si>
    <t>Vast dienstverband</t>
  </si>
  <si>
    <t>Maximaal 2 bonuswaarden per ingezette medewerker mogelijk</t>
  </si>
  <si>
    <t>Leeftijd 50+</t>
  </si>
  <si>
    <t>Statushouder</t>
  </si>
  <si>
    <t>Ex-gedetineerde</t>
  </si>
  <si>
    <t>Inzet bij deelnemer aan ROK</t>
  </si>
  <si>
    <t>BOUWBLOK 2 - COMPENSATIEORDERS</t>
  </si>
  <si>
    <t>AANTAL OPDRACHTEN</t>
  </si>
  <si>
    <t>Geplaatste opdrachten bij sociale ondernemingen</t>
  </si>
  <si>
    <r>
      <t xml:space="preserve">factuurwaarde </t>
    </r>
    <r>
      <rPr>
        <sz val="11"/>
        <color theme="1"/>
        <rFont val="Calibri"/>
        <family val="2"/>
      </rPr>
      <t>€ ex btw</t>
    </r>
  </si>
  <si>
    <t>BOUWBLOK 3 - OVERIG</t>
  </si>
  <si>
    <t>AANTAL  UREN</t>
  </si>
  <si>
    <t>Activiteiten om maatschappelijke impact te maken</t>
  </si>
  <si>
    <t>obv ingezette uren eigen medewerkers</t>
  </si>
  <si>
    <r>
      <t xml:space="preserve">aantal uren * </t>
    </r>
    <r>
      <rPr>
        <sz val="11"/>
        <color theme="1"/>
        <rFont val="Calibri"/>
        <family val="2"/>
      </rPr>
      <t>€ 100,00</t>
    </r>
  </si>
  <si>
    <t>obv factuur</t>
  </si>
  <si>
    <t>SROI-WAARDE (GEREALISEERD)</t>
  </si>
  <si>
    <t>Vul gefactureerde omzetwaarde NOKs in:</t>
  </si>
  <si>
    <r>
      <t>GEFACTUREERDE OMZETWAARDE NOKS (</t>
    </r>
    <r>
      <rPr>
        <sz val="11"/>
        <color theme="0"/>
        <rFont val="Calibri"/>
        <family val="2"/>
      </rPr>
      <t>€ EX BTW)</t>
    </r>
  </si>
  <si>
    <t>2% SROI-VERPLICHTING</t>
  </si>
  <si>
    <r>
      <rPr>
        <b/>
        <sz val="11"/>
        <color theme="0"/>
        <rFont val="Calibri"/>
        <family val="2"/>
        <scheme val="minor"/>
      </rPr>
      <t>SROI-RESTANT</t>
    </r>
    <r>
      <rPr>
        <sz val="11"/>
        <color theme="0"/>
        <rFont val="Calibri"/>
        <family val="2"/>
        <scheme val="minor"/>
      </rPr>
      <t xml:space="preserve"> (verplichting minus gerealiseerde waarde)</t>
    </r>
  </si>
  <si>
    <t>CUMULATIEF (VANAF START ROK TOT HEDEN)</t>
  </si>
  <si>
    <t>SROI-RESTANT (CUMULATIEF)</t>
  </si>
  <si>
    <t>Bouwblok 1 - Arbeidsparticipatie</t>
  </si>
  <si>
    <t>Basisgegevens</t>
  </si>
  <si>
    <t>Bonuswaarden</t>
  </si>
  <si>
    <t>Bewijsmiddelen</t>
  </si>
  <si>
    <t>Rapaportagejaar</t>
  </si>
  <si>
    <t>Toelichting</t>
  </si>
  <si>
    <r>
      <t xml:space="preserve">KANDIDAAT
</t>
    </r>
    <r>
      <rPr>
        <sz val="9"/>
        <color rgb="FFFF0000"/>
        <rFont val="Calibri"/>
        <family val="2"/>
        <scheme val="minor"/>
      </rPr>
      <t xml:space="preserve">
(Let op: deze kolom mag geen persoonsgegevens bevatten. Gegevens anonimiseren door bijvoorbeeld een fictieve naam of nummering toe te kennen aan de ingezette medewerkers.)</t>
    </r>
  </si>
  <si>
    <t>FUNCTIE</t>
  </si>
  <si>
    <t>STARTDATUM SROI TRAJECT</t>
  </si>
  <si>
    <t>EINDDATUM SROI  TRAJECT</t>
  </si>
  <si>
    <r>
      <t xml:space="preserve">DOELGROEP
</t>
    </r>
    <r>
      <rPr>
        <sz val="9"/>
        <color rgb="FFFF0000"/>
        <rFont val="Calibri"/>
        <family val="2"/>
        <scheme val="minor"/>
      </rPr>
      <t>maak een keuze</t>
    </r>
  </si>
  <si>
    <r>
      <t xml:space="preserve">Vast dienstverband
</t>
    </r>
    <r>
      <rPr>
        <sz val="9"/>
        <color rgb="FFFF0000"/>
        <rFont val="Calibri"/>
        <family val="2"/>
        <scheme val="minor"/>
      </rPr>
      <t>Ja/Nee</t>
    </r>
  </si>
  <si>
    <r>
      <t xml:space="preserve">Leeftijd 50+
</t>
    </r>
    <r>
      <rPr>
        <sz val="9"/>
        <color rgb="FFFF0000"/>
        <rFont val="Calibri"/>
        <family val="2"/>
        <scheme val="minor"/>
      </rPr>
      <t>Ja/Nee</t>
    </r>
  </si>
  <si>
    <r>
      <t>Status-houder</t>
    </r>
    <r>
      <rPr>
        <sz val="9"/>
        <color rgb="FFFF0000"/>
        <rFont val="Calibri"/>
        <family val="2"/>
        <scheme val="minor"/>
      </rPr>
      <t xml:space="preserve">
Ja/Nee</t>
    </r>
  </si>
  <si>
    <r>
      <t xml:space="preserve">Ex-gedetineerde
</t>
    </r>
    <r>
      <rPr>
        <sz val="9"/>
        <color rgb="FFFF0000"/>
        <rFont val="Calibri"/>
        <family val="2"/>
        <scheme val="minor"/>
      </rPr>
      <t>Ja/Nee</t>
    </r>
  </si>
  <si>
    <r>
      <t xml:space="preserve">Inzet bij deelnemer aan ROK
</t>
    </r>
    <r>
      <rPr>
        <sz val="9"/>
        <color rgb="FFFF0000"/>
        <rFont val="Calibri"/>
        <family val="2"/>
        <scheme val="minor"/>
      </rPr>
      <t>Ja/Nee</t>
    </r>
  </si>
  <si>
    <r>
      <t xml:space="preserve">Bewijsmiddelen voor deze medewerker zijn toegevoegd
</t>
    </r>
    <r>
      <rPr>
        <sz val="9"/>
        <color rgb="FFFF0000"/>
        <rFont val="Calibri"/>
        <family val="2"/>
        <scheme val="minor"/>
      </rPr>
      <t>Ja/Nee</t>
    </r>
  </si>
  <si>
    <t>In welk rapportagejaar is de regel toegevoegd</t>
  </si>
  <si>
    <t>* Geef een  toelichting op de rapportageregel zodat deze gaat "leven" of verwijs naar een bijlage 
* Geef bij de toelichting een verwijzing naar het ingediende plan van aanpak</t>
  </si>
  <si>
    <t>Bouwblok 2 - Compensatieorders</t>
  </si>
  <si>
    <t>SOCIAAL-/MAATSCHAPPELIJKE ONDERNEMING</t>
  </si>
  <si>
    <t>DATUM INZET</t>
  </si>
  <si>
    <t>OMSCHRIJVING GELEVERDE DIENST/PRODUCT</t>
  </si>
  <si>
    <r>
      <t xml:space="preserve">FACTUURWAARDE </t>
    </r>
    <r>
      <rPr>
        <sz val="11"/>
        <color theme="1"/>
        <rFont val="Calibri"/>
        <family val="2"/>
      </rPr>
      <t>€ EX BTW</t>
    </r>
  </si>
  <si>
    <t>Bewijsmiddelen voor deze inzet zijn toegevoegd</t>
  </si>
  <si>
    <t>Totale factuurwaarde</t>
  </si>
  <si>
    <t>Aantal opdrachten</t>
  </si>
  <si>
    <t>Bouwblok 3 - Overig</t>
  </si>
  <si>
    <t>MAATSCHAPPELIJKE ACTIVITEIT</t>
  </si>
  <si>
    <t>AANTAL INGEZETTE UREN EIGEN MEDEWERKERS</t>
  </si>
  <si>
    <r>
      <t xml:space="preserve">SOORT INZET
</t>
    </r>
    <r>
      <rPr>
        <sz val="9"/>
        <color theme="1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Maak de juiste keuze</t>
    </r>
  </si>
  <si>
    <r>
      <t xml:space="preserve">Bewijsmiddelen voor deze inzet zijn toegevoegd
</t>
    </r>
    <r>
      <rPr>
        <sz val="9"/>
        <color theme="1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 xml:space="preserve">
Ja/Nee</t>
    </r>
  </si>
  <si>
    <t>Aantal ingezette uren</t>
  </si>
  <si>
    <t>Eviden</t>
  </si>
  <si>
    <t>Caesar</t>
  </si>
  <si>
    <t>Capgemini</t>
  </si>
  <si>
    <t>Ilionx</t>
  </si>
  <si>
    <t>Ordina</t>
  </si>
  <si>
    <t>Ja</t>
  </si>
  <si>
    <t>Nee</t>
  </si>
  <si>
    <t>Opleiding</t>
  </si>
  <si>
    <t>Training</t>
  </si>
  <si>
    <t>Workshop</t>
  </si>
  <si>
    <t>Advies</t>
  </si>
  <si>
    <t>Coaching</t>
  </si>
  <si>
    <t>Voorlichting</t>
  </si>
  <si>
    <t>Begeleiding</t>
  </si>
  <si>
    <t>Anders</t>
  </si>
  <si>
    <t>AANTAL 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</si>
</sst>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413]\ * #,##0.00_ ;_ [$€-413]\ * \-#,##0.00_ ;_ [$€-413]\ * &quot;-&quot;??_ ;_ @_ "/>
    <numFmt numFmtId="165" formatCode="_ [$€-2]\ * #,##0.00_ ;_ [$€-2]\ * \-#,##0.00_ ;_ [$€-2]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dash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thin">
        <color indexed="64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 style="dashed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dotted">
        <color indexed="64"/>
      </bottom>
      <diagonal/>
    </border>
    <border>
      <left style="dashed">
        <color auto="1"/>
      </left>
      <right style="thin">
        <color auto="1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3" fillId="8" borderId="28" xfId="0" applyFont="1" applyFill="1" applyBorder="1"/>
    <xf numFmtId="0" fontId="0" fillId="0" borderId="13" xfId="0" applyBorder="1"/>
    <xf numFmtId="0" fontId="0" fillId="0" borderId="37" xfId="0" applyBorder="1"/>
    <xf numFmtId="0" fontId="0" fillId="0" borderId="38" xfId="0" applyBorder="1"/>
    <xf numFmtId="14" fontId="0" fillId="0" borderId="11" xfId="0" applyNumberFormat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14" fontId="0" fillId="0" borderId="42" xfId="0" applyNumberFormat="1" applyBorder="1"/>
    <xf numFmtId="0" fontId="0" fillId="0" borderId="14" xfId="0" applyBorder="1"/>
    <xf numFmtId="0" fontId="0" fillId="0" borderId="43" xfId="0" applyBorder="1"/>
    <xf numFmtId="0" fontId="0" fillId="0" borderId="44" xfId="0" applyBorder="1"/>
    <xf numFmtId="0" fontId="5" fillId="10" borderId="0" xfId="0" applyFont="1" applyFill="1"/>
    <xf numFmtId="0" fontId="0" fillId="11" borderId="39" xfId="0" applyFill="1" applyBorder="1" applyAlignment="1">
      <alignment vertical="top" wrapText="1"/>
    </xf>
    <xf numFmtId="0" fontId="0" fillId="11" borderId="29" xfId="0" applyFill="1" applyBorder="1" applyAlignment="1">
      <alignment vertical="top" wrapText="1"/>
    </xf>
    <xf numFmtId="0" fontId="0" fillId="11" borderId="12" xfId="0" applyFill="1" applyBorder="1" applyAlignment="1">
      <alignment vertical="top" wrapText="1"/>
    </xf>
    <xf numFmtId="0" fontId="0" fillId="11" borderId="34" xfId="0" applyFill="1" applyBorder="1" applyAlignment="1">
      <alignment vertical="top" wrapText="1"/>
    </xf>
    <xf numFmtId="0" fontId="0" fillId="11" borderId="35" xfId="0" applyFill="1" applyBorder="1" applyAlignment="1">
      <alignment vertical="top" wrapText="1"/>
    </xf>
    <xf numFmtId="0" fontId="0" fillId="11" borderId="36" xfId="0" applyFill="1" applyBorder="1" applyAlignment="1">
      <alignment vertical="top" wrapText="1"/>
    </xf>
    <xf numFmtId="0" fontId="0" fillId="11" borderId="2" xfId="0" applyFill="1" applyBorder="1" applyAlignment="1">
      <alignment vertical="top" wrapText="1"/>
    </xf>
    <xf numFmtId="0" fontId="0" fillId="0" borderId="29" xfId="0" applyBorder="1"/>
    <xf numFmtId="0" fontId="0" fillId="0" borderId="39" xfId="0" applyBorder="1"/>
    <xf numFmtId="14" fontId="0" fillId="0" borderId="29" xfId="0" applyNumberFormat="1" applyBorder="1"/>
    <xf numFmtId="1" fontId="0" fillId="0" borderId="29" xfId="0" applyNumberFormat="1" applyBorder="1"/>
    <xf numFmtId="1" fontId="0" fillId="0" borderId="11" xfId="0" applyNumberFormat="1" applyBorder="1"/>
    <xf numFmtId="1" fontId="0" fillId="0" borderId="42" xfId="0" applyNumberFormat="1" applyBorder="1"/>
    <xf numFmtId="164" fontId="0" fillId="0" borderId="29" xfId="0" applyNumberFormat="1" applyBorder="1"/>
    <xf numFmtId="164" fontId="0" fillId="0" borderId="11" xfId="0" applyNumberFormat="1" applyBorder="1"/>
    <xf numFmtId="164" fontId="0" fillId="0" borderId="42" xfId="0" applyNumberFormat="1" applyBorder="1"/>
    <xf numFmtId="165" fontId="0" fillId="0" borderId="11" xfId="0" applyNumberFormat="1" applyBorder="1"/>
    <xf numFmtId="0" fontId="3" fillId="9" borderId="28" xfId="0" applyFont="1" applyFill="1" applyBorder="1"/>
    <xf numFmtId="0" fontId="6" fillId="10" borderId="0" xfId="0" applyFont="1" applyFill="1"/>
    <xf numFmtId="164" fontId="6" fillId="10" borderId="0" xfId="0" applyNumberFormat="1" applyFont="1" applyFill="1"/>
    <xf numFmtId="1" fontId="6" fillId="10" borderId="0" xfId="0" applyNumberFormat="1" applyFont="1" applyFill="1"/>
    <xf numFmtId="0" fontId="9" fillId="0" borderId="0" xfId="0" applyFont="1"/>
    <xf numFmtId="0" fontId="6" fillId="0" borderId="16" xfId="0" applyFont="1" applyBorder="1" applyAlignment="1">
      <alignment vertical="top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6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6" fillId="7" borderId="0" xfId="0" applyFont="1" applyFill="1" applyAlignment="1" applyProtection="1">
      <alignment horizontal="right" wrapText="1"/>
      <protection locked="0"/>
    </xf>
    <xf numFmtId="0" fontId="6" fillId="7" borderId="0" xfId="0" applyFont="1" applyFill="1" applyProtection="1">
      <protection locked="0"/>
    </xf>
    <xf numFmtId="164" fontId="10" fillId="2" borderId="0" xfId="0" applyNumberFormat="1" applyFont="1" applyFill="1" applyAlignment="1" applyProtection="1">
      <alignment vertical="top"/>
      <protection locked="0"/>
    </xf>
    <xf numFmtId="0" fontId="6" fillId="7" borderId="16" xfId="0" applyFont="1" applyFill="1" applyBorder="1" applyAlignment="1" applyProtection="1">
      <alignment vertical="top"/>
      <protection locked="0"/>
    </xf>
    <xf numFmtId="0" fontId="0" fillId="5" borderId="7" xfId="0" applyFill="1" applyBorder="1"/>
    <xf numFmtId="0" fontId="0" fillId="5" borderId="8" xfId="0" applyFill="1" applyBorder="1"/>
    <xf numFmtId="0" fontId="0" fillId="5" borderId="18" xfId="0" applyFill="1" applyBorder="1"/>
    <xf numFmtId="0" fontId="0" fillId="5" borderId="19" xfId="0" applyFill="1" applyBorder="1"/>
    <xf numFmtId="0" fontId="0" fillId="4" borderId="3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right" vertical="center"/>
    </xf>
    <xf numFmtId="0" fontId="0" fillId="4" borderId="3" xfId="0" applyFill="1" applyBorder="1" applyAlignment="1">
      <alignment vertical="center" wrapText="1"/>
    </xf>
    <xf numFmtId="0" fontId="0" fillId="4" borderId="12" xfId="0" applyFill="1" applyBorder="1" applyAlignment="1">
      <alignment horizontal="right" vertical="center" wrapText="1"/>
    </xf>
    <xf numFmtId="0" fontId="0" fillId="4" borderId="21" xfId="0" applyFill="1" applyBorder="1" applyAlignment="1">
      <alignment vertical="center" wrapText="1"/>
    </xf>
    <xf numFmtId="0" fontId="0" fillId="4" borderId="22" xfId="0" applyFill="1" applyBorder="1" applyAlignment="1">
      <alignment horizontal="right" vertical="center" wrapText="1"/>
    </xf>
    <xf numFmtId="0" fontId="0" fillId="4" borderId="2" xfId="0" applyFill="1" applyBorder="1" applyAlignment="1">
      <alignment vertical="center" wrapText="1"/>
    </xf>
    <xf numFmtId="0" fontId="0" fillId="0" borderId="3" xfId="0" applyBorder="1"/>
    <xf numFmtId="0" fontId="0" fillId="0" borderId="2" xfId="0" applyBorder="1"/>
    <xf numFmtId="164" fontId="0" fillId="0" borderId="2" xfId="0" applyNumberFormat="1" applyBorder="1"/>
    <xf numFmtId="164" fontId="0" fillId="0" borderId="12" xfId="0" applyNumberFormat="1" applyBorder="1"/>
    <xf numFmtId="0" fontId="0" fillId="0" borderId="21" xfId="0" applyBorder="1"/>
    <xf numFmtId="164" fontId="0" fillId="0" borderId="24" xfId="0" applyNumberFormat="1" applyBorder="1"/>
    <xf numFmtId="0" fontId="0" fillId="0" borderId="5" xfId="0" applyBorder="1"/>
    <xf numFmtId="164" fontId="0" fillId="0" borderId="4" xfId="0" applyNumberFormat="1" applyBorder="1"/>
    <xf numFmtId="0" fontId="0" fillId="0" borderId="23" xfId="0" applyBorder="1"/>
    <xf numFmtId="164" fontId="0" fillId="0" borderId="22" xfId="0" applyNumberFormat="1" applyBorder="1"/>
    <xf numFmtId="0" fontId="0" fillId="0" borderId="5" xfId="0" applyBorder="1" applyAlignment="1">
      <alignment vertical="center"/>
    </xf>
    <xf numFmtId="164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6" borderId="5" xfId="0" applyFill="1" applyBorder="1"/>
    <xf numFmtId="0" fontId="0" fillId="6" borderId="4" xfId="0" applyFill="1" applyBorder="1"/>
    <xf numFmtId="0" fontId="0" fillId="6" borderId="13" xfId="0" applyFill="1" applyBorder="1"/>
    <xf numFmtId="0" fontId="0" fillId="6" borderId="23" xfId="0" applyFill="1" applyBorder="1"/>
    <xf numFmtId="0" fontId="0" fillId="6" borderId="24" xfId="0" applyFill="1" applyBorder="1"/>
    <xf numFmtId="0" fontId="0" fillId="0" borderId="9" xfId="0" applyBorder="1"/>
    <xf numFmtId="164" fontId="0" fillId="0" borderId="10" xfId="0" applyNumberFormat="1" applyBorder="1"/>
    <xf numFmtId="0" fontId="0" fillId="0" borderId="25" xfId="0" applyBorder="1"/>
    <xf numFmtId="0" fontId="0" fillId="0" borderId="1" xfId="0" applyBorder="1"/>
    <xf numFmtId="0" fontId="0" fillId="0" borderId="6" xfId="0" applyBorder="1"/>
    <xf numFmtId="0" fontId="0" fillId="0" borderId="16" xfId="0" applyBorder="1"/>
    <xf numFmtId="0" fontId="0" fillId="0" borderId="20" xfId="0" applyBorder="1"/>
    <xf numFmtId="0" fontId="0" fillId="5" borderId="15" xfId="0" applyFill="1" applyBorder="1"/>
    <xf numFmtId="0" fontId="0" fillId="5" borderId="27" xfId="0" applyFill="1" applyBorder="1"/>
    <xf numFmtId="0" fontId="0" fillId="4" borderId="1" xfId="0" applyFill="1" applyBorder="1"/>
    <xf numFmtId="0" fontId="0" fillId="4" borderId="0" xfId="0" applyFill="1"/>
    <xf numFmtId="0" fontId="0" fillId="4" borderId="0" xfId="0" applyFill="1" applyAlignment="1">
      <alignment horizontal="right" vertical="center"/>
    </xf>
    <xf numFmtId="0" fontId="0" fillId="4" borderId="1" xfId="0" applyFill="1" applyBorder="1" applyAlignment="1">
      <alignment horizontal="left" wrapText="1"/>
    </xf>
    <xf numFmtId="0" fontId="0" fillId="4" borderId="6" xfId="0" applyFill="1" applyBorder="1" applyAlignment="1">
      <alignment horizontal="right" wrapText="1"/>
    </xf>
    <xf numFmtId="0" fontId="0" fillId="4" borderId="16" xfId="0" applyFill="1" applyBorder="1" applyAlignment="1">
      <alignment horizontal="left" wrapText="1"/>
    </xf>
    <xf numFmtId="0" fontId="0" fillId="4" borderId="20" xfId="0" applyFill="1" applyBorder="1" applyAlignment="1">
      <alignment horizontal="right" wrapText="1"/>
    </xf>
    <xf numFmtId="0" fontId="0" fillId="4" borderId="0" xfId="0" applyFill="1" applyAlignment="1">
      <alignment horizontal="left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64" fontId="0" fillId="0" borderId="14" xfId="0" applyNumberForma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164" fontId="0" fillId="0" borderId="26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0" xfId="0" applyAlignment="1">
      <alignment horizontal="right"/>
    </xf>
    <xf numFmtId="0" fontId="0" fillId="5" borderId="8" xfId="0" applyFill="1" applyBorder="1" applyAlignment="1">
      <alignment vertical="center"/>
    </xf>
    <xf numFmtId="0" fontId="0" fillId="5" borderId="7" xfId="0" applyFill="1" applyBorder="1" applyAlignment="1">
      <alignment horizontal="right"/>
    </xf>
    <xf numFmtId="0" fontId="0" fillId="5" borderId="15" xfId="0" applyFill="1" applyBorder="1" applyAlignment="1">
      <alignment horizontal="right"/>
    </xf>
    <xf numFmtId="0" fontId="0" fillId="5" borderId="18" xfId="0" applyFill="1" applyBorder="1" applyAlignment="1">
      <alignment horizontal="right"/>
    </xf>
    <xf numFmtId="0" fontId="0" fillId="5" borderId="2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4" borderId="1" xfId="0" applyFill="1" applyBorder="1" applyAlignment="1">
      <alignment vertical="top"/>
    </xf>
    <xf numFmtId="0" fontId="0" fillId="4" borderId="0" xfId="0" applyFill="1" applyAlignment="1">
      <alignment vertical="top"/>
    </xf>
    <xf numFmtId="0" fontId="0" fillId="4" borderId="1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right" vertical="center" wrapText="1"/>
    </xf>
    <xf numFmtId="0" fontId="0" fillId="4" borderId="16" xfId="0" applyFill="1" applyBorder="1" applyAlignment="1">
      <alignment horizontal="left" vertical="center" wrapText="1"/>
    </xf>
    <xf numFmtId="0" fontId="0" fillId="4" borderId="20" xfId="0" applyFill="1" applyBorder="1" applyAlignment="1">
      <alignment horizontal="right" vertical="center" wrapText="1"/>
    </xf>
    <xf numFmtId="0" fontId="0" fillId="4" borderId="0" xfId="0" applyFill="1" applyAlignment="1">
      <alignment horizontal="left" vertical="center" wrapText="1"/>
    </xf>
    <xf numFmtId="0" fontId="0" fillId="0" borderId="5" xfId="0" applyBorder="1" applyAlignment="1">
      <alignment vertical="top" wrapText="1"/>
    </xf>
    <xf numFmtId="1" fontId="0" fillId="0" borderId="5" xfId="0" applyNumberFormat="1" applyBorder="1" applyAlignment="1">
      <alignment vertical="center"/>
    </xf>
    <xf numFmtId="164" fontId="0" fillId="0" borderId="13" xfId="0" applyNumberFormat="1" applyBorder="1" applyAlignment="1">
      <alignment horizontal="right" vertical="center"/>
    </xf>
    <xf numFmtId="164" fontId="0" fillId="0" borderId="24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10" xfId="0" applyBorder="1" applyAlignment="1">
      <alignment vertical="center"/>
    </xf>
    <xf numFmtId="0" fontId="5" fillId="7" borderId="0" xfId="0" applyFont="1" applyFill="1" applyAlignment="1">
      <alignment horizontal="right"/>
    </xf>
    <xf numFmtId="0" fontId="5" fillId="7" borderId="1" xfId="0" applyFont="1" applyFill="1" applyBorder="1"/>
    <xf numFmtId="164" fontId="5" fillId="7" borderId="6" xfId="0" applyNumberFormat="1" applyFont="1" applyFill="1" applyBorder="1" applyAlignment="1">
      <alignment horizontal="right"/>
    </xf>
    <xf numFmtId="0" fontId="5" fillId="7" borderId="16" xfId="0" applyFont="1" applyFill="1" applyBorder="1"/>
    <xf numFmtId="164" fontId="5" fillId="7" borderId="20" xfId="0" applyNumberFormat="1" applyFont="1" applyFill="1" applyBorder="1" applyAlignment="1">
      <alignment horizontal="right"/>
    </xf>
    <xf numFmtId="0" fontId="5" fillId="7" borderId="0" xfId="0" applyFont="1" applyFill="1"/>
    <xf numFmtId="9" fontId="5" fillId="7" borderId="0" xfId="0" applyNumberFormat="1" applyFont="1" applyFill="1" applyAlignment="1">
      <alignment horizontal="right"/>
    </xf>
    <xf numFmtId="0" fontId="6" fillId="7" borderId="0" xfId="0" applyFont="1" applyFill="1"/>
    <xf numFmtId="164" fontId="6" fillId="7" borderId="0" xfId="1" applyNumberFormat="1" applyFont="1" applyFill="1" applyAlignment="1" applyProtection="1">
      <alignment vertical="top"/>
    </xf>
    <xf numFmtId="0" fontId="6" fillId="7" borderId="16" xfId="0" applyFont="1" applyFill="1" applyBorder="1" applyAlignment="1">
      <alignment vertical="top"/>
    </xf>
    <xf numFmtId="164" fontId="6" fillId="7" borderId="17" xfId="1" applyNumberFormat="1" applyFont="1" applyFill="1" applyBorder="1" applyAlignment="1" applyProtection="1">
      <alignment vertical="top"/>
    </xf>
    <xf numFmtId="0" fontId="6" fillId="7" borderId="0" xfId="0" applyFont="1" applyFill="1" applyAlignment="1">
      <alignment vertical="top"/>
    </xf>
    <xf numFmtId="0" fontId="6" fillId="7" borderId="0" xfId="0" applyFont="1" applyFill="1" applyAlignment="1">
      <alignment horizontal="right" wrapText="1"/>
    </xf>
    <xf numFmtId="164" fontId="6" fillId="7" borderId="0" xfId="0" applyNumberFormat="1" applyFont="1" applyFill="1" applyAlignment="1">
      <alignment vertical="top"/>
    </xf>
    <xf numFmtId="164" fontId="6" fillId="7" borderId="17" xfId="0" applyNumberFormat="1" applyFont="1" applyFill="1" applyBorder="1" applyAlignment="1">
      <alignment vertical="top"/>
    </xf>
    <xf numFmtId="0" fontId="6" fillId="7" borderId="0" xfId="0" applyFont="1" applyFill="1" applyAlignment="1">
      <alignment wrapText="1"/>
    </xf>
    <xf numFmtId="164" fontId="6" fillId="7" borderId="0" xfId="0" applyNumberFormat="1" applyFont="1" applyFill="1"/>
    <xf numFmtId="0" fontId="0" fillId="11" borderId="33" xfId="0" applyFill="1" applyBorder="1" applyAlignment="1">
      <alignment vertical="top" wrapText="1"/>
    </xf>
    <xf numFmtId="0" fontId="0" fillId="12" borderId="0" xfId="0" applyFill="1" applyProtection="1">
      <protection locked="0"/>
    </xf>
    <xf numFmtId="0" fontId="0" fillId="12" borderId="5" xfId="0" applyFill="1" applyBorder="1"/>
    <xf numFmtId="0" fontId="11" fillId="0" borderId="0" xfId="0" applyFont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11" borderId="55" xfId="0" applyFill="1" applyBorder="1" applyAlignment="1">
      <alignment vertical="top" wrapText="1"/>
    </xf>
    <xf numFmtId="0" fontId="0" fillId="11" borderId="56" xfId="0" applyFill="1" applyBorder="1" applyAlignment="1">
      <alignment vertical="top" wrapText="1"/>
    </xf>
    <xf numFmtId="0" fontId="0" fillId="11" borderId="57" xfId="0" applyFill="1" applyBorder="1" applyAlignment="1">
      <alignment vertical="top" wrapText="1"/>
    </xf>
    <xf numFmtId="0" fontId="0" fillId="11" borderId="55" xfId="0" applyFill="1" applyBorder="1" applyAlignment="1">
      <alignment vertical="top"/>
    </xf>
    <xf numFmtId="0" fontId="0" fillId="11" borderId="56" xfId="0" applyFill="1" applyBorder="1" applyAlignment="1">
      <alignment vertical="top"/>
    </xf>
    <xf numFmtId="0" fontId="0" fillId="3" borderId="0" xfId="0" applyFill="1" applyAlignment="1">
      <alignment horizontal="center"/>
    </xf>
    <xf numFmtId="0" fontId="0" fillId="3" borderId="46" xfId="0" applyFill="1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0" borderId="50" xfId="0" applyBorder="1" applyAlignment="1" applyProtection="1">
      <alignment horizontal="right" vertical="center" textRotation="90"/>
      <protection locked="0"/>
    </xf>
    <xf numFmtId="0" fontId="0" fillId="0" borderId="49" xfId="0" applyBorder="1" applyAlignment="1" applyProtection="1">
      <alignment horizontal="right" vertical="center" textRotation="90"/>
      <protection locked="0"/>
    </xf>
    <xf numFmtId="0" fontId="0" fillId="0" borderId="51" xfId="0" applyBorder="1" applyAlignment="1" applyProtection="1">
      <alignment horizontal="right" vertical="center" textRotation="90"/>
      <protection locked="0"/>
    </xf>
    <xf numFmtId="0" fontId="0" fillId="3" borderId="45" xfId="0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/>
    </xf>
    <xf numFmtId="0" fontId="3" fillId="8" borderId="31" xfId="0" applyFont="1" applyFill="1" applyBorder="1" applyAlignment="1">
      <alignment horizontal="center"/>
    </xf>
    <xf numFmtId="0" fontId="3" fillId="8" borderId="32" xfId="0" applyFont="1" applyFill="1" applyBorder="1" applyAlignment="1">
      <alignment horizontal="center"/>
    </xf>
    <xf numFmtId="0" fontId="3" fillId="9" borderId="30" xfId="0" applyFont="1" applyFill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3" fillId="9" borderId="32" xfId="0" applyFont="1" applyFill="1" applyBorder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1552575</xdr:colOff>
      <xdr:row>2</xdr:row>
      <xdr:rowOff>304800</xdr:rowOff>
    </xdr:from>
    <xdr:to>
      <xdr:col>2</xdr:col>
      <xdr:colOff>171450</xdr:colOff>
      <xdr:row>2</xdr:row>
      <xdr:rowOff>619125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6C0865F2-EBDA-F3A3-9C49-FDC1BAA345AC}"/>
            </a:ext>
          </a:extLst>
        </xdr:cNvPr>
        <xdr:cNvSpPr txBox="1"/>
      </xdr:nvSpPr>
      <xdr:spPr>
        <a:xfrm>
          <a:off x="3714750" y="685800"/>
          <a:ext cx="352425" cy="314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>
              <a:solidFill>
                <a:srgbClr val="FF0000"/>
              </a:solidFill>
            </a:rPr>
            <a:t>OF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4AC3B-1FDD-4B03-8802-59BB396BA922}">
  <dimension ref="A1:C22"/>
  <sheetViews>
    <sheetView workbookViewId="0">
      <selection activeCell="E7" sqref="E7"/>
    </sheetView>
  </sheetViews>
  <sheetFormatPr defaultRowHeight="15" x14ac:dyDescent="0.25"/>
  <sheetData>
    <row r="1" spans="1:3" x14ac:dyDescent="0.25">
      <c r="A1" s="159" t="s">
        <v>0</v>
      </c>
    </row>
    <row r="2" spans="1:3" x14ac:dyDescent="0.25">
      <c r="A2" s="40" t="s">
        <v>1</v>
      </c>
    </row>
    <row r="3" spans="1:3" x14ac:dyDescent="0.25">
      <c r="A3" t="s">
        <v>2</v>
      </c>
    </row>
    <row r="4" spans="1:3" x14ac:dyDescent="0.25">
      <c r="A4" t="s">
        <v>3</v>
      </c>
    </row>
    <row r="7" spans="1:3" x14ac:dyDescent="0.25">
      <c r="A7" s="40">
        <v>1</v>
      </c>
      <c r="B7" s="40" t="s">
        <v>4</v>
      </c>
      <c r="C7" s="40"/>
    </row>
    <row r="8" spans="1:3" x14ac:dyDescent="0.25">
      <c r="B8" t="s">
        <v>5</v>
      </c>
    </row>
    <row r="9" spans="1:3" x14ac:dyDescent="0.25">
      <c r="B9" t="s">
        <v>6</v>
      </c>
    </row>
    <row r="10" spans="1:3" x14ac:dyDescent="0.25">
      <c r="B10" t="s">
        <v>7</v>
      </c>
    </row>
    <row r="11" spans="1:3" x14ac:dyDescent="0.25">
      <c r="B11" t="s">
        <v>8</v>
      </c>
    </row>
    <row r="13" spans="1:3" x14ac:dyDescent="0.25">
      <c r="A13" s="40">
        <v>2</v>
      </c>
      <c r="B13" s="40" t="s">
        <v>9</v>
      </c>
      <c r="C13" s="40"/>
    </row>
    <row r="14" spans="1:3" x14ac:dyDescent="0.25">
      <c r="B14" t="s">
        <v>10</v>
      </c>
    </row>
    <row r="16" spans="1:3" x14ac:dyDescent="0.25">
      <c r="A16" s="40">
        <v>3</v>
      </c>
      <c r="B16" s="40" t="s">
        <v>11</v>
      </c>
      <c r="C16" s="40"/>
    </row>
    <row r="17" spans="1:3" x14ac:dyDescent="0.25">
      <c r="B17" t="s">
        <v>12</v>
      </c>
    </row>
    <row r="19" spans="1:3" x14ac:dyDescent="0.25">
      <c r="A19" s="40">
        <v>4</v>
      </c>
      <c r="B19" s="40" t="s">
        <v>13</v>
      </c>
      <c r="C19" s="40"/>
    </row>
    <row r="20" spans="1:3" x14ac:dyDescent="0.25">
      <c r="B20" t="s">
        <v>12</v>
      </c>
    </row>
    <row r="22" spans="1:3" x14ac:dyDescent="0.25">
      <c r="B22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DC912-ABFB-41E0-A09C-4D6F621A2D85}">
  <dimension ref="A1:M46"/>
  <sheetViews>
    <sheetView showGridLines="0" tabSelected="1" topLeftCell="B13" zoomScaleNormal="100" workbookViewId="0">
      <selection activeCell="N20" sqref="N20"/>
    </sheetView>
  </sheetViews>
  <sheetFormatPr defaultRowHeight="15" x14ac:dyDescent="0.25"/>
  <cols>
    <col min="1" max="1" width="21.7109375" customWidth="1"/>
    <col min="2" max="2" width="41.5703125" customWidth="1"/>
    <col min="3" max="3" width="38.42578125" customWidth="1"/>
    <col min="4" max="4" width="29.42578125" customWidth="1"/>
    <col min="5" max="5" width="16.42578125" customWidth="1"/>
    <col min="6" max="6" width="16.85546875" customWidth="1"/>
    <col min="7" max="7" width="14.140625" customWidth="1"/>
    <col min="8" max="9" width="16.28515625" customWidth="1"/>
    <col min="10" max="11" width="15.5703125" customWidth="1"/>
    <col min="12" max="12" width="20.140625" customWidth="1"/>
    <col min="14" max="14" width="9.140625" customWidth="1"/>
  </cols>
  <sheetData>
    <row r="1" spans="1:12" x14ac:dyDescent="0.25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x14ac:dyDescent="0.25">
      <c r="A2" s="42" t="s">
        <v>15</v>
      </c>
      <c r="B2" s="157" t="s">
        <v>16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x14ac:dyDescent="0.25">
      <c r="A3" s="42" t="s">
        <v>17</v>
      </c>
      <c r="B3" s="157" t="s">
        <v>16</v>
      </c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x14ac:dyDescent="0.25">
      <c r="A4" s="42" t="s">
        <v>18</v>
      </c>
      <c r="B4" s="43" t="s">
        <v>19</v>
      </c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ht="15.75" thickBot="1" x14ac:dyDescent="0.3">
      <c r="A5" s="42" t="s">
        <v>20</v>
      </c>
      <c r="B5" s="43" t="s">
        <v>19</v>
      </c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x14ac:dyDescent="0.25">
      <c r="A6" s="42"/>
      <c r="E6" s="175">
        <v>2024</v>
      </c>
      <c r="F6" s="169"/>
      <c r="G6" s="170">
        <v>2025</v>
      </c>
      <c r="H6" s="171"/>
      <c r="I6" s="169">
        <v>2026</v>
      </c>
      <c r="J6" s="169"/>
      <c r="K6" s="170">
        <v>2027</v>
      </c>
      <c r="L6" s="171"/>
    </row>
    <row r="7" spans="1:12" x14ac:dyDescent="0.25">
      <c r="A7" s="42"/>
      <c r="B7" s="55" t="s">
        <v>21</v>
      </c>
      <c r="C7" s="56"/>
      <c r="D7" s="56"/>
      <c r="E7" s="55"/>
      <c r="F7" s="56"/>
      <c r="G7" s="57"/>
      <c r="H7" s="58"/>
      <c r="I7" s="56"/>
      <c r="J7" s="56"/>
      <c r="K7" s="57"/>
      <c r="L7" s="58"/>
    </row>
    <row r="8" spans="1:12" ht="45.75" customHeight="1" x14ac:dyDescent="0.25">
      <c r="A8" s="42"/>
      <c r="B8" s="59" t="s">
        <v>22</v>
      </c>
      <c r="C8" s="60" t="s">
        <v>23</v>
      </c>
      <c r="D8" s="61" t="s">
        <v>24</v>
      </c>
      <c r="E8" s="62" t="s">
        <v>25</v>
      </c>
      <c r="F8" s="63" t="s">
        <v>26</v>
      </c>
      <c r="G8" s="64" t="s">
        <v>27</v>
      </c>
      <c r="H8" s="65" t="s">
        <v>26</v>
      </c>
      <c r="I8" s="66" t="s">
        <v>27</v>
      </c>
      <c r="J8" s="63" t="s">
        <v>26</v>
      </c>
      <c r="K8" s="64" t="s">
        <v>27</v>
      </c>
      <c r="L8" s="65" t="s">
        <v>26</v>
      </c>
    </row>
    <row r="9" spans="1:12" x14ac:dyDescent="0.25">
      <c r="A9" s="172" t="s">
        <v>28</v>
      </c>
      <c r="B9" s="67" t="s">
        <v>29</v>
      </c>
      <c r="C9" s="68"/>
      <c r="D9" s="69">
        <v>40000</v>
      </c>
      <c r="E9" s="67"/>
      <c r="F9" s="70">
        <f>D9*E9</f>
        <v>0</v>
      </c>
      <c r="G9" s="71"/>
      <c r="H9" s="72">
        <f>F9*G9</f>
        <v>0</v>
      </c>
      <c r="I9" s="68"/>
      <c r="J9" s="70">
        <f>H9*I9</f>
        <v>0</v>
      </c>
      <c r="K9" s="71"/>
      <c r="L9" s="72">
        <f>J9*K9</f>
        <v>0</v>
      </c>
    </row>
    <row r="10" spans="1:12" x14ac:dyDescent="0.25">
      <c r="A10" s="172"/>
      <c r="B10" s="73" t="s">
        <v>30</v>
      </c>
      <c r="C10" s="3"/>
      <c r="D10" s="74">
        <v>15000</v>
      </c>
      <c r="E10" s="73"/>
      <c r="F10" s="70">
        <f>D10*E10</f>
        <v>0</v>
      </c>
      <c r="G10" s="75"/>
      <c r="H10" s="76">
        <f>F10*G10</f>
        <v>0</v>
      </c>
      <c r="I10" s="3"/>
      <c r="J10" s="70">
        <f>H10*I10</f>
        <v>0</v>
      </c>
      <c r="K10" s="75"/>
      <c r="L10" s="76">
        <f>J10*K10</f>
        <v>0</v>
      </c>
    </row>
    <row r="11" spans="1:12" x14ac:dyDescent="0.25">
      <c r="A11" s="172"/>
      <c r="B11" s="73" t="s">
        <v>31</v>
      </c>
      <c r="C11" s="3"/>
      <c r="D11" s="74">
        <v>30000</v>
      </c>
      <c r="E11" s="73"/>
      <c r="F11" s="70">
        <f>D11*E11</f>
        <v>0</v>
      </c>
      <c r="G11" s="75"/>
      <c r="H11" s="76">
        <f>F11*G11</f>
        <v>0</v>
      </c>
      <c r="I11" s="3"/>
      <c r="J11" s="70">
        <f>H11*I11</f>
        <v>0</v>
      </c>
      <c r="K11" s="75"/>
      <c r="L11" s="76">
        <f>J11*K11</f>
        <v>0</v>
      </c>
    </row>
    <row r="12" spans="1:12" x14ac:dyDescent="0.25">
      <c r="A12" s="172"/>
      <c r="B12" s="73" t="s">
        <v>32</v>
      </c>
      <c r="C12" s="3"/>
      <c r="D12" s="74">
        <v>40000</v>
      </c>
      <c r="E12" s="73"/>
      <c r="F12" s="70">
        <f>D12*E12</f>
        <v>0</v>
      </c>
      <c r="G12" s="75"/>
      <c r="H12" s="76">
        <f>F12*G12</f>
        <v>0</v>
      </c>
      <c r="I12" s="3"/>
      <c r="J12" s="70">
        <f>H12*I12</f>
        <v>0</v>
      </c>
      <c r="K12" s="75"/>
      <c r="L12" s="76">
        <f>J12*K12</f>
        <v>0</v>
      </c>
    </row>
    <row r="13" spans="1:12" x14ac:dyDescent="0.25">
      <c r="A13" s="172"/>
      <c r="B13" s="73" t="s">
        <v>33</v>
      </c>
      <c r="C13" s="3"/>
      <c r="D13" s="74">
        <v>15000</v>
      </c>
      <c r="E13" s="73"/>
      <c r="F13" s="70">
        <f>D13*E13</f>
        <v>0</v>
      </c>
      <c r="G13" s="75"/>
      <c r="H13" s="76">
        <f>F13*G13</f>
        <v>0</v>
      </c>
      <c r="I13" s="3"/>
      <c r="J13" s="70">
        <f>H13*I13</f>
        <v>0</v>
      </c>
      <c r="K13" s="75"/>
      <c r="L13" s="76">
        <f>J13*K13</f>
        <v>0</v>
      </c>
    </row>
    <row r="14" spans="1:12" ht="30" x14ac:dyDescent="0.25">
      <c r="A14" s="172"/>
      <c r="B14" s="77" t="s">
        <v>34</v>
      </c>
      <c r="C14" s="78" t="s">
        <v>35</v>
      </c>
      <c r="D14" s="79" t="s">
        <v>36</v>
      </c>
      <c r="E14" s="80" t="s">
        <v>37</v>
      </c>
      <c r="F14" s="81"/>
      <c r="G14" s="82" t="s">
        <v>37</v>
      </c>
      <c r="H14" s="83"/>
      <c r="I14" s="84" t="s">
        <v>37</v>
      </c>
      <c r="J14" s="81"/>
      <c r="K14" s="82" t="s">
        <v>37</v>
      </c>
      <c r="L14" s="83"/>
    </row>
    <row r="15" spans="1:12" x14ac:dyDescent="0.25">
      <c r="A15" s="172"/>
      <c r="B15" s="73" t="s">
        <v>38</v>
      </c>
      <c r="C15" s="3"/>
      <c r="D15" s="74">
        <v>15000</v>
      </c>
      <c r="E15" s="73"/>
      <c r="F15" s="70">
        <f>D15*E15</f>
        <v>0</v>
      </c>
      <c r="G15" s="75"/>
      <c r="H15" s="76">
        <f>F15*G15</f>
        <v>0</v>
      </c>
      <c r="I15" s="3"/>
      <c r="J15" s="70">
        <f>H15*I15</f>
        <v>0</v>
      </c>
      <c r="K15" s="75"/>
      <c r="L15" s="76">
        <f>J15*K15</f>
        <v>0</v>
      </c>
    </row>
    <row r="16" spans="1:12" x14ac:dyDescent="0.25">
      <c r="A16" s="172"/>
      <c r="B16" s="73" t="s">
        <v>39</v>
      </c>
      <c r="C16" s="3"/>
      <c r="D16" s="74">
        <v>10000</v>
      </c>
      <c r="E16" s="73"/>
      <c r="F16" s="70">
        <f>D16*E16</f>
        <v>0</v>
      </c>
      <c r="G16" s="75"/>
      <c r="H16" s="76">
        <f>F16*G16</f>
        <v>0</v>
      </c>
      <c r="I16" s="3"/>
      <c r="J16" s="70">
        <f>H16*I16</f>
        <v>0</v>
      </c>
      <c r="K16" s="75"/>
      <c r="L16" s="76">
        <f>J16*K16</f>
        <v>0</v>
      </c>
    </row>
    <row r="17" spans="1:13" x14ac:dyDescent="0.25">
      <c r="A17" s="172"/>
      <c r="B17" s="73" t="s">
        <v>40</v>
      </c>
      <c r="C17" s="3"/>
      <c r="D17" s="74">
        <v>10000</v>
      </c>
      <c r="E17" s="73"/>
      <c r="F17" s="70">
        <f>D17*E17</f>
        <v>0</v>
      </c>
      <c r="G17" s="75"/>
      <c r="H17" s="76">
        <f>F17*G17</f>
        <v>0</v>
      </c>
      <c r="I17" s="3"/>
      <c r="J17" s="70">
        <f>H17*I17</f>
        <v>0</v>
      </c>
      <c r="K17" s="75"/>
      <c r="L17" s="76">
        <f>J17*K17</f>
        <v>0</v>
      </c>
    </row>
    <row r="18" spans="1:13" x14ac:dyDescent="0.25">
      <c r="A18" s="173"/>
      <c r="B18" s="73" t="s">
        <v>41</v>
      </c>
      <c r="C18" s="3"/>
      <c r="D18" s="74">
        <v>10000</v>
      </c>
      <c r="E18" s="73"/>
      <c r="F18" s="70">
        <f>D18*E18</f>
        <v>0</v>
      </c>
      <c r="G18" s="75"/>
      <c r="H18" s="76">
        <f>F18*G18</f>
        <v>0</v>
      </c>
      <c r="I18" s="3"/>
      <c r="J18" s="70">
        <f>H18*I18</f>
        <v>0</v>
      </c>
      <c r="K18" s="75"/>
      <c r="L18" s="76">
        <f>J18*K18</f>
        <v>0</v>
      </c>
    </row>
    <row r="19" spans="1:13" ht="6" customHeight="1" x14ac:dyDescent="0.25">
      <c r="A19" s="44"/>
      <c r="B19" s="85"/>
      <c r="C19" s="86"/>
      <c r="D19" s="86"/>
      <c r="E19" s="85"/>
      <c r="F19" s="87"/>
      <c r="G19" s="88"/>
      <c r="H19" s="89"/>
      <c r="I19" s="86"/>
      <c r="J19" s="87"/>
      <c r="K19" s="88"/>
      <c r="L19" s="89"/>
    </row>
    <row r="20" spans="1:13" x14ac:dyDescent="0.25">
      <c r="A20" s="174" t="s">
        <v>42</v>
      </c>
      <c r="B20" s="73" t="s">
        <v>43</v>
      </c>
      <c r="C20" s="176" t="s">
        <v>44</v>
      </c>
      <c r="D20" s="74">
        <v>10000</v>
      </c>
      <c r="E20" s="73"/>
      <c r="F20" s="70">
        <f>D20*E20</f>
        <v>0</v>
      </c>
      <c r="G20" s="75"/>
      <c r="H20" s="76">
        <f>F20*G20</f>
        <v>0</v>
      </c>
      <c r="I20" s="3"/>
      <c r="J20" s="70">
        <f>H20*I20</f>
        <v>0</v>
      </c>
      <c r="K20" s="75"/>
      <c r="L20" s="76">
        <f>J20*K20</f>
        <v>0</v>
      </c>
    </row>
    <row r="21" spans="1:13" x14ac:dyDescent="0.25">
      <c r="A21" s="172"/>
      <c r="B21" s="73" t="s">
        <v>45</v>
      </c>
      <c r="C21" s="176"/>
      <c r="D21" s="74">
        <v>5000</v>
      </c>
      <c r="E21" s="73"/>
      <c r="F21" s="70">
        <f>D21*E21</f>
        <v>0</v>
      </c>
      <c r="G21" s="75"/>
      <c r="H21" s="76">
        <f>F21*G21</f>
        <v>0</v>
      </c>
      <c r="I21" s="3"/>
      <c r="J21" s="70">
        <f>H21*I21</f>
        <v>0</v>
      </c>
      <c r="K21" s="75"/>
      <c r="L21" s="76">
        <f>J21*K21</f>
        <v>0</v>
      </c>
    </row>
    <row r="22" spans="1:13" x14ac:dyDescent="0.25">
      <c r="A22" s="172"/>
      <c r="B22" s="73" t="s">
        <v>46</v>
      </c>
      <c r="C22" s="176"/>
      <c r="D22" s="74">
        <v>10000</v>
      </c>
      <c r="E22" s="73"/>
      <c r="F22" s="70">
        <f>D22*E22</f>
        <v>0</v>
      </c>
      <c r="G22" s="75"/>
      <c r="H22" s="76">
        <f>F22*G22</f>
        <v>0</v>
      </c>
      <c r="I22" s="3"/>
      <c r="J22" s="70">
        <f>H22*I22</f>
        <v>0</v>
      </c>
      <c r="K22" s="75"/>
      <c r="L22" s="76">
        <f>J22*K22</f>
        <v>0</v>
      </c>
    </row>
    <row r="23" spans="1:13" x14ac:dyDescent="0.25">
      <c r="A23" s="172"/>
      <c r="B23" s="158" t="s">
        <v>47</v>
      </c>
      <c r="C23" s="176"/>
      <c r="D23" s="74">
        <v>10000</v>
      </c>
      <c r="E23" s="73"/>
      <c r="F23" s="70">
        <f>D23*E23</f>
        <v>0</v>
      </c>
      <c r="G23" s="75"/>
      <c r="H23" s="76">
        <f>F23*G23</f>
        <v>0</v>
      </c>
      <c r="I23" s="3"/>
      <c r="J23" s="70">
        <f>H23*I23</f>
        <v>0</v>
      </c>
      <c r="K23" s="75"/>
      <c r="L23" s="76">
        <f>J23*K23</f>
        <v>0</v>
      </c>
    </row>
    <row r="24" spans="1:13" x14ac:dyDescent="0.25">
      <c r="A24" s="172"/>
      <c r="B24" s="90" t="s">
        <v>48</v>
      </c>
      <c r="C24" s="176"/>
      <c r="D24" s="91">
        <v>5000</v>
      </c>
      <c r="E24" s="90"/>
      <c r="F24" s="70">
        <f>D24*E24</f>
        <v>0</v>
      </c>
      <c r="G24" s="92"/>
      <c r="H24" s="76">
        <f>F24*G24</f>
        <v>0</v>
      </c>
      <c r="I24" s="4"/>
      <c r="J24" s="70">
        <f>H24*I24</f>
        <v>0</v>
      </c>
      <c r="K24" s="92"/>
      <c r="L24" s="76">
        <f>J24*K24</f>
        <v>0</v>
      </c>
    </row>
    <row r="25" spans="1:13" x14ac:dyDescent="0.25">
      <c r="A25" s="42"/>
      <c r="E25" s="93"/>
      <c r="F25" s="94"/>
      <c r="G25" s="95"/>
      <c r="H25" s="96"/>
      <c r="J25" s="94"/>
      <c r="K25" s="95"/>
      <c r="L25" s="96"/>
    </row>
    <row r="26" spans="1:13" x14ac:dyDescent="0.25">
      <c r="A26" s="42"/>
      <c r="B26" s="55" t="s">
        <v>49</v>
      </c>
      <c r="C26" s="56"/>
      <c r="D26" s="56"/>
      <c r="E26" s="55"/>
      <c r="F26" s="97"/>
      <c r="G26" s="57"/>
      <c r="H26" s="98"/>
      <c r="I26" s="56"/>
      <c r="J26" s="97"/>
      <c r="K26" s="57"/>
      <c r="L26" s="98"/>
    </row>
    <row r="27" spans="1:13" ht="32.25" customHeight="1" x14ac:dyDescent="0.25">
      <c r="A27" s="42"/>
      <c r="B27" s="99"/>
      <c r="C27" s="100"/>
      <c r="D27" s="101" t="s">
        <v>24</v>
      </c>
      <c r="E27" s="102" t="s">
        <v>50</v>
      </c>
      <c r="F27" s="103" t="s">
        <v>26</v>
      </c>
      <c r="G27" s="104" t="s">
        <v>50</v>
      </c>
      <c r="H27" s="105" t="s">
        <v>26</v>
      </c>
      <c r="I27" s="106" t="s">
        <v>50</v>
      </c>
      <c r="J27" s="103" t="s">
        <v>26</v>
      </c>
      <c r="K27" s="104" t="s">
        <v>50</v>
      </c>
      <c r="L27" s="105" t="s">
        <v>26</v>
      </c>
      <c r="M27" s="1"/>
    </row>
    <row r="28" spans="1:13" ht="30" x14ac:dyDescent="0.25">
      <c r="A28" s="42"/>
      <c r="B28" s="107" t="s">
        <v>51</v>
      </c>
      <c r="C28" s="4"/>
      <c r="D28" s="108" t="s">
        <v>52</v>
      </c>
      <c r="E28" s="109">
        <f>'bouwblok 2'!D23</f>
        <v>0</v>
      </c>
      <c r="F28" s="110">
        <f>'bouwblok 2'!D22</f>
        <v>0</v>
      </c>
      <c r="G28" s="111"/>
      <c r="H28" s="112"/>
      <c r="I28" s="108"/>
      <c r="J28" s="110"/>
      <c r="K28" s="111"/>
      <c r="L28" s="112"/>
    </row>
    <row r="29" spans="1:13" x14ac:dyDescent="0.25">
      <c r="A29" s="42"/>
      <c r="D29" s="113"/>
      <c r="E29" s="114"/>
      <c r="F29" s="115"/>
      <c r="G29" s="116"/>
      <c r="H29" s="117"/>
      <c r="I29" s="118"/>
      <c r="J29" s="115"/>
      <c r="K29" s="116"/>
      <c r="L29" s="117"/>
    </row>
    <row r="30" spans="1:13" x14ac:dyDescent="0.25">
      <c r="A30" s="42"/>
      <c r="B30" s="55" t="s">
        <v>53</v>
      </c>
      <c r="C30" s="56"/>
      <c r="D30" s="119"/>
      <c r="E30" s="120"/>
      <c r="F30" s="121"/>
      <c r="G30" s="122"/>
      <c r="H30" s="123"/>
      <c r="I30" s="124"/>
      <c r="J30" s="121"/>
      <c r="K30" s="122"/>
      <c r="L30" s="123"/>
    </row>
    <row r="31" spans="1:13" s="2" customFormat="1" ht="45.75" customHeight="1" x14ac:dyDescent="0.25">
      <c r="A31" s="49"/>
      <c r="B31" s="125"/>
      <c r="C31" s="126"/>
      <c r="D31" s="101" t="s">
        <v>24</v>
      </c>
      <c r="E31" s="127" t="s">
        <v>54</v>
      </c>
      <c r="F31" s="128" t="s">
        <v>26</v>
      </c>
      <c r="G31" s="129" t="s">
        <v>114</v>
      </c>
      <c r="H31" s="130" t="s">
        <v>26</v>
      </c>
      <c r="I31" s="131" t="s">
        <v>114</v>
      </c>
      <c r="J31" s="128" t="s">
        <v>26</v>
      </c>
      <c r="K31" s="129" t="s">
        <v>114</v>
      </c>
      <c r="L31" s="130" t="s">
        <v>26</v>
      </c>
    </row>
    <row r="32" spans="1:13" ht="31.5" customHeight="1" x14ac:dyDescent="0.25">
      <c r="A32" s="42"/>
      <c r="B32" s="132" t="s">
        <v>55</v>
      </c>
      <c r="C32" s="3" t="s">
        <v>56</v>
      </c>
      <c r="D32" s="79" t="s">
        <v>57</v>
      </c>
      <c r="E32" s="133">
        <f>'bouwblok 3'!C27</f>
        <v>0</v>
      </c>
      <c r="F32" s="134">
        <f>E32*100</f>
        <v>0</v>
      </c>
      <c r="G32" s="82"/>
      <c r="H32" s="135"/>
      <c r="I32" s="84"/>
      <c r="J32" s="134"/>
      <c r="K32" s="82"/>
      <c r="L32" s="135"/>
    </row>
    <row r="33" spans="1:13" ht="30" x14ac:dyDescent="0.25">
      <c r="A33" s="42"/>
      <c r="B33" s="107" t="s">
        <v>55</v>
      </c>
      <c r="C33" s="4" t="s">
        <v>58</v>
      </c>
      <c r="D33" s="108" t="s">
        <v>52</v>
      </c>
      <c r="E33" s="136" t="s">
        <v>37</v>
      </c>
      <c r="F33" s="110">
        <f>'bouwblok 3'!C26</f>
        <v>0</v>
      </c>
      <c r="G33" s="137"/>
      <c r="H33" s="112"/>
      <c r="I33" s="138"/>
      <c r="J33" s="110"/>
      <c r="K33" s="137"/>
      <c r="L33" s="112"/>
    </row>
    <row r="34" spans="1:13" x14ac:dyDescent="0.25">
      <c r="A34" s="42"/>
      <c r="E34" s="93"/>
      <c r="F34" s="94"/>
      <c r="G34" s="95"/>
      <c r="H34" s="96"/>
      <c r="J34" s="94"/>
      <c r="K34" s="95"/>
      <c r="L34" s="96"/>
    </row>
    <row r="35" spans="1:13" x14ac:dyDescent="0.25">
      <c r="A35" s="42"/>
      <c r="D35" s="139" t="s">
        <v>59</v>
      </c>
      <c r="E35" s="140"/>
      <c r="F35" s="141">
        <f>F9+F10+F11+F12+F13+F14+F15+F16+F17+F18+F20+F21+F22+F23+F24+F28+F32+F33</f>
        <v>0</v>
      </c>
      <c r="G35" s="142"/>
      <c r="H35" s="143">
        <f>H9+H10+H11+H12+H13+H14+H15+H16+H17+H18+H20+H21+H22+H23+H24+H28+H32+H33</f>
        <v>0</v>
      </c>
      <c r="I35" s="144"/>
      <c r="J35" s="141">
        <f>J9+J10+J11+J12+J13+J14+J15+J16+J17+J18+J20+J21+J22+J23+J24+J28+J32+J33</f>
        <v>0</v>
      </c>
      <c r="K35" s="142"/>
      <c r="L35" s="143">
        <f>L9+L10+L11+L12+L13+L14+L15+L16+L17+L18+L20+L21+L22+L23+L24+L28+L32+L33</f>
        <v>0</v>
      </c>
    </row>
    <row r="36" spans="1:13" x14ac:dyDescent="0.25">
      <c r="A36" s="42"/>
      <c r="B36" s="42"/>
      <c r="C36" s="42"/>
      <c r="D36" s="42"/>
      <c r="E36" s="45"/>
      <c r="F36" s="46"/>
      <c r="G36" s="47"/>
      <c r="H36" s="48"/>
      <c r="I36" s="42"/>
      <c r="J36" s="46"/>
      <c r="K36" s="47"/>
      <c r="L36" s="48"/>
    </row>
    <row r="37" spans="1:13" ht="45" x14ac:dyDescent="0.25">
      <c r="A37" s="42"/>
      <c r="B37" s="50" t="s">
        <v>60</v>
      </c>
      <c r="C37" s="42"/>
      <c r="D37" s="51" t="s">
        <v>61</v>
      </c>
      <c r="E37" s="52"/>
      <c r="F37" s="53">
        <v>0</v>
      </c>
      <c r="G37" s="54"/>
      <c r="H37" s="53">
        <v>0</v>
      </c>
      <c r="I37" s="54"/>
      <c r="J37" s="53">
        <v>0</v>
      </c>
      <c r="K37" s="54"/>
      <c r="L37" s="53">
        <v>0</v>
      </c>
      <c r="M37" s="41"/>
    </row>
    <row r="38" spans="1:13" x14ac:dyDescent="0.25">
      <c r="A38" s="42"/>
      <c r="B38" s="42"/>
      <c r="C38" s="42"/>
      <c r="D38" s="145" t="s">
        <v>62</v>
      </c>
      <c r="E38" s="146"/>
      <c r="F38" s="147">
        <f>(F37/100)*2</f>
        <v>0</v>
      </c>
      <c r="G38" s="148"/>
      <c r="H38" s="149">
        <f>(H37/100)*2</f>
        <v>0</v>
      </c>
      <c r="I38" s="150"/>
      <c r="J38" s="147">
        <f>(J37/100)*2</f>
        <v>0</v>
      </c>
      <c r="K38" s="148"/>
      <c r="L38" s="149">
        <f>(L37/100)*2</f>
        <v>0</v>
      </c>
    </row>
    <row r="39" spans="1:13" ht="30" x14ac:dyDescent="0.25">
      <c r="A39" s="42"/>
      <c r="B39" s="42"/>
      <c r="C39" s="42"/>
      <c r="D39" s="151" t="s">
        <v>63</v>
      </c>
      <c r="E39" s="146"/>
      <c r="F39" s="152">
        <f>F38-F35</f>
        <v>0</v>
      </c>
      <c r="G39" s="148"/>
      <c r="H39" s="153">
        <f>H38-H35</f>
        <v>0</v>
      </c>
      <c r="I39" s="150"/>
      <c r="J39" s="152">
        <f>J38-J35</f>
        <v>0</v>
      </c>
      <c r="K39" s="148"/>
      <c r="L39" s="153">
        <f>L38-L35</f>
        <v>0</v>
      </c>
    </row>
    <row r="40" spans="1:13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spans="1:13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spans="1:13" x14ac:dyDescent="0.25">
      <c r="A42" s="42"/>
      <c r="B42" s="42"/>
      <c r="C42" s="42"/>
      <c r="D42" s="168" t="s">
        <v>64</v>
      </c>
      <c r="E42" s="168"/>
      <c r="F42" s="42"/>
      <c r="G42" s="42"/>
      <c r="H42" s="42"/>
      <c r="I42" s="42"/>
      <c r="J42" s="42"/>
      <c r="K42" s="42"/>
      <c r="L42" s="42"/>
    </row>
    <row r="43" spans="1:13" x14ac:dyDescent="0.25">
      <c r="A43" s="42"/>
      <c r="B43" s="42"/>
      <c r="C43" s="42"/>
      <c r="D43" s="154" t="s">
        <v>59</v>
      </c>
      <c r="E43" s="155">
        <f>SUM(E35:L35)</f>
        <v>0</v>
      </c>
      <c r="F43" s="42"/>
      <c r="G43" s="42"/>
      <c r="H43" s="42"/>
      <c r="I43" s="42"/>
      <c r="J43" s="42"/>
      <c r="K43" s="42"/>
      <c r="L43" s="42"/>
    </row>
    <row r="44" spans="1:13" ht="45" x14ac:dyDescent="0.25">
      <c r="A44" s="42"/>
      <c r="B44" s="42"/>
      <c r="C44" s="42"/>
      <c r="D44" s="154" t="s">
        <v>61</v>
      </c>
      <c r="E44" s="155">
        <f>SUM(E37:L37)</f>
        <v>0</v>
      </c>
      <c r="F44" s="42"/>
      <c r="G44" s="42"/>
      <c r="H44" s="42"/>
      <c r="I44" s="42"/>
      <c r="J44" s="42"/>
      <c r="K44" s="42"/>
      <c r="L44" s="42"/>
    </row>
    <row r="45" spans="1:13" x14ac:dyDescent="0.25">
      <c r="A45" s="42"/>
      <c r="B45" s="42"/>
      <c r="C45" s="42"/>
      <c r="D45" s="154" t="s">
        <v>62</v>
      </c>
      <c r="E45" s="155">
        <f>0.02*(E44)</f>
        <v>0</v>
      </c>
      <c r="F45" s="42"/>
      <c r="G45" s="42"/>
      <c r="H45" s="42"/>
      <c r="I45" s="42"/>
      <c r="J45" s="42"/>
      <c r="K45" s="42"/>
      <c r="L45" s="42"/>
    </row>
    <row r="46" spans="1:13" x14ac:dyDescent="0.25">
      <c r="A46" s="42"/>
      <c r="B46" s="42"/>
      <c r="C46" s="42"/>
      <c r="D46" s="154" t="s">
        <v>65</v>
      </c>
      <c r="E46" s="155">
        <f>E45-E43</f>
        <v>0</v>
      </c>
      <c r="F46" s="42"/>
      <c r="G46" s="42"/>
      <c r="H46" s="42"/>
      <c r="I46" s="42"/>
      <c r="J46" s="42"/>
      <c r="K46" s="42"/>
      <c r="L46" s="42"/>
    </row>
  </sheetData>
  <mergeCells count="8">
    <mergeCell ref="D42:E42"/>
    <mergeCell ref="I6:J6"/>
    <mergeCell ref="K6:L6"/>
    <mergeCell ref="A9:A18"/>
    <mergeCell ref="A20:A24"/>
    <mergeCell ref="E6:F6"/>
    <mergeCell ref="C20:C24"/>
    <mergeCell ref="G6:H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324CC60-2DC8-4282-AE9C-6E916311258A}">
          <x14:formula1>
            <xm:f>bron!$E$3:$E$7</xm:f>
          </x14:formula1>
          <xm:sqref>C4</xm:sqref>
        </x14:dataValidation>
        <x14:dataValidation type="list" allowBlank="1" showInputMessage="1" showErrorMessage="1" xr:uid="{802931AE-ED1C-4CB2-9F76-E1A5DDBB8698}">
          <x14:formula1>
            <xm:f>bron!$E$10:$E$13</xm:f>
          </x14:formula1>
          <xm:sqref>C5</xm:sqref>
        </x14:dataValidation>
        <x14:dataValidation type="list" allowBlank="1" showInputMessage="1" showErrorMessage="1" xr:uid="{181795AF-E142-4E1C-AB67-A2790910633F}">
          <x14:formula1>
            <xm:f>bron!$E$2:$E$7</xm:f>
          </x14:formula1>
          <xm:sqref>B4</xm:sqref>
        </x14:dataValidation>
        <x14:dataValidation type="list" allowBlank="1" showInputMessage="1" showErrorMessage="1" xr:uid="{77A84CF0-824D-43C7-BEA6-754131F3A7D6}">
          <x14:formula1>
            <xm:f>bron!$E$9:$E$13</xm:f>
          </x14:formula1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E351-5722-4680-B71F-A675F7387C56}">
  <dimension ref="A1:M18"/>
  <sheetViews>
    <sheetView workbookViewId="0">
      <selection activeCell="G25" sqref="G25"/>
    </sheetView>
  </sheetViews>
  <sheetFormatPr defaultRowHeight="15" x14ac:dyDescent="0.25"/>
  <cols>
    <col min="1" max="1" width="53.28515625" customWidth="1"/>
    <col min="2" max="2" width="23" customWidth="1"/>
    <col min="3" max="3" width="15.28515625" customWidth="1"/>
    <col min="4" max="4" width="17" customWidth="1"/>
    <col min="5" max="5" width="29.7109375" customWidth="1"/>
    <col min="11" max="12" width="16.5703125" customWidth="1"/>
    <col min="13" max="13" width="58" customWidth="1"/>
  </cols>
  <sheetData>
    <row r="1" spans="1:13" x14ac:dyDescent="0.25">
      <c r="A1" s="18" t="s">
        <v>66</v>
      </c>
    </row>
    <row r="2" spans="1:13" x14ac:dyDescent="0.25">
      <c r="A2" s="177" t="s">
        <v>67</v>
      </c>
      <c r="B2" s="178"/>
      <c r="C2" s="178"/>
      <c r="D2" s="178"/>
      <c r="E2" s="179"/>
      <c r="F2" s="177" t="s">
        <v>68</v>
      </c>
      <c r="G2" s="178"/>
      <c r="H2" s="178"/>
      <c r="I2" s="178"/>
      <c r="J2" s="179"/>
      <c r="K2" s="6" t="s">
        <v>69</v>
      </c>
      <c r="L2" s="6" t="s">
        <v>70</v>
      </c>
      <c r="M2" s="6" t="s">
        <v>71</v>
      </c>
    </row>
    <row r="3" spans="1:13" ht="90.75" customHeight="1" x14ac:dyDescent="0.25">
      <c r="A3" s="19" t="s">
        <v>72</v>
      </c>
      <c r="B3" s="20" t="s">
        <v>73</v>
      </c>
      <c r="C3" s="20" t="s">
        <v>74</v>
      </c>
      <c r="D3" s="20" t="s">
        <v>75</v>
      </c>
      <c r="E3" s="21" t="s">
        <v>76</v>
      </c>
      <c r="F3" s="22" t="s">
        <v>77</v>
      </c>
      <c r="G3" s="23" t="s">
        <v>78</v>
      </c>
      <c r="H3" s="23" t="s">
        <v>79</v>
      </c>
      <c r="I3" s="23" t="s">
        <v>80</v>
      </c>
      <c r="J3" s="24" t="s">
        <v>81</v>
      </c>
      <c r="K3" s="25" t="s">
        <v>82</v>
      </c>
      <c r="L3" s="156" t="s">
        <v>83</v>
      </c>
      <c r="M3" s="156" t="s">
        <v>84</v>
      </c>
    </row>
    <row r="4" spans="1:13" x14ac:dyDescent="0.25">
      <c r="A4" s="8"/>
      <c r="B4" s="5"/>
      <c r="C4" s="10"/>
      <c r="D4" s="10"/>
      <c r="E4" s="7"/>
      <c r="F4" s="8"/>
      <c r="G4" s="5"/>
      <c r="H4" s="5"/>
      <c r="I4" s="5"/>
      <c r="J4" s="9"/>
      <c r="K4" s="3"/>
      <c r="L4" s="11"/>
      <c r="M4" s="11"/>
    </row>
    <row r="5" spans="1:13" x14ac:dyDescent="0.25">
      <c r="A5" s="8"/>
      <c r="B5" s="5"/>
      <c r="C5" s="10"/>
      <c r="D5" s="10"/>
      <c r="E5" s="7"/>
      <c r="F5" s="8"/>
      <c r="G5" s="5"/>
      <c r="H5" s="5"/>
      <c r="I5" s="5"/>
      <c r="J5" s="9"/>
      <c r="K5" s="3"/>
      <c r="L5" s="11"/>
      <c r="M5" s="11"/>
    </row>
    <row r="6" spans="1:13" x14ac:dyDescent="0.25">
      <c r="A6" s="8"/>
      <c r="B6" s="5"/>
      <c r="C6" s="10"/>
      <c r="D6" s="10"/>
      <c r="E6" s="7"/>
      <c r="F6" s="8"/>
      <c r="G6" s="5"/>
      <c r="H6" s="5"/>
      <c r="I6" s="5"/>
      <c r="J6" s="9"/>
      <c r="K6" s="3"/>
      <c r="L6" s="11"/>
      <c r="M6" s="11"/>
    </row>
    <row r="7" spans="1:13" x14ac:dyDescent="0.25">
      <c r="A7" s="8"/>
      <c r="B7" s="5"/>
      <c r="C7" s="10"/>
      <c r="D7" s="10"/>
      <c r="E7" s="7"/>
      <c r="F7" s="8"/>
      <c r="G7" s="5"/>
      <c r="H7" s="5"/>
      <c r="I7" s="5"/>
      <c r="J7" s="9"/>
      <c r="K7" s="3"/>
      <c r="L7" s="11"/>
      <c r="M7" s="11"/>
    </row>
    <row r="8" spans="1:13" x14ac:dyDescent="0.25">
      <c r="A8" s="8"/>
      <c r="B8" s="5"/>
      <c r="C8" s="10"/>
      <c r="D8" s="10"/>
      <c r="E8" s="7"/>
      <c r="F8" s="8"/>
      <c r="G8" s="5"/>
      <c r="H8" s="5"/>
      <c r="I8" s="5"/>
      <c r="J8" s="9"/>
      <c r="K8" s="3"/>
      <c r="L8" s="11"/>
      <c r="M8" s="11"/>
    </row>
    <row r="9" spans="1:13" x14ac:dyDescent="0.25">
      <c r="A9" s="8"/>
      <c r="B9" s="5"/>
      <c r="C9" s="10"/>
      <c r="D9" s="10"/>
      <c r="E9" s="7"/>
      <c r="F9" s="8"/>
      <c r="G9" s="5"/>
      <c r="H9" s="5"/>
      <c r="I9" s="5"/>
      <c r="J9" s="9"/>
      <c r="K9" s="3"/>
      <c r="L9" s="11"/>
      <c r="M9" s="11"/>
    </row>
    <row r="10" spans="1:13" x14ac:dyDescent="0.25">
      <c r="A10" s="8"/>
      <c r="B10" s="5"/>
      <c r="C10" s="10"/>
      <c r="D10" s="10"/>
      <c r="E10" s="7"/>
      <c r="F10" s="8"/>
      <c r="G10" s="5"/>
      <c r="H10" s="5"/>
      <c r="I10" s="5"/>
      <c r="J10" s="9"/>
      <c r="K10" s="3"/>
      <c r="L10" s="11"/>
      <c r="M10" s="11"/>
    </row>
    <row r="11" spans="1:13" x14ac:dyDescent="0.25">
      <c r="A11" s="8"/>
      <c r="B11" s="5"/>
      <c r="C11" s="10"/>
      <c r="D11" s="10"/>
      <c r="E11" s="7"/>
      <c r="F11" s="8"/>
      <c r="G11" s="5"/>
      <c r="H11" s="5"/>
      <c r="I11" s="5"/>
      <c r="J11" s="9"/>
      <c r="K11" s="3"/>
      <c r="L11" s="11"/>
      <c r="M11" s="11"/>
    </row>
    <row r="12" spans="1:13" x14ac:dyDescent="0.25">
      <c r="A12" s="8"/>
      <c r="B12" s="5"/>
      <c r="C12" s="10"/>
      <c r="D12" s="10"/>
      <c r="E12" s="7"/>
      <c r="F12" s="8"/>
      <c r="G12" s="5"/>
      <c r="H12" s="5"/>
      <c r="I12" s="5"/>
      <c r="J12" s="9"/>
      <c r="K12" s="3"/>
      <c r="L12" s="11"/>
      <c r="M12" s="11"/>
    </row>
    <row r="13" spans="1:13" x14ac:dyDescent="0.25">
      <c r="A13" s="8"/>
      <c r="B13" s="5"/>
      <c r="C13" s="10"/>
      <c r="D13" s="10"/>
      <c r="E13" s="7"/>
      <c r="F13" s="8"/>
      <c r="G13" s="5"/>
      <c r="H13" s="5"/>
      <c r="I13" s="5"/>
      <c r="J13" s="9"/>
      <c r="K13" s="3"/>
      <c r="L13" s="11"/>
      <c r="M13" s="11"/>
    </row>
    <row r="14" spans="1:13" x14ac:dyDescent="0.25">
      <c r="A14" s="8"/>
      <c r="B14" s="5"/>
      <c r="C14" s="10"/>
      <c r="D14" s="10"/>
      <c r="E14" s="7"/>
      <c r="F14" s="8"/>
      <c r="G14" s="5"/>
      <c r="H14" s="5"/>
      <c r="I14" s="5"/>
      <c r="J14" s="9"/>
      <c r="K14" s="3"/>
      <c r="L14" s="11"/>
      <c r="M14" s="11"/>
    </row>
    <row r="15" spans="1:13" x14ac:dyDescent="0.25">
      <c r="A15" s="8"/>
      <c r="B15" s="5"/>
      <c r="C15" s="10"/>
      <c r="D15" s="10"/>
      <c r="E15" s="7"/>
      <c r="F15" s="8"/>
      <c r="G15" s="5"/>
      <c r="H15" s="5"/>
      <c r="I15" s="5"/>
      <c r="J15" s="9"/>
      <c r="K15" s="3"/>
      <c r="L15" s="11"/>
      <c r="M15" s="11"/>
    </row>
    <row r="16" spans="1:13" x14ac:dyDescent="0.25">
      <c r="A16" s="8"/>
      <c r="B16" s="5"/>
      <c r="C16" s="10"/>
      <c r="D16" s="10"/>
      <c r="E16" s="7"/>
      <c r="F16" s="8"/>
      <c r="G16" s="5"/>
      <c r="H16" s="5"/>
      <c r="I16" s="5"/>
      <c r="J16" s="9"/>
      <c r="K16" s="3"/>
      <c r="L16" s="11"/>
      <c r="M16" s="11"/>
    </row>
    <row r="17" spans="1:13" x14ac:dyDescent="0.25">
      <c r="A17" s="8"/>
      <c r="B17" s="5"/>
      <c r="C17" s="10"/>
      <c r="D17" s="10"/>
      <c r="E17" s="7"/>
      <c r="F17" s="8"/>
      <c r="G17" s="5"/>
      <c r="H17" s="5"/>
      <c r="I17" s="5"/>
      <c r="J17" s="9"/>
      <c r="K17" s="3"/>
      <c r="L17" s="11"/>
      <c r="M17" s="11"/>
    </row>
    <row r="18" spans="1:13" x14ac:dyDescent="0.25">
      <c r="A18" s="12"/>
      <c r="B18" s="13"/>
      <c r="C18" s="14"/>
      <c r="D18" s="14"/>
      <c r="E18" s="15"/>
      <c r="F18" s="12"/>
      <c r="G18" s="13"/>
      <c r="H18" s="13"/>
      <c r="I18" s="13"/>
      <c r="J18" s="16"/>
      <c r="K18" s="4"/>
      <c r="L18" s="17"/>
      <c r="M18" s="17"/>
    </row>
  </sheetData>
  <mergeCells count="2">
    <mergeCell ref="A2:E2"/>
    <mergeCell ref="F2:J2"/>
  </mergeCells>
  <pageMargins left="0.7" right="0.7" top="0.75" bottom="0.75" header="0.3" footer="0.3"/>
  <pageSetup paperSize="9" orientation="portrait" r:id="rId1"/>
  <headerFooter>
    <oddFooter>&amp;L_x000D_&amp;1#&amp;"Calibri"&amp;10&amp;K000000 Intern gebruik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123DD95-DD2A-44BA-8DB5-B0F9741E7C32}">
          <x14:formula1>
            <xm:f>bron!$A$3:$A$13</xm:f>
          </x14:formula1>
          <xm:sqref>E4:E18</xm:sqref>
        </x14:dataValidation>
        <x14:dataValidation type="list" allowBlank="1" showInputMessage="1" showErrorMessage="1" xr:uid="{2A2FD5F8-64D5-4791-A64C-0899E85AACDB}">
          <x14:formula1>
            <xm:f>bron!$A$16:$A$17</xm:f>
          </x14:formula1>
          <xm:sqref>F4:L18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4406C-93D7-4219-B39D-75455F95581B}">
  <dimension ref="A1:G23"/>
  <sheetViews>
    <sheetView workbookViewId="0">
      <selection activeCell="F12" sqref="F12"/>
    </sheetView>
  </sheetViews>
  <sheetFormatPr defaultRowHeight="15" x14ac:dyDescent="0.25"/>
  <cols>
    <col min="1" max="1" width="37.7109375" customWidth="1"/>
    <col min="2" max="2" width="16.7109375" customWidth="1"/>
    <col min="3" max="4" width="40.7109375" customWidth="1"/>
    <col min="5" max="5" width="23.140625" customWidth="1"/>
    <col min="6" max="6" width="16.5703125" customWidth="1"/>
    <col min="7" max="7" width="58" customWidth="1"/>
  </cols>
  <sheetData>
    <row r="1" spans="1:7" x14ac:dyDescent="0.25">
      <c r="A1" s="18" t="s">
        <v>85</v>
      </c>
    </row>
    <row r="2" spans="1:7" x14ac:dyDescent="0.25">
      <c r="A2" s="180" t="s">
        <v>67</v>
      </c>
      <c r="B2" s="181"/>
      <c r="C2" s="181"/>
      <c r="D2" s="182"/>
      <c r="E2" s="36" t="s">
        <v>69</v>
      </c>
      <c r="F2" s="6" t="s">
        <v>70</v>
      </c>
      <c r="G2" s="6" t="s">
        <v>71</v>
      </c>
    </row>
    <row r="3" spans="1:7" ht="60" x14ac:dyDescent="0.25">
      <c r="A3" s="163" t="s">
        <v>86</v>
      </c>
      <c r="B3" s="164" t="s">
        <v>87</v>
      </c>
      <c r="C3" s="164" t="s">
        <v>88</v>
      </c>
      <c r="D3" s="164" t="s">
        <v>89</v>
      </c>
      <c r="E3" s="165" t="s">
        <v>90</v>
      </c>
      <c r="F3" s="156" t="s">
        <v>83</v>
      </c>
      <c r="G3" s="156" t="s">
        <v>84</v>
      </c>
    </row>
    <row r="4" spans="1:7" x14ac:dyDescent="0.25">
      <c r="A4" s="27"/>
      <c r="B4" s="26"/>
      <c r="C4" s="26"/>
      <c r="D4" s="32"/>
      <c r="E4" s="26"/>
      <c r="F4" s="11"/>
      <c r="G4" s="11"/>
    </row>
    <row r="5" spans="1:7" x14ac:dyDescent="0.25">
      <c r="A5" s="8"/>
      <c r="B5" s="5"/>
      <c r="C5" s="5"/>
      <c r="D5" s="35"/>
      <c r="E5" s="5"/>
      <c r="F5" s="11"/>
      <c r="G5" s="11"/>
    </row>
    <row r="6" spans="1:7" x14ac:dyDescent="0.25">
      <c r="A6" s="8"/>
      <c r="B6" s="5"/>
      <c r="C6" s="5"/>
      <c r="D6" s="35"/>
      <c r="E6" s="5"/>
      <c r="F6" s="11"/>
      <c r="G6" s="11"/>
    </row>
    <row r="7" spans="1:7" x14ac:dyDescent="0.25">
      <c r="A7" s="8"/>
      <c r="B7" s="5"/>
      <c r="C7" s="5"/>
      <c r="D7" s="35"/>
      <c r="E7" s="5"/>
      <c r="F7" s="11"/>
      <c r="G7" s="11"/>
    </row>
    <row r="8" spans="1:7" x14ac:dyDescent="0.25">
      <c r="A8" s="8"/>
      <c r="B8" s="5"/>
      <c r="C8" s="5"/>
      <c r="D8" s="35"/>
      <c r="E8" s="5"/>
      <c r="F8" s="11"/>
      <c r="G8" s="11"/>
    </row>
    <row r="9" spans="1:7" x14ac:dyDescent="0.25">
      <c r="A9" s="8"/>
      <c r="B9" s="5"/>
      <c r="C9" s="5"/>
      <c r="D9" s="35"/>
      <c r="E9" s="5"/>
      <c r="F9" s="11"/>
      <c r="G9" s="11"/>
    </row>
    <row r="10" spans="1:7" x14ac:dyDescent="0.25">
      <c r="A10" s="8"/>
      <c r="B10" s="5"/>
      <c r="C10" s="5"/>
      <c r="D10" s="5"/>
      <c r="E10" s="5"/>
      <c r="F10" s="11"/>
      <c r="G10" s="11"/>
    </row>
    <row r="11" spans="1:7" x14ac:dyDescent="0.25">
      <c r="A11" s="8"/>
      <c r="B11" s="5"/>
      <c r="C11" s="5"/>
      <c r="D11" s="5"/>
      <c r="E11" s="5"/>
      <c r="F11" s="11"/>
      <c r="G11" s="11"/>
    </row>
    <row r="12" spans="1:7" x14ac:dyDescent="0.25">
      <c r="A12" s="8"/>
      <c r="B12" s="5"/>
      <c r="C12" s="5"/>
      <c r="D12" s="5"/>
      <c r="E12" s="5"/>
      <c r="F12" s="11"/>
      <c r="G12" s="11"/>
    </row>
    <row r="13" spans="1:7" x14ac:dyDescent="0.25">
      <c r="A13" s="8"/>
      <c r="B13" s="5"/>
      <c r="C13" s="5"/>
      <c r="D13" s="5"/>
      <c r="E13" s="5"/>
      <c r="F13" s="11"/>
      <c r="G13" s="11"/>
    </row>
    <row r="14" spans="1:7" x14ac:dyDescent="0.25">
      <c r="A14" s="8"/>
      <c r="B14" s="5"/>
      <c r="C14" s="5"/>
      <c r="D14" s="5"/>
      <c r="E14" s="5"/>
      <c r="F14" s="11"/>
      <c r="G14" s="11"/>
    </row>
    <row r="15" spans="1:7" x14ac:dyDescent="0.25">
      <c r="A15" s="8"/>
      <c r="B15" s="5"/>
      <c r="C15" s="5"/>
      <c r="D15" s="5"/>
      <c r="E15" s="5"/>
      <c r="F15" s="11"/>
      <c r="G15" s="11"/>
    </row>
    <row r="16" spans="1:7" x14ac:dyDescent="0.25">
      <c r="A16" s="8"/>
      <c r="B16" s="5"/>
      <c r="C16" s="5"/>
      <c r="D16" s="5"/>
      <c r="E16" s="5"/>
      <c r="F16" s="11"/>
      <c r="G16" s="11"/>
    </row>
    <row r="17" spans="1:7" x14ac:dyDescent="0.25">
      <c r="A17" s="8"/>
      <c r="B17" s="5"/>
      <c r="C17" s="5"/>
      <c r="D17" s="5"/>
      <c r="E17" s="5"/>
      <c r="F17" s="11"/>
      <c r="G17" s="11"/>
    </row>
    <row r="18" spans="1:7" x14ac:dyDescent="0.25">
      <c r="A18" s="8"/>
      <c r="B18" s="5"/>
      <c r="C18" s="5"/>
      <c r="D18" s="5"/>
      <c r="E18" s="5"/>
      <c r="F18" s="160"/>
      <c r="G18" s="160"/>
    </row>
    <row r="19" spans="1:7" x14ac:dyDescent="0.25">
      <c r="A19" s="8"/>
      <c r="B19" s="5"/>
      <c r="C19" s="5"/>
      <c r="D19" s="5"/>
      <c r="E19" s="5"/>
      <c r="F19" s="161"/>
      <c r="G19" s="161"/>
    </row>
    <row r="20" spans="1:7" x14ac:dyDescent="0.25">
      <c r="A20" s="8"/>
      <c r="B20" s="5"/>
      <c r="C20" s="5"/>
      <c r="D20" s="5"/>
      <c r="E20" s="5"/>
      <c r="F20" s="161"/>
      <c r="G20" s="161"/>
    </row>
    <row r="21" spans="1:7" x14ac:dyDescent="0.25">
      <c r="A21" s="12"/>
      <c r="B21" s="13"/>
      <c r="C21" s="13"/>
      <c r="D21" s="13"/>
      <c r="E21" s="13"/>
      <c r="F21" s="162"/>
      <c r="G21" s="162"/>
    </row>
    <row r="22" spans="1:7" x14ac:dyDescent="0.25">
      <c r="C22" s="37" t="s">
        <v>91</v>
      </c>
      <c r="D22" s="38">
        <f>SUM(D4:D21)</f>
        <v>0</v>
      </c>
    </row>
    <row r="23" spans="1:7" x14ac:dyDescent="0.25">
      <c r="C23" s="37" t="s">
        <v>92</v>
      </c>
      <c r="D23" s="37">
        <f>COUNTA(A4:A21)</f>
        <v>0</v>
      </c>
    </row>
  </sheetData>
  <mergeCells count="1">
    <mergeCell ref="A2:D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42B26F-BF2E-472A-BDB4-1E259045731B}">
          <x14:formula1>
            <xm:f>bron!$A$16:$A$17</xm:f>
          </x14:formula1>
          <xm:sqref>E4 F4:F21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D68DA-AA4A-46A2-AB21-93B5F56485F5}">
  <dimension ref="A1:H28"/>
  <sheetViews>
    <sheetView workbookViewId="0">
      <selection activeCell="E24" sqref="E24"/>
    </sheetView>
  </sheetViews>
  <sheetFormatPr defaultRowHeight="15" x14ac:dyDescent="0.25"/>
  <cols>
    <col min="1" max="1" width="32.42578125" customWidth="1"/>
    <col min="2" max="3" width="26" customWidth="1"/>
    <col min="4" max="4" width="15.5703125" customWidth="1"/>
    <col min="5" max="5" width="22.140625" customWidth="1"/>
    <col min="6" max="6" width="36.140625" customWidth="1"/>
    <col min="7" max="7" width="16.5703125" customWidth="1"/>
    <col min="8" max="8" width="58" customWidth="1"/>
  </cols>
  <sheetData>
    <row r="1" spans="1:8" ht="15" customHeight="1" x14ac:dyDescent="0.25">
      <c r="A1" s="18" t="s">
        <v>93</v>
      </c>
    </row>
    <row r="2" spans="1:8" x14ac:dyDescent="0.25">
      <c r="A2" s="177" t="s">
        <v>67</v>
      </c>
      <c r="B2" s="178"/>
      <c r="C2" s="178"/>
      <c r="D2" s="178"/>
      <c r="E2" s="179"/>
      <c r="F2" s="6" t="s">
        <v>69</v>
      </c>
      <c r="G2" s="6" t="s">
        <v>70</v>
      </c>
      <c r="H2" s="6" t="s">
        <v>71</v>
      </c>
    </row>
    <row r="3" spans="1:8" ht="66" x14ac:dyDescent="0.25">
      <c r="A3" s="166" t="s">
        <v>94</v>
      </c>
      <c r="B3" s="164" t="s">
        <v>95</v>
      </c>
      <c r="C3" s="164" t="s">
        <v>89</v>
      </c>
      <c r="D3" s="167" t="s">
        <v>87</v>
      </c>
      <c r="E3" s="164" t="s">
        <v>96</v>
      </c>
      <c r="F3" s="165" t="s">
        <v>97</v>
      </c>
      <c r="G3" s="156" t="s">
        <v>83</v>
      </c>
      <c r="H3" s="156" t="s">
        <v>84</v>
      </c>
    </row>
    <row r="4" spans="1:8" x14ac:dyDescent="0.25">
      <c r="A4" s="27"/>
      <c r="B4" s="29"/>
      <c r="C4" s="32"/>
      <c r="D4" s="28"/>
      <c r="E4" s="26"/>
      <c r="F4" s="26"/>
      <c r="G4" s="11"/>
      <c r="H4" s="11"/>
    </row>
    <row r="5" spans="1:8" x14ac:dyDescent="0.25">
      <c r="A5" s="8"/>
      <c r="B5" s="30"/>
      <c r="C5" s="33"/>
      <c r="D5" s="10"/>
      <c r="E5" s="5"/>
      <c r="F5" s="5"/>
      <c r="G5" s="11"/>
      <c r="H5" s="11"/>
    </row>
    <row r="6" spans="1:8" x14ac:dyDescent="0.25">
      <c r="A6" s="8"/>
      <c r="B6" s="30"/>
      <c r="C6" s="33"/>
      <c r="D6" s="10"/>
      <c r="E6" s="5"/>
      <c r="F6" s="5"/>
      <c r="G6" s="11"/>
      <c r="H6" s="11"/>
    </row>
    <row r="7" spans="1:8" x14ac:dyDescent="0.25">
      <c r="A7" s="8"/>
      <c r="B7" s="30"/>
      <c r="C7" s="33"/>
      <c r="D7" s="10"/>
      <c r="E7" s="5"/>
      <c r="F7" s="5"/>
      <c r="G7" s="11"/>
      <c r="H7" s="11"/>
    </row>
    <row r="8" spans="1:8" x14ac:dyDescent="0.25">
      <c r="A8" s="8"/>
      <c r="B8" s="30"/>
      <c r="C8" s="33"/>
      <c r="D8" s="10"/>
      <c r="E8" s="5"/>
      <c r="F8" s="5"/>
      <c r="G8" s="11"/>
      <c r="H8" s="11"/>
    </row>
    <row r="9" spans="1:8" x14ac:dyDescent="0.25">
      <c r="A9" s="8"/>
      <c r="B9" s="30"/>
      <c r="C9" s="33"/>
      <c r="D9" s="10"/>
      <c r="E9" s="5"/>
      <c r="F9" s="5"/>
      <c r="G9" s="11"/>
      <c r="H9" s="11"/>
    </row>
    <row r="10" spans="1:8" x14ac:dyDescent="0.25">
      <c r="A10" s="8"/>
      <c r="B10" s="30"/>
      <c r="C10" s="33"/>
      <c r="D10" s="10"/>
      <c r="E10" s="5"/>
      <c r="F10" s="5"/>
      <c r="G10" s="11"/>
      <c r="H10" s="11"/>
    </row>
    <row r="11" spans="1:8" x14ac:dyDescent="0.25">
      <c r="A11" s="8"/>
      <c r="B11" s="30"/>
      <c r="C11" s="33"/>
      <c r="D11" s="10"/>
      <c r="E11" s="5"/>
      <c r="F11" s="5"/>
      <c r="G11" s="11"/>
      <c r="H11" s="11"/>
    </row>
    <row r="12" spans="1:8" x14ac:dyDescent="0.25">
      <c r="A12" s="8"/>
      <c r="B12" s="30"/>
      <c r="C12" s="33"/>
      <c r="D12" s="10"/>
      <c r="E12" s="5"/>
      <c r="F12" s="5"/>
      <c r="G12" s="11"/>
      <c r="H12" s="11"/>
    </row>
    <row r="13" spans="1:8" x14ac:dyDescent="0.25">
      <c r="A13" s="8"/>
      <c r="B13" s="30"/>
      <c r="C13" s="33"/>
      <c r="D13" s="10"/>
      <c r="E13" s="5"/>
      <c r="F13" s="5"/>
      <c r="G13" s="11"/>
      <c r="H13" s="11"/>
    </row>
    <row r="14" spans="1:8" x14ac:dyDescent="0.25">
      <c r="A14" s="8"/>
      <c r="B14" s="30"/>
      <c r="C14" s="33"/>
      <c r="D14" s="10"/>
      <c r="E14" s="5"/>
      <c r="F14" s="5"/>
      <c r="G14" s="11"/>
      <c r="H14" s="11"/>
    </row>
    <row r="15" spans="1:8" x14ac:dyDescent="0.25">
      <c r="A15" s="8"/>
      <c r="B15" s="30"/>
      <c r="C15" s="33"/>
      <c r="D15" s="10"/>
      <c r="E15" s="5"/>
      <c r="F15" s="5"/>
      <c r="G15" s="11"/>
      <c r="H15" s="11"/>
    </row>
    <row r="16" spans="1:8" x14ac:dyDescent="0.25">
      <c r="A16" s="8"/>
      <c r="B16" s="30"/>
      <c r="C16" s="33"/>
      <c r="D16" s="10"/>
      <c r="E16" s="5"/>
      <c r="F16" s="5"/>
      <c r="G16" s="11"/>
      <c r="H16" s="11"/>
    </row>
    <row r="17" spans="1:8" x14ac:dyDescent="0.25">
      <c r="A17" s="8"/>
      <c r="B17" s="30"/>
      <c r="C17" s="33"/>
      <c r="D17" s="10"/>
      <c r="E17" s="5"/>
      <c r="F17" s="5"/>
      <c r="G17" s="11"/>
      <c r="H17" s="11"/>
    </row>
    <row r="18" spans="1:8" x14ac:dyDescent="0.25">
      <c r="A18" s="8"/>
      <c r="B18" s="30"/>
      <c r="C18" s="33"/>
      <c r="D18" s="10"/>
      <c r="E18" s="5"/>
      <c r="F18" s="5"/>
      <c r="G18" s="11"/>
      <c r="H18" s="11"/>
    </row>
    <row r="19" spans="1:8" x14ac:dyDescent="0.25">
      <c r="A19" s="8"/>
      <c r="B19" s="30"/>
      <c r="C19" s="33"/>
      <c r="D19" s="10"/>
      <c r="E19" s="5"/>
      <c r="F19" s="5"/>
      <c r="G19" s="7"/>
      <c r="H19" s="11"/>
    </row>
    <row r="20" spans="1:8" x14ac:dyDescent="0.25">
      <c r="A20" s="8"/>
      <c r="B20" s="30"/>
      <c r="C20" s="33"/>
      <c r="D20" s="10"/>
      <c r="E20" s="5"/>
      <c r="F20" s="5"/>
      <c r="G20" s="7"/>
      <c r="H20" s="11"/>
    </row>
    <row r="21" spans="1:8" x14ac:dyDescent="0.25">
      <c r="A21" s="8"/>
      <c r="B21" s="30"/>
      <c r="C21" s="33"/>
      <c r="D21" s="10"/>
      <c r="E21" s="5"/>
      <c r="F21" s="5"/>
      <c r="G21" s="7"/>
      <c r="H21" s="11"/>
    </row>
    <row r="22" spans="1:8" x14ac:dyDescent="0.25">
      <c r="A22" s="8"/>
      <c r="B22" s="30"/>
      <c r="C22" s="33"/>
      <c r="D22" s="10"/>
      <c r="E22" s="5"/>
      <c r="F22" s="5"/>
      <c r="G22" s="7"/>
      <c r="H22" s="11"/>
    </row>
    <row r="23" spans="1:8" x14ac:dyDescent="0.25">
      <c r="A23" s="8"/>
      <c r="B23" s="30"/>
      <c r="C23" s="33"/>
      <c r="D23" s="10"/>
      <c r="E23" s="5"/>
      <c r="F23" s="5"/>
      <c r="G23" s="7"/>
      <c r="H23" s="11"/>
    </row>
    <row r="24" spans="1:8" x14ac:dyDescent="0.25">
      <c r="A24" s="8"/>
      <c r="B24" s="30"/>
      <c r="C24" s="33"/>
      <c r="D24" s="10"/>
      <c r="E24" s="5"/>
      <c r="F24" s="5"/>
      <c r="G24" s="7"/>
      <c r="H24" s="11"/>
    </row>
    <row r="25" spans="1:8" x14ac:dyDescent="0.25">
      <c r="A25" s="12"/>
      <c r="B25" s="31"/>
      <c r="C25" s="34"/>
      <c r="D25" s="14"/>
      <c r="E25" s="13"/>
      <c r="F25" s="13"/>
      <c r="G25" s="15"/>
      <c r="H25" s="17"/>
    </row>
    <row r="26" spans="1:8" x14ac:dyDescent="0.25">
      <c r="B26" s="37" t="s">
        <v>91</v>
      </c>
      <c r="C26" s="38">
        <f>SUM(C4:C25)</f>
        <v>0</v>
      </c>
    </row>
    <row r="27" spans="1:8" x14ac:dyDescent="0.25">
      <c r="B27" s="37" t="s">
        <v>98</v>
      </c>
      <c r="C27" s="39">
        <f>SUM(B4:B25)</f>
        <v>0</v>
      </c>
    </row>
    <row r="28" spans="1:8" x14ac:dyDescent="0.25">
      <c r="B28" s="37" t="s">
        <v>92</v>
      </c>
      <c r="C28" s="37">
        <f>COUNTA(A4:A25)</f>
        <v>0</v>
      </c>
    </row>
  </sheetData>
  <mergeCells count="1">
    <mergeCell ref="A2:E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F2C20D5-1749-4685-B81C-5DD4E3A00862}">
          <x14:formula1>
            <xm:f>bron!$A$16:$A$17</xm:f>
          </x14:formula1>
          <xm:sqref>F4 G4:G18</xm:sqref>
        </x14:dataValidation>
        <x14:dataValidation type="list" allowBlank="1" showInputMessage="1" showErrorMessage="1" xr:uid="{68AE8437-0447-49A0-9E18-0C12CDE9BECC}">
          <x14:formula1>
            <xm:f>bron!$A$21:$A$28</xm:f>
          </x14:formula1>
          <xm:sqref>E4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4E9C4-8492-419D-BDEF-B3D6439D5027}">
  <dimension ref="A2:E28"/>
  <sheetViews>
    <sheetView workbookViewId="0">
      <selection activeCell="E9" sqref="E9"/>
    </sheetView>
  </sheetViews>
  <sheetFormatPr defaultRowHeight="15" x14ac:dyDescent="0.25"/>
  <cols>
    <col min="1" max="1" width="42.42578125" customWidth="1"/>
  </cols>
  <sheetData>
    <row r="2" spans="1:5" x14ac:dyDescent="0.25">
      <c r="E2" t="s">
        <v>19</v>
      </c>
    </row>
    <row r="3" spans="1:5" x14ac:dyDescent="0.25">
      <c r="A3" t="s">
        <v>29</v>
      </c>
      <c r="E3" t="s">
        <v>99</v>
      </c>
    </row>
    <row r="4" spans="1:5" x14ac:dyDescent="0.25">
      <c r="A4" t="s">
        <v>30</v>
      </c>
      <c r="E4" t="s">
        <v>100</v>
      </c>
    </row>
    <row r="5" spans="1:5" x14ac:dyDescent="0.25">
      <c r="A5" t="s">
        <v>31</v>
      </c>
      <c r="E5" t="s">
        <v>101</v>
      </c>
    </row>
    <row r="6" spans="1:5" x14ac:dyDescent="0.25">
      <c r="A6" t="s">
        <v>32</v>
      </c>
      <c r="E6" t="s">
        <v>102</v>
      </c>
    </row>
    <row r="7" spans="1:5" x14ac:dyDescent="0.25">
      <c r="A7" t="s">
        <v>33</v>
      </c>
      <c r="E7" t="s">
        <v>103</v>
      </c>
    </row>
    <row r="8" spans="1:5" x14ac:dyDescent="0.25">
      <c r="A8" t="s">
        <v>34</v>
      </c>
    </row>
    <row r="9" spans="1:5" x14ac:dyDescent="0.25">
      <c r="A9" t="s">
        <v>38</v>
      </c>
      <c r="E9" t="s">
        <v>19</v>
      </c>
    </row>
    <row r="10" spans="1:5" x14ac:dyDescent="0.25">
      <c r="A10" t="s">
        <v>39</v>
      </c>
      <c r="E10">
        <v>2024</v>
      </c>
    </row>
    <row r="11" spans="1:5" x14ac:dyDescent="0.25">
      <c r="A11" t="s">
        <v>40</v>
      </c>
      <c r="E11">
        <v>2025</v>
      </c>
    </row>
    <row r="12" spans="1:5" x14ac:dyDescent="0.25">
      <c r="A12" t="s">
        <v>41</v>
      </c>
      <c r="E12">
        <v>2026</v>
      </c>
    </row>
    <row r="13" spans="1:5" x14ac:dyDescent="0.25">
      <c r="E13">
        <v>2027</v>
      </c>
    </row>
    <row r="16" spans="1:5" x14ac:dyDescent="0.25">
      <c r="A16" t="s">
        <v>104</v>
      </c>
    </row>
    <row r="17" spans="1:1" x14ac:dyDescent="0.25">
      <c r="A17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  <row r="27" spans="1:1" x14ac:dyDescent="0.25">
      <c r="A27" t="s">
        <v>112</v>
      </c>
    </row>
    <row r="28" spans="1:1" x14ac:dyDescent="0.25">
      <c r="A28" t="s">
        <v>113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0062be-93d5-45af-8397-4598fe8ea00a" xsi:nil="true"/>
    <lcf76f155ced4ddcb4097134ff3c332f xmlns="122b6854-06b8-4ffb-ad34-0433e4cc689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E48C3BE23B324E89C96B53711984D4" ma:contentTypeVersion="10" ma:contentTypeDescription="Een nieuw document maken." ma:contentTypeScope="" ma:versionID="5c71f1f775e2cadbf2f588c522e4e4ca">
  <xsd:schema xmlns:xsd="http://www.w3.org/2001/XMLSchema" xmlns:xs="http://www.w3.org/2001/XMLSchema" xmlns:p="http://schemas.microsoft.com/office/2006/metadata/properties" xmlns:ns2="122b6854-06b8-4ffb-ad34-0433e4cc689e" xmlns:ns3="130062be-93d5-45af-8397-4598fe8ea00a" targetNamespace="http://schemas.microsoft.com/office/2006/metadata/properties" ma:root="true" ma:fieldsID="d6c7929361a5964d236e0585f7e9e2ef" ns2:_="" ns3:_="">
    <xsd:import namespace="122b6854-06b8-4ffb-ad34-0433e4cc689e"/>
    <xsd:import namespace="130062be-93d5-45af-8397-4598fe8ea0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b6854-06b8-4ffb-ad34-0433e4cc68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eb5d102-68e6-440d-87f4-7086294590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062be-93d5-45af-8397-4598fe8ea00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aed1393-f61d-4856-b622-d2f4327837fd}" ma:internalName="TaxCatchAll" ma:showField="CatchAllData" ma:web="130062be-93d5-45af-8397-4598fe8ea0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47952F-5904-44FA-B7AE-B14CB778F208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122b6854-06b8-4ffb-ad34-0433e4cc689e"/>
    <ds:schemaRef ds:uri="http://purl.org/dc/dcmitype/"/>
    <ds:schemaRef ds:uri="http://purl.org/dc/terms/"/>
    <ds:schemaRef ds:uri="http://schemas.microsoft.com/office/2006/documentManagement/types"/>
    <ds:schemaRef ds:uri="130062be-93d5-45af-8397-4598fe8ea00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6A7B5F7-C769-4EE2-BB94-86C60F8DBF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b6854-06b8-4ffb-ad34-0433e4cc689e"/>
    <ds:schemaRef ds:uri="130062be-93d5-45af-8397-4598fe8ea0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FE3FF5-E2D4-4403-BC7F-7913A4475A4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INVUL INSTRUCTIE</vt:lpstr>
      <vt:lpstr>SROI overzicht</vt:lpstr>
      <vt:lpstr>bouwblok 1</vt:lpstr>
      <vt:lpstr>bouwblok 2</vt:lpstr>
      <vt:lpstr>bouwblok 3</vt:lpstr>
      <vt:lpstr>bron</vt:lpstr>
    </vt:vector>
  </TitlesOfParts>
  <Manager/>
  <Company>Ministerie van Economische Zaken en Klimaat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Wattum, I.E.A. van (Inge)</dc:creator>
  <cp:keywords/>
  <dc:description/>
  <cp:lastModifiedBy>Wattum, I.E.A. van (Inge)</cp:lastModifiedBy>
  <cp:revision/>
  <dcterms:created xsi:type="dcterms:W3CDTF">2024-01-15T10:20:02Z</dcterms:created>
  <dcterms:modified xsi:type="dcterms:W3CDTF">2026-02-11T12:15:39Z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0x010100DCE48C3BE23B324E89C96B53711984D4</vt:lpwstr>
  </property>
  <property fmtid="{D5CDD505-2E9C-101B-9397-08002B2CF9AE}" pid="3" name="MediaServiceImageTags">
    <vt:lpwstr/>
  </property>
</Properties>
</file>