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J:\COE-ANF\CINK\AA-inkoop\1 Projecten\2025 - EA VTH applicatie omgevingswet\2.4 Nota van Inlichtingen\NVI-1 gepubliceerd\"/>
    </mc:Choice>
  </mc:AlternateContent>
  <xr:revisionPtr revIDLastSave="0" documentId="8_{4D65CFF9-5193-4B93-B221-A0226B3FBC22}" xr6:coauthVersionLast="47" xr6:coauthVersionMax="47" xr10:uidLastSave="{00000000-0000-0000-0000-000000000000}"/>
  <bookViews>
    <workbookView xWindow="-120" yWindow="-120" windowWidth="29040" windowHeight="15840" xr2:uid="{5DD0B1BA-8219-4BCD-B10E-E1B48F96F448}"/>
  </bookViews>
  <sheets>
    <sheet name="Wensen" sheetId="1" r:id="rId1"/>
    <sheet name="Blad1" sheetId="2" r:id="rId2"/>
  </sheets>
  <definedNames>
    <definedName name="_xlnm.Print_Titles" localSheetId="0">Wensen!$4:$4</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1" l="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5" i="1"/>
  <c r="C3" i="1"/>
  <c r="E3" i="1" l="1"/>
  <c r="E46" i="1"/>
</calcChain>
</file>

<file path=xl/sharedStrings.xml><?xml version="1.0" encoding="utf-8"?>
<sst xmlns="http://schemas.openxmlformats.org/spreadsheetml/2006/main" count="88" uniqueCount="88">
  <si>
    <t>Programma van Wensen - VTH-Systeem - Aanbesteding - Gemeente Coevorden</t>
  </si>
  <si>
    <t xml:space="preserve"> Nr.</t>
  </si>
  <si>
    <t>Wensen</t>
  </si>
  <si>
    <t>Te behalen punten per wens (indien geheel aan wens wordt voldaan)</t>
  </si>
  <si>
    <t>Aangeven met 'Ja' of 'Nee' of wel of niet aan de wens wordt voldaan</t>
  </si>
  <si>
    <t>Aantal behaalde punten op de wensen</t>
  </si>
  <si>
    <t>1.1</t>
  </si>
  <si>
    <t xml:space="preserve">de applicatie maakt gebruik van begrippen uit de stelselcatalogus, zodat onder andere de samenwerking met ketenpartners op basis van dezelfde begrippen plaatsvindt. </t>
  </si>
  <si>
    <t>1.2</t>
  </si>
  <si>
    <t>De applicatie biedt mogelijkheid om eigen checklisten en/of controlelijsten te maken.  De checklisten moeten minimaal de volgende functionaliteiten bevatten:
- het kunnen toevoegen van vrije tekstveld vragen;
- het kunnen toevoegen van meerkeuze vragen;
- het koppelen van checklisten of controlelijsten aan processtappen in de workflow"</t>
  </si>
  <si>
    <t>1.3</t>
  </si>
  <si>
    <t>Opdrachtnemer biedt standaard checklisten en/of controlelijsten die door Opdrachtnemer periodiek worden geactualiseerd.  Denk aan het integraal Toezicht Protocol (iTp).</t>
  </si>
  <si>
    <t>1.4</t>
  </si>
  <si>
    <t xml:space="preserve">Het is mogelijk om het zaaktype van een openstaande zaak te wijzigen door geautoriseerde gebruikers. </t>
  </si>
  <si>
    <t>1.5</t>
  </si>
  <si>
    <t xml:space="preserve">De applicatie biedt mogelijkheden om nagekomen stukken in te boeken en op en manier te relateren aan een afgeronde zaak. </t>
  </si>
  <si>
    <t>1.6</t>
  </si>
  <si>
    <t xml:space="preserve">De applicatie biedt de mogelijkheid om processtappen zo veel als mogelijk automatisch uit te voeren, zonder tussenkomst van de behandelaar.  Voorbeelden hiervan zijn: het automatisch versturen van een ontvangstbevestiging, statuswijziging, bericht van behandeling en een publicatie. Indien menselijke controlemomenten nodig zijn, is dit toegestaan in het afhandelen van een processtap. </t>
  </si>
  <si>
    <t>1.7</t>
  </si>
  <si>
    <t>De applicatie kan een standaard ontvangstbevestiging versturen naar de indiener bij het aanmaken van een nieuwe zaak. De ontvangstbevestiging kan voorzien worden van specifieke zaakkenmerken, zodat voldaan kan worden aan de wettelijke vereisten (WMEBV, Omgevingswet etc.).</t>
  </si>
  <si>
    <t>1.8</t>
  </si>
  <si>
    <t>Kunnen vastleggen van resultaten van inhoudelijke toetsing van de activiteiten</t>
  </si>
  <si>
    <t>1.9</t>
  </si>
  <si>
    <t>Bij complexe en/of beleidsgevoelige vergunningaanvragen of vooroverleggen, zijn er verschillende afstem- of besluitvormingsgremia waar de zaak besproken dient te worden. Een aantal (niet limitatieve) voorbeelden zijn: 
- het college dat een vergunningaanvraag moet accorderen;
- het informeren van bewindspersonen over politiek gevoelige ontwikkelingen;
- het vragen van advies aan de gemeenteraad;
- het bespreken van een voorstel of aanvraag op een intaketafel of omgevingstafel.
De applicatie maakt het mogelijk om zaken te agenderen voor deze overleggen. De applicatie voorziet in een mogelijkheid om overzichten te genereren van zaken die besproken dienen te worden bij een overleg. De terugkoppeling, integrale afweging of besluit uit de overleggremia dient tevens geregistreerd te kunnen worden in de applicatie. "</t>
  </si>
  <si>
    <t>1.10</t>
  </si>
  <si>
    <t xml:space="preserve">De uitkomst van een zaak kan aanleiding zijn om een nieuw proces cq zaak in de toekomst te starten. De applicatie maakt het mogelijk om zaken met een startdatum in de toekomst aan te maken. </t>
  </si>
  <si>
    <t>1.11</t>
  </si>
  <si>
    <t>In de Omgevingswet zijn gevallen aangewezen waarin een omgevingsvergunning voor een buitenplanse omgevingsplanactiviteit (BOPA) binnen uiterlijk vijf jaar moet worden verwerkt in het omgevingsplan. De applicatie biedt mogelijkheden om deze omgevingsvergunningen uit de beschikbare informatie te halen, zodat het omgevingsplan aangepast kan worden</t>
  </si>
  <si>
    <t>1.12</t>
  </si>
  <si>
    <t xml:space="preserve">"Wanneer op basis van de toetsingsadviezen een planschaderisico of nadeel compensatie geconstateerd wordt en er is geen onderliggend plan of overeenkomst, is het afsluiten van een planschadeovereenkomst met de initiatiefnemer wenselijk. Bij de inhoudelijke toetsing wordt ook onderzocht in hoeverre er planschaderisico bestaat. Het syteem / de applicatie maakt het mogelijk om het proces van nadeel compensatie in te richten. </t>
  </si>
  <si>
    <t>1.13</t>
  </si>
  <si>
    <t>Kunnen aanmaken van zaken op basis van e-formulier niet afkomstig vanuit het DSO</t>
  </si>
  <si>
    <t>1.14</t>
  </si>
  <si>
    <t>Voor de behandeling van een verzoek is het relevant om te weten welke bij een andere bestuurslaag zijn ingediend in een bepaald gebied. Informatie over dergelijke verzoeken kan worden opgevraagd via de API van het verzoekenregister van DSO-LV. De applicatie kan het landelijke DSO verzoekenregister via de daarvoor beschikbaar gestelde API gebruiken om op basis van meegegeven zoekcriteria een overzicht te tonen van gerelateerde verzoeken bij andere organen.</t>
  </si>
  <si>
    <t>1.15</t>
  </si>
  <si>
    <t xml:space="preserve">Op basis van een aanvraag,  moet vanuit de applicatie gecontroleerd kunnen worden in het monumentenregister bij het RCE of het om een Rijksmonument gaat of niet. Dit hoeft niet per se een koppeling te zijn. Een mogelijkheid om te kunnen raadplagen is voldoende.  </t>
  </si>
  <si>
    <t>1.16</t>
  </si>
  <si>
    <t xml:space="preserve">De behandelaar (zoals vergunningverlener en toezichthouder) kan een plattegrond, tekening of ander document tekenen of andere annotaties kunnen plaatsen:
1. Binnen de VTH-applicatie. 
2. Bij het niet kunnen annoteren in de VTH-applicatie zelf, via een koppeling met de in Coevorden in gebruik zijnde applicatie Bluebeam. </t>
  </si>
  <si>
    <t>1.17</t>
  </si>
  <si>
    <t xml:space="preserve">De applicatie maakt het mogelijk voor een aanvrager om te reageren op een verstuurd bericht van de behandelaar.  Deze reactie wordt automatisch toegevoegd aan het zaakdossier. </t>
  </si>
  <si>
    <t>1.18</t>
  </si>
  <si>
    <t>Alle bestandstypes moeten in de VTH-applicatie via een viewer bekeken kunnen worden</t>
  </si>
  <si>
    <t>1.19</t>
  </si>
  <si>
    <t xml:space="preserve">Het is naast de hoofdbehandelaar mogelijk om meerdere behandelaren of adviseurs te koppelen aan de zaak, zodat overzicht ontstaat wie betrokken is bij de afhandeling van een zaak. </t>
  </si>
  <si>
    <t>1.20</t>
  </si>
  <si>
    <t xml:space="preserve">Om overzicht te houden in de soms grote hoeveelheid aan documenten in een zaakdossier, biedt de applicatie de mogelijkheid om documenten te filteren of te selecteren bij vervolgacties of deelzaken. De behandelaar ziet daardoor alleen de relevante documenten voor het afhandelen van zijn taak. </t>
  </si>
  <si>
    <t>1.21</t>
  </si>
  <si>
    <t xml:space="preserve">Een behandelaar kan in een openstaande zaak documenten aanmerken dat deze vervallen zijn, zodat overzicht ontstaat in het zaakdossier. </t>
  </si>
  <si>
    <t>1.22</t>
  </si>
  <si>
    <t>Invulling van sjablonen t.b.v. documenten en e-mail vindt plaats binnen de VTH-applicatie zelf.</t>
  </si>
  <si>
    <t>1.23</t>
  </si>
  <si>
    <t>Aanvragen en besluiten (inclusief bijlagen) moeten zowel analoog als digitaal ter inzage kunnen worden gelegd. De applicatie biedt een mogelijkheid om bijlagen online ter inzage beschikbaar te maken voor de duur van de inzagetermijn. Dit kan (mits van toepassing) automatisch geschieden en (als optie) worden aangeboden aan de behandelaar.</t>
  </si>
  <si>
    <t>1.24</t>
  </si>
  <si>
    <t xml:space="preserve">In de bijlagen behorend tot een besluit is te herleiden dat de bijlage tot dit besluit hoort. </t>
  </si>
  <si>
    <t>1.25</t>
  </si>
  <si>
    <t>Het is noodzakelijk om in een toezichts- of handhavingszaak het naleefgedrag te kunnen registreren en te kunnen koppelen aan de thema's en wetgeving die zijn gecontroleerd om periodiek een goede risicoanalyse uit te kunnen voeren.</t>
  </si>
  <si>
    <t>1.26</t>
  </si>
  <si>
    <t>Vanuit de Kwaliteitscriteria is de landelijk handhavingstrategie als handreiking vastgesteld voor landelijke eenduidigheid in de uitvoering van toezicht en handhaving. Om de juiste sancties op te leggen en om de 'Big-8-cyclus' goed sluitend te maken, is het noodzakelijk dat de overtreding met de juiste categorie kan worden geregistreerd. Deze registratie wordt later door de data-analyse en monitoringcomponent gebruikt bij het monitoren en analiseren wat bij de uitvoering van toezicht (en handhaving) inhoudelijk wordt geconstateerd inclusief ernst en gedrag.</t>
  </si>
  <si>
    <t>1.27</t>
  </si>
  <si>
    <t xml:space="preserve">Op basis van het uitvoeringsbeleid bepaalt het bevoegd gezag in welke volgorde toezicht wordt gehouden. De prioritering kan gebeuren op basis van inspecties op thema's, onderwerpen en prioriteit. In de applicatie is het mogelijk om op basis van bijvoorbeeld een prioriteitenmatrix toezichtscontroles te prioriteren. </t>
  </si>
  <si>
    <t>1.28</t>
  </si>
  <si>
    <t>Een bevoegd gezag bepaalt op basis van de prioriteiten in het uitvoeringsbeleid welke overtredingen wel of niet worden opgepakt of in welke volgorde deze worden opgepakt. Bij de afweging biedt de applicatie de mogelijkheid om bij de vastlegging te motiveren waarom overtreding niet, eerder of later wordt opgepakt.</t>
  </si>
  <si>
    <t>1.29</t>
  </si>
  <si>
    <t xml:space="preserve">Het digitaal kunnen ondertekenen/waarmerken van documenten kan gerealiseerd worden binnen de VTH-applicatie of via een koppeling met daartoe een geschikte applicatie. </t>
  </si>
  <si>
    <t>1.30</t>
  </si>
  <si>
    <r>
      <t>Het centrale zaak- en archiefsysteem van gemeente Coevorden is xxllnc 'Zaken'. Alle soorten VTH-zaakdata en -bijlagen moeten vanuit de VTH-software in xxllnc Zaken kunnen worden opgeslagen. De geboden VTH-software biedt deze functionaliteit middels het koppelvlak van</t>
    </r>
    <r>
      <rPr>
        <i/>
        <sz val="11"/>
        <rFont val="Aptos Narrow"/>
        <family val="2"/>
        <scheme val="minor"/>
      </rPr>
      <t xml:space="preserve"> </t>
    </r>
    <r>
      <rPr>
        <b/>
        <i/>
        <sz val="11"/>
        <rFont val="Aptos Narrow"/>
        <family val="2"/>
        <scheme val="minor"/>
      </rPr>
      <t>ZGW-API's</t>
    </r>
    <r>
      <rPr>
        <sz val="11"/>
        <rFont val="Aptos Narrow"/>
        <family val="2"/>
        <scheme val="minor"/>
      </rPr>
      <t>.</t>
    </r>
  </si>
  <si>
    <t>1.31</t>
  </si>
  <si>
    <r>
      <t xml:space="preserve">Het centrale zaak- en archiefsysteem van gemeente Coevorden is xxllnc 'Zaken'. Alle soorten VTH-zaakdata en -bijlagen moeten vanuit de VTH-software in xxllnc Zaken kunnen worden opgeslagen. De geboden VTH-software biedt deze functionaliteit middels het koppelvlak </t>
    </r>
    <r>
      <rPr>
        <b/>
        <i/>
        <sz val="11"/>
        <rFont val="Aptos Narrow"/>
        <family val="2"/>
        <scheme val="minor"/>
      </rPr>
      <t>Zaak- en Documentservices 1.1 of 1.2</t>
    </r>
    <r>
      <rPr>
        <sz val="11"/>
        <rFont val="Aptos Narrow"/>
        <family val="2"/>
        <scheme val="minor"/>
      </rPr>
      <t xml:space="preserve">.  </t>
    </r>
  </si>
  <si>
    <t>1.32</t>
  </si>
  <si>
    <t>Koppeling kunnen realiseren met Flex Depot (DiVault)</t>
  </si>
  <si>
    <t>1.33</t>
  </si>
  <si>
    <t>Binnen e-learning is te rapporteren op gebruik en voortgang van de leermodule(s)</t>
  </si>
  <si>
    <t>1.34</t>
  </si>
  <si>
    <t xml:space="preserve">De functioneel beheerder moet zonder tussenkomst van Opdrachtnemer workflow- en zaaktype configuratie over kunnen zetten van de test- naar de productieomgeving. </t>
  </si>
  <si>
    <t>1.35</t>
  </si>
  <si>
    <t>De applicatie heeft een app voor op een tablet/mobiele apparaten die voldoet aan de genoemde beveiligingmaatregelen inclusief databescherming zoals beschreven in 10.Technische eisen.</t>
  </si>
  <si>
    <t>1.36</t>
  </si>
  <si>
    <t>Leverancier voorziet in een escrow-regeling in geval van bijvoorbeeld faillissement en staking van onderhoud.</t>
  </si>
  <si>
    <t>1.37</t>
  </si>
  <si>
    <t>De duurzaamheid van de applicatie is gegarandeerd als de applicatie niet langer ondersteund wordt door de Leverancier. Hierbij wordt de broncode (open source, escrow) beschikbaar gesteld of bestaat de mogelijkheid om het onderhoud en de ondersteuning voort te zetten bij een andere partij dan de Inschrijver en zuster-, dochter-, en moedermaatschappijen.</t>
  </si>
  <si>
    <t>1.38</t>
  </si>
  <si>
    <t>Nieuwe versies van de applicatie worden eerst uitgerold op de testomgeving van de Opdrachtgever. De overzetting naar de productieomgeving vindt pas plaats nadat de wijzigingen zijn geaccepteerd, of op vooraf overeengekomen momenten in overleg met de Opdrachtgever.</t>
  </si>
  <si>
    <t>1.39</t>
  </si>
  <si>
    <t>De applicatie moet, bij voorkeur volledige, applicatiefunctionaliteit beschikbaar stellen via een API. Deze API ondersteunt lezen en volledig bewerken van de in de applicatie aanwezige data.</t>
  </si>
  <si>
    <t>1.40</t>
  </si>
  <si>
    <t>Bij het verzenden van e-mail vanuit de applicatie wordt gebruik gemaakt van het domein: @Coevorden.nl</t>
  </si>
  <si>
    <t>1.41</t>
  </si>
  <si>
    <t xml:space="preserve">De applicatie maakt gebruikt van Haal Centraal API-specificaties indien landelijke voorzieningen gebruikt worden door de applicatie.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</si>
</sst>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sz val="11"/>
      <name val="Aptos Narrow"/>
      <family val="2"/>
      <scheme val="minor"/>
    </font>
    <font>
      <sz val="11"/>
      <color indexed="8"/>
      <name val="Aptos Narrow"/>
      <family val="2"/>
      <scheme val="minor"/>
    </font>
    <font>
      <sz val="8"/>
      <name val="Aptos Narrow"/>
      <family val="2"/>
      <scheme val="minor"/>
    </font>
    <font>
      <i/>
      <sz val="11"/>
      <name val="Aptos Narrow"/>
      <family val="2"/>
      <scheme val="minor"/>
    </font>
    <font>
      <b/>
      <sz val="11"/>
      <color theme="0"/>
      <name val="Aptos Narrow"/>
      <family val="2"/>
      <scheme val="minor"/>
    </font>
    <font>
      <b/>
      <sz val="11"/>
      <name val="Aptos Narrow"/>
      <family val="2"/>
      <scheme val="minor"/>
    </font>
    <font>
      <b/>
      <i/>
      <sz val="11"/>
      <name val="Aptos Narrow"/>
      <family val="2"/>
      <scheme val="minor"/>
    </font>
    <font>
      <b/>
      <sz val="11"/>
      <color rgb="FF0070C0"/>
      <name val="Aptos Narrow"/>
      <family val="2"/>
      <scheme val="minor"/>
    </font>
  </fonts>
  <fills count="9">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6" tint="0.79998168889431442"/>
        <bgColor theme="6" tint="0.79998168889431442"/>
      </patternFill>
    </fill>
    <fill>
      <patternFill patternType="solid">
        <fgColor theme="3" tint="0.89999084444715716"/>
        <bgColor indexed="64"/>
      </patternFill>
    </fill>
    <fill>
      <patternFill patternType="solid">
        <fgColor theme="0"/>
        <bgColor theme="6" tint="0.79998168889431442"/>
      </patternFill>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cellStyleXfs>
  <cellXfs count="28">
    <xf numFmtId="0" fontId="0" fillId="0" borderId="0" xfId="0"/>
    <xf numFmtId="0" fontId="0" fillId="0" borderId="0" xfId="0" applyAlignment="1">
      <alignment wrapText="1"/>
    </xf>
    <xf numFmtId="0" fontId="2" fillId="0" borderId="1" xfId="0" applyFont="1" applyBorder="1" applyAlignment="1">
      <alignment horizontal="left" vertical="top" wrapText="1"/>
    </xf>
    <xf numFmtId="0" fontId="0" fillId="0" borderId="0" xfId="0" applyAlignment="1">
      <alignment horizontal="left" vertical="center" wrapText="1"/>
    </xf>
    <xf numFmtId="0" fontId="1" fillId="0" borderId="0" xfId="0" applyFont="1" applyAlignment="1">
      <alignment horizontal="right" wrapText="1"/>
    </xf>
    <xf numFmtId="1" fontId="0" fillId="0" borderId="0" xfId="0" applyNumberFormat="1" applyAlignment="1">
      <alignment horizontal="center"/>
    </xf>
    <xf numFmtId="1" fontId="7" fillId="3" borderId="1" xfId="0" applyNumberFormat="1" applyFont="1" applyFill="1" applyBorder="1" applyAlignment="1">
      <alignment horizontal="center" vertical="top" wrapText="1"/>
    </xf>
    <xf numFmtId="1" fontId="2" fillId="5" borderId="1" xfId="0" applyNumberFormat="1" applyFont="1" applyFill="1" applyBorder="1" applyAlignment="1">
      <alignment horizontal="center" vertical="top" wrapText="1"/>
    </xf>
    <xf numFmtId="1" fontId="2" fillId="0" borderId="1" xfId="0" applyNumberFormat="1" applyFont="1" applyBorder="1" applyAlignment="1">
      <alignment horizontal="center" vertical="top" wrapText="1"/>
    </xf>
    <xf numFmtId="0" fontId="7" fillId="3" borderId="1" xfId="0" applyFont="1" applyFill="1" applyBorder="1" applyAlignment="1">
      <alignment horizontal="left" vertical="top" wrapText="1"/>
    </xf>
    <xf numFmtId="1" fontId="7" fillId="5" borderId="1" xfId="0" applyNumberFormat="1" applyFont="1" applyFill="1" applyBorder="1" applyAlignment="1">
      <alignment horizontal="center" vertical="top" wrapText="1"/>
    </xf>
    <xf numFmtId="1" fontId="7" fillId="0" borderId="1" xfId="0" applyNumberFormat="1" applyFont="1" applyBorder="1" applyAlignment="1">
      <alignment horizontal="center" vertical="top" wrapText="1"/>
    </xf>
    <xf numFmtId="0" fontId="9" fillId="6" borderId="1"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3" fillId="3" borderId="1" xfId="0" applyFont="1" applyFill="1" applyBorder="1" applyAlignment="1">
      <alignment horizontal="center" vertical="top" wrapText="1"/>
    </xf>
    <xf numFmtId="0" fontId="0" fillId="2" borderId="1" xfId="0" applyFill="1" applyBorder="1" applyAlignment="1">
      <alignment horizontal="center" vertical="top"/>
    </xf>
    <xf numFmtId="0" fontId="6" fillId="4" borderId="3" xfId="0" applyFont="1" applyFill="1" applyBorder="1" applyAlignment="1">
      <alignment horizontal="center"/>
    </xf>
    <xf numFmtId="0" fontId="6" fillId="4" borderId="0" xfId="0" applyFont="1" applyFill="1" applyAlignment="1">
      <alignment horizontal="center"/>
    </xf>
    <xf numFmtId="1" fontId="7" fillId="5" borderId="1" xfId="0" applyNumberFormat="1" applyFont="1" applyFill="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2" fillId="7" borderId="1" xfId="0" applyNumberFormat="1" applyFont="1" applyFill="1" applyBorder="1" applyAlignment="1">
      <alignment horizontal="center" vertical="top" wrapText="1"/>
    </xf>
    <xf numFmtId="1" fontId="7" fillId="7" borderId="1" xfId="0" applyNumberFormat="1" applyFont="1" applyFill="1" applyBorder="1" applyAlignment="1" applyProtection="1">
      <alignment horizontal="center" vertical="top" wrapText="1"/>
      <protection locked="0"/>
    </xf>
    <xf numFmtId="1" fontId="7" fillId="7" borderId="1" xfId="0" applyNumberFormat="1" applyFont="1" applyFill="1" applyBorder="1" applyAlignment="1">
      <alignment horizontal="center" vertical="top" wrapText="1"/>
    </xf>
    <xf numFmtId="0" fontId="2" fillId="8" borderId="1" xfId="0" applyFont="1" applyFill="1" applyBorder="1" applyAlignment="1">
      <alignment horizontal="left" vertical="top" wrapText="1"/>
    </xf>
    <xf numFmtId="1" fontId="2" fillId="0" borderId="1" xfId="0" applyNumberFormat="1" applyFont="1" applyFill="1" applyBorder="1" applyAlignment="1">
      <alignment horizontal="center" vertical="top" wrapText="1"/>
    </xf>
    <xf numFmtId="1" fontId="7" fillId="0" borderId="1" xfId="0" applyNumberFormat="1" applyFont="1" applyFill="1" applyBorder="1" applyAlignment="1" applyProtection="1">
      <alignment horizontal="center" vertical="top" wrapText="1"/>
      <protection locked="0"/>
    </xf>
    <xf numFmtId="1" fontId="7" fillId="0" borderId="1" xfId="0" applyNumberFormat="1" applyFont="1" applyFill="1" applyBorder="1" applyAlignment="1">
      <alignment horizontal="center" vertical="top" wrapText="1"/>
    </xf>
    <xf numFmtId="0" fontId="2" fillId="8" borderId="1" xfId="0" applyFont="1" applyFill="1" applyBorder="1" applyAlignment="1">
      <alignment horizontal="left" vertical="center" wrapText="1"/>
    </xf>
  </cellXfs>
  <cellStyles count="1">
    <cellStyle name="Standaard" xfId="0" builtinId="0"/>
  </cellStyles>
  <dxfs count="9">
    <dxf>
      <font>
        <b/>
        <i val="0"/>
        <strike val="0"/>
        <condense val="0"/>
        <extend val="0"/>
        <outline val="0"/>
        <shadow val="0"/>
        <u val="none"/>
        <vertAlign val="baseline"/>
        <sz val="11"/>
        <color auto="1"/>
        <name val="Aptos Narrow"/>
        <family val="2"/>
        <scheme val="minor"/>
      </font>
      <numFmt numFmtId="1" formatCode="0"/>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Aptos Narrow"/>
        <family val="2"/>
        <scheme val="minor"/>
      </font>
      <numFmt numFmtId="1" formatCode="0"/>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family val="2"/>
        <scheme val="minor"/>
      </font>
      <numFmt numFmtId="1" formatCode="0"/>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Narrow"/>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5" tint="0.59999389629810485"/>
        </patternFill>
      </fill>
      <alignment horizontal="center"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9571F12-717E-470E-9AD6-75CB3069EA2F}" name="Table1" displayName="Table1" ref="A4:E45" totalsRowShown="0" headerRowDxfId="8" headerRowBorderDxfId="7" tableBorderDxfId="6" totalsRowBorderDxfId="5">
  <autoFilter ref="A4:E45" xr:uid="{E9571F12-717E-470E-9AD6-75CB3069EA2F}"/>
  <tableColumns count="5">
    <tableColumn id="1" xr3:uid="{6F440B8E-D864-4F9A-A89A-DA3BA9E76E50}" name=" Nr." dataDxfId="4"/>
    <tableColumn id="2" xr3:uid="{349EA8ED-EECD-45BA-A66D-136A5F3D9FD8}" name="Wensen" dataDxfId="3"/>
    <tableColumn id="3" xr3:uid="{F662972C-3DBB-4FC1-ABBB-80F24A41BEE6}" name="Te behalen punten per wens (indien geheel aan wens wordt voldaan)" dataDxfId="2"/>
    <tableColumn id="5" xr3:uid="{50933006-910A-4BA2-935B-B03A89971319}" name="Aangeven met 'Ja' of 'Nee' of wel of niet aan de wens wordt voldaan" dataDxfId="1"/>
    <tableColumn id="6" xr3:uid="{048A6F9B-5019-4364-9613-5EE0A4C18279}" name="Aantal behaalde punten op de wensen" dataDxfId="0">
      <calculatedColumnFormula>IF(D5="Ja",C5,IF(D5="Nee",0,""))</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F688A-7DCA-44B9-9A8A-591C75A02CF8}">
  <dimension ref="A1:E46"/>
  <sheetViews>
    <sheetView tabSelected="1" zoomScale="115" zoomScaleNormal="115" workbookViewId="0">
      <pane xSplit="2" ySplit="4" topLeftCell="C13" activePane="bottomRight" state="frozen"/>
      <selection pane="topRight" activeCell="C1" sqref="C1"/>
      <selection pane="bottomLeft" activeCell="A2" sqref="A2"/>
      <selection pane="bottomRight" activeCell="G42" sqref="G42"/>
    </sheetView>
  </sheetViews>
  <sheetFormatPr defaultColWidth="91.28515625" defaultRowHeight="15" x14ac:dyDescent="0.25"/>
  <cols>
    <col min="1" max="1" width="5.28515625" customWidth="1"/>
    <col min="2" max="2" width="111.7109375" style="1" customWidth="1"/>
    <col min="3" max="3" width="16.28515625" style="5" customWidth="1"/>
    <col min="4" max="5" width="15.28515625" style="3" customWidth="1"/>
    <col min="6" max="8" width="17.28515625" customWidth="1"/>
  </cols>
  <sheetData>
    <row r="1" spans="1:5" x14ac:dyDescent="0.25">
      <c r="A1" s="16" t="s">
        <v>0</v>
      </c>
      <c r="B1" s="17"/>
      <c r="C1" s="17"/>
      <c r="D1" s="17"/>
      <c r="E1" s="17"/>
    </row>
    <row r="2" spans="1:5" x14ac:dyDescent="0.25">
      <c r="A2" s="3"/>
      <c r="B2" s="3"/>
      <c r="C2" s="3"/>
    </row>
    <row r="3" spans="1:5" ht="30" x14ac:dyDescent="0.25">
      <c r="B3" s="4"/>
      <c r="C3" s="12" t="str">
        <f>CONCATENATE("Totaal te behalen: ",SUM(Table1[Te behalen punten per wens (indien geheel aan wens wordt voldaan)]))</f>
        <v>Totaal te behalen: 400</v>
      </c>
      <c r="E3" s="12" t="str">
        <f>CONCATENATE("Behaald: ",SUM(E5:E45))</f>
        <v>Behaald: 0</v>
      </c>
    </row>
    <row r="4" spans="1:5" ht="61.15" customHeight="1" x14ac:dyDescent="0.25">
      <c r="A4" s="14" t="s">
        <v>1</v>
      </c>
      <c r="B4" s="9" t="s">
        <v>2</v>
      </c>
      <c r="C4" s="6" t="s">
        <v>3</v>
      </c>
      <c r="D4" s="6" t="s">
        <v>4</v>
      </c>
      <c r="E4" s="6" t="s">
        <v>5</v>
      </c>
    </row>
    <row r="5" spans="1:5" ht="30" x14ac:dyDescent="0.25">
      <c r="A5" s="15" t="s">
        <v>6</v>
      </c>
      <c r="B5" s="2" t="s">
        <v>7</v>
      </c>
      <c r="C5" s="7">
        <v>7</v>
      </c>
      <c r="D5" s="18"/>
      <c r="E5" s="10" t="str">
        <f t="shared" ref="E5:E45" si="0">IF(D5="Ja",C5,IF(D5="Nee",0,""))</f>
        <v/>
      </c>
    </row>
    <row r="6" spans="1:5" ht="75" x14ac:dyDescent="0.25">
      <c r="A6" s="15" t="s">
        <v>8</v>
      </c>
      <c r="B6" s="2" t="s">
        <v>9</v>
      </c>
      <c r="C6" s="8">
        <v>10</v>
      </c>
      <c r="D6" s="19"/>
      <c r="E6" s="11" t="str">
        <f t="shared" si="0"/>
        <v/>
      </c>
    </row>
    <row r="7" spans="1:5" ht="30" x14ac:dyDescent="0.25">
      <c r="A7" s="15" t="s">
        <v>10</v>
      </c>
      <c r="B7" s="2" t="s">
        <v>11</v>
      </c>
      <c r="C7" s="7">
        <v>10</v>
      </c>
      <c r="D7" s="18"/>
      <c r="E7" s="10" t="str">
        <f t="shared" si="0"/>
        <v/>
      </c>
    </row>
    <row r="8" spans="1:5" x14ac:dyDescent="0.25">
      <c r="A8" s="15" t="s">
        <v>12</v>
      </c>
      <c r="B8" s="2" t="s">
        <v>13</v>
      </c>
      <c r="C8" s="8">
        <v>10</v>
      </c>
      <c r="D8" s="19"/>
      <c r="E8" s="11" t="str">
        <f t="shared" si="0"/>
        <v/>
      </c>
    </row>
    <row r="9" spans="1:5" ht="30" x14ac:dyDescent="0.25">
      <c r="A9" s="15" t="s">
        <v>14</v>
      </c>
      <c r="B9" s="2" t="s">
        <v>15</v>
      </c>
      <c r="C9" s="7">
        <v>12</v>
      </c>
      <c r="D9" s="18"/>
      <c r="E9" s="10" t="str">
        <f t="shared" si="0"/>
        <v/>
      </c>
    </row>
    <row r="10" spans="1:5" ht="60" x14ac:dyDescent="0.25">
      <c r="A10" s="15" t="s">
        <v>16</v>
      </c>
      <c r="B10" s="2" t="s">
        <v>17</v>
      </c>
      <c r="C10" s="8">
        <v>14</v>
      </c>
      <c r="D10" s="19"/>
      <c r="E10" s="11" t="str">
        <f t="shared" si="0"/>
        <v/>
      </c>
    </row>
    <row r="11" spans="1:5" ht="45" x14ac:dyDescent="0.25">
      <c r="A11" s="15" t="s">
        <v>18</v>
      </c>
      <c r="B11" s="2" t="s">
        <v>19</v>
      </c>
      <c r="C11" s="7">
        <v>10</v>
      </c>
      <c r="D11" s="18"/>
      <c r="E11" s="10" t="str">
        <f t="shared" si="0"/>
        <v/>
      </c>
    </row>
    <row r="12" spans="1:5" x14ac:dyDescent="0.25">
      <c r="A12" s="15" t="s">
        <v>20</v>
      </c>
      <c r="B12" s="2" t="s">
        <v>21</v>
      </c>
      <c r="C12" s="8">
        <v>9</v>
      </c>
      <c r="D12" s="19"/>
      <c r="E12" s="11" t="str">
        <f t="shared" si="0"/>
        <v/>
      </c>
    </row>
    <row r="13" spans="1:5" ht="148.5" customHeight="1" x14ac:dyDescent="0.25">
      <c r="A13" s="15" t="s">
        <v>22</v>
      </c>
      <c r="B13" s="2" t="s">
        <v>23</v>
      </c>
      <c r="C13" s="7">
        <v>10</v>
      </c>
      <c r="D13" s="18"/>
      <c r="E13" s="10" t="str">
        <f t="shared" si="0"/>
        <v/>
      </c>
    </row>
    <row r="14" spans="1:5" ht="45" customHeight="1" x14ac:dyDescent="0.25">
      <c r="A14" s="15" t="s">
        <v>24</v>
      </c>
      <c r="B14" s="2" t="s">
        <v>25</v>
      </c>
      <c r="C14" s="8">
        <v>10</v>
      </c>
      <c r="D14" s="19"/>
      <c r="E14" s="11" t="str">
        <f t="shared" si="0"/>
        <v/>
      </c>
    </row>
    <row r="15" spans="1:5" ht="51.75" customHeight="1" x14ac:dyDescent="0.25">
      <c r="A15" s="15" t="s">
        <v>26</v>
      </c>
      <c r="B15" s="2" t="s">
        <v>27</v>
      </c>
      <c r="C15" s="7">
        <v>11</v>
      </c>
      <c r="D15" s="18"/>
      <c r="E15" s="10" t="str">
        <f t="shared" si="0"/>
        <v/>
      </c>
    </row>
    <row r="16" spans="1:5" ht="65.25" customHeight="1" x14ac:dyDescent="0.25">
      <c r="A16" s="15" t="s">
        <v>28</v>
      </c>
      <c r="B16" s="2" t="s">
        <v>29</v>
      </c>
      <c r="C16" s="8">
        <v>9</v>
      </c>
      <c r="D16" s="19"/>
      <c r="E16" s="11" t="str">
        <f t="shared" si="0"/>
        <v/>
      </c>
    </row>
    <row r="17" spans="1:5" x14ac:dyDescent="0.25">
      <c r="A17" s="15" t="s">
        <v>30</v>
      </c>
      <c r="B17" s="2" t="s">
        <v>31</v>
      </c>
      <c r="C17" s="7">
        <v>11</v>
      </c>
      <c r="D17" s="18"/>
      <c r="E17" s="10" t="str">
        <f t="shared" si="0"/>
        <v/>
      </c>
    </row>
    <row r="18" spans="1:5" ht="67.5" customHeight="1" x14ac:dyDescent="0.25">
      <c r="A18" s="15" t="s">
        <v>32</v>
      </c>
      <c r="B18" s="2" t="s">
        <v>33</v>
      </c>
      <c r="C18" s="8">
        <v>7</v>
      </c>
      <c r="D18" s="19"/>
      <c r="E18" s="11" t="str">
        <f t="shared" si="0"/>
        <v/>
      </c>
    </row>
    <row r="19" spans="1:5" ht="45" x14ac:dyDescent="0.25">
      <c r="A19" s="15" t="s">
        <v>34</v>
      </c>
      <c r="B19" s="2" t="s">
        <v>35</v>
      </c>
      <c r="C19" s="7">
        <v>9</v>
      </c>
      <c r="D19" s="18"/>
      <c r="E19" s="10" t="str">
        <f t="shared" si="0"/>
        <v/>
      </c>
    </row>
    <row r="20" spans="1:5" ht="63.75" customHeight="1" x14ac:dyDescent="0.25">
      <c r="A20" s="15" t="s">
        <v>36</v>
      </c>
      <c r="B20" s="2" t="s">
        <v>37</v>
      </c>
      <c r="C20" s="8">
        <v>11</v>
      </c>
      <c r="D20" s="19"/>
      <c r="E20" s="11" t="str">
        <f t="shared" si="0"/>
        <v/>
      </c>
    </row>
    <row r="21" spans="1:5" ht="30" x14ac:dyDescent="0.25">
      <c r="A21" s="15" t="s">
        <v>38</v>
      </c>
      <c r="B21" s="2" t="s">
        <v>39</v>
      </c>
      <c r="C21" s="8">
        <v>15</v>
      </c>
      <c r="D21" s="19"/>
      <c r="E21" s="11" t="str">
        <f t="shared" si="0"/>
        <v/>
      </c>
    </row>
    <row r="22" spans="1:5" x14ac:dyDescent="0.25">
      <c r="A22" s="15" t="s">
        <v>40</v>
      </c>
      <c r="B22" s="2" t="s">
        <v>41</v>
      </c>
      <c r="C22" s="20">
        <v>11</v>
      </c>
      <c r="D22" s="21"/>
      <c r="E22" s="22" t="str">
        <f t="shared" si="0"/>
        <v/>
      </c>
    </row>
    <row r="23" spans="1:5" ht="30" x14ac:dyDescent="0.25">
      <c r="A23" s="15" t="s">
        <v>42</v>
      </c>
      <c r="B23" s="23" t="s">
        <v>43</v>
      </c>
      <c r="C23" s="8">
        <v>10</v>
      </c>
      <c r="D23" s="19"/>
      <c r="E23" s="11" t="str">
        <f t="shared" si="0"/>
        <v/>
      </c>
    </row>
    <row r="24" spans="1:5" ht="45" x14ac:dyDescent="0.25">
      <c r="A24" s="15" t="s">
        <v>44</v>
      </c>
      <c r="B24" s="2" t="s">
        <v>45</v>
      </c>
      <c r="C24" s="24">
        <v>13</v>
      </c>
      <c r="D24" s="25"/>
      <c r="E24" s="26" t="str">
        <f t="shared" si="0"/>
        <v/>
      </c>
    </row>
    <row r="25" spans="1:5" ht="14.65" customHeight="1" x14ac:dyDescent="0.25">
      <c r="A25" s="15" t="s">
        <v>46</v>
      </c>
      <c r="B25" s="2" t="s">
        <v>47</v>
      </c>
      <c r="C25" s="8">
        <v>10</v>
      </c>
      <c r="D25" s="19"/>
      <c r="E25" s="11" t="str">
        <f t="shared" si="0"/>
        <v/>
      </c>
    </row>
    <row r="26" spans="1:5" x14ac:dyDescent="0.25">
      <c r="A26" s="15" t="s">
        <v>48</v>
      </c>
      <c r="B26" s="2" t="s">
        <v>49</v>
      </c>
      <c r="C26" s="24">
        <v>12</v>
      </c>
      <c r="D26" s="25"/>
      <c r="E26" s="26" t="str">
        <f t="shared" si="0"/>
        <v/>
      </c>
    </row>
    <row r="27" spans="1:5" ht="45" x14ac:dyDescent="0.25">
      <c r="A27" s="15" t="s">
        <v>50</v>
      </c>
      <c r="B27" s="2" t="s">
        <v>51</v>
      </c>
      <c r="C27" s="8">
        <v>12</v>
      </c>
      <c r="D27" s="19"/>
      <c r="E27" s="11" t="str">
        <f t="shared" si="0"/>
        <v/>
      </c>
    </row>
    <row r="28" spans="1:5" x14ac:dyDescent="0.25">
      <c r="A28" s="15" t="s">
        <v>52</v>
      </c>
      <c r="B28" s="2" t="s">
        <v>53</v>
      </c>
      <c r="C28" s="24">
        <v>13</v>
      </c>
      <c r="D28" s="25"/>
      <c r="E28" s="26" t="str">
        <f t="shared" si="0"/>
        <v/>
      </c>
    </row>
    <row r="29" spans="1:5" ht="30" x14ac:dyDescent="0.25">
      <c r="A29" s="15" t="s">
        <v>54</v>
      </c>
      <c r="B29" s="2" t="s">
        <v>55</v>
      </c>
      <c r="C29" s="8">
        <v>8</v>
      </c>
      <c r="D29" s="19"/>
      <c r="E29" s="11" t="str">
        <f t="shared" si="0"/>
        <v/>
      </c>
    </row>
    <row r="30" spans="1:5" ht="75" x14ac:dyDescent="0.25">
      <c r="A30" s="15" t="s">
        <v>56</v>
      </c>
      <c r="B30" s="2" t="s">
        <v>57</v>
      </c>
      <c r="C30" s="24">
        <v>9</v>
      </c>
      <c r="D30" s="25"/>
      <c r="E30" s="26" t="str">
        <f t="shared" si="0"/>
        <v/>
      </c>
    </row>
    <row r="31" spans="1:5" ht="45" x14ac:dyDescent="0.25">
      <c r="A31" s="15" t="s">
        <v>58</v>
      </c>
      <c r="B31" s="2" t="s">
        <v>59</v>
      </c>
      <c r="C31" s="8">
        <v>10</v>
      </c>
      <c r="D31" s="19"/>
      <c r="E31" s="11" t="str">
        <f t="shared" si="0"/>
        <v/>
      </c>
    </row>
    <row r="32" spans="1:5" ht="45" x14ac:dyDescent="0.25">
      <c r="A32" s="15" t="s">
        <v>60</v>
      </c>
      <c r="B32" s="2" t="s">
        <v>61</v>
      </c>
      <c r="C32" s="24">
        <v>10</v>
      </c>
      <c r="D32" s="25"/>
      <c r="E32" s="26" t="str">
        <f t="shared" si="0"/>
        <v/>
      </c>
    </row>
    <row r="33" spans="1:5" ht="30" x14ac:dyDescent="0.25">
      <c r="A33" s="15" t="s">
        <v>62</v>
      </c>
      <c r="B33" s="2" t="s">
        <v>63</v>
      </c>
      <c r="C33" s="8">
        <v>9</v>
      </c>
      <c r="D33" s="19"/>
      <c r="E33" s="11" t="str">
        <f t="shared" si="0"/>
        <v/>
      </c>
    </row>
    <row r="34" spans="1:5" ht="45" x14ac:dyDescent="0.25">
      <c r="A34" s="15" t="s">
        <v>64</v>
      </c>
      <c r="B34" s="2" t="s">
        <v>65</v>
      </c>
      <c r="C34" s="24">
        <v>11</v>
      </c>
      <c r="D34" s="25"/>
      <c r="E34" s="26" t="str">
        <f t="shared" si="0"/>
        <v/>
      </c>
    </row>
    <row r="35" spans="1:5" ht="45" x14ac:dyDescent="0.25">
      <c r="A35" s="15" t="s">
        <v>66</v>
      </c>
      <c r="B35" s="2" t="s">
        <v>67</v>
      </c>
      <c r="C35" s="8">
        <v>5</v>
      </c>
      <c r="D35" s="19"/>
      <c r="E35" s="11" t="str">
        <f t="shared" si="0"/>
        <v/>
      </c>
    </row>
    <row r="36" spans="1:5" x14ac:dyDescent="0.25">
      <c r="A36" s="15" t="s">
        <v>68</v>
      </c>
      <c r="B36" s="2" t="s">
        <v>69</v>
      </c>
      <c r="C36" s="24">
        <v>11</v>
      </c>
      <c r="D36" s="25"/>
      <c r="E36" s="26" t="str">
        <f t="shared" si="0"/>
        <v/>
      </c>
    </row>
    <row r="37" spans="1:5" x14ac:dyDescent="0.25">
      <c r="A37" s="15" t="s">
        <v>70</v>
      </c>
      <c r="B37" s="2" t="s">
        <v>71</v>
      </c>
      <c r="C37" s="8">
        <v>10</v>
      </c>
      <c r="D37" s="19"/>
      <c r="E37" s="11" t="str">
        <f t="shared" si="0"/>
        <v/>
      </c>
    </row>
    <row r="38" spans="1:5" ht="30" x14ac:dyDescent="0.25">
      <c r="A38" s="15" t="s">
        <v>72</v>
      </c>
      <c r="B38" s="2" t="s">
        <v>73</v>
      </c>
      <c r="C38" s="24">
        <v>10</v>
      </c>
      <c r="D38" s="25"/>
      <c r="E38" s="26" t="str">
        <f t="shared" si="0"/>
        <v/>
      </c>
    </row>
    <row r="39" spans="1:5" ht="30" x14ac:dyDescent="0.25">
      <c r="A39" s="15" t="s">
        <v>74</v>
      </c>
      <c r="B39" s="27" t="s">
        <v>75</v>
      </c>
      <c r="C39" s="8">
        <v>15</v>
      </c>
      <c r="D39" s="19"/>
      <c r="E39" s="11" t="str">
        <f t="shared" si="0"/>
        <v/>
      </c>
    </row>
    <row r="40" spans="1:5" x14ac:dyDescent="0.25">
      <c r="A40" s="15" t="s">
        <v>76</v>
      </c>
      <c r="B40" s="2" t="s">
        <v>77</v>
      </c>
      <c r="C40" s="24">
        <v>5</v>
      </c>
      <c r="D40" s="25"/>
      <c r="E40" s="26" t="str">
        <f t="shared" si="0"/>
        <v/>
      </c>
    </row>
    <row r="41" spans="1:5" ht="45" x14ac:dyDescent="0.25">
      <c r="A41" s="15" t="s">
        <v>78</v>
      </c>
      <c r="B41" s="2" t="s">
        <v>79</v>
      </c>
      <c r="C41" s="8">
        <v>5</v>
      </c>
      <c r="D41" s="19"/>
      <c r="E41" s="11" t="str">
        <f t="shared" si="0"/>
        <v/>
      </c>
    </row>
    <row r="42" spans="1:5" ht="45" x14ac:dyDescent="0.25">
      <c r="A42" s="15" t="s">
        <v>80</v>
      </c>
      <c r="B42" s="2" t="s">
        <v>81</v>
      </c>
      <c r="C42" s="20">
        <v>5</v>
      </c>
      <c r="D42" s="21"/>
      <c r="E42" s="22" t="str">
        <f t="shared" si="0"/>
        <v/>
      </c>
    </row>
    <row r="43" spans="1:5" ht="30" x14ac:dyDescent="0.25">
      <c r="A43" s="15" t="s">
        <v>82</v>
      </c>
      <c r="B43" s="2" t="s">
        <v>83</v>
      </c>
      <c r="C43" s="8">
        <v>5</v>
      </c>
      <c r="D43" s="19"/>
      <c r="E43" s="11" t="str">
        <f t="shared" si="0"/>
        <v/>
      </c>
    </row>
    <row r="44" spans="1:5" x14ac:dyDescent="0.25">
      <c r="A44" s="15" t="s">
        <v>84</v>
      </c>
      <c r="B44" s="2" t="s">
        <v>85</v>
      </c>
      <c r="C44" s="20">
        <v>11</v>
      </c>
      <c r="D44" s="21"/>
      <c r="E44" s="22" t="str">
        <f t="shared" si="0"/>
        <v/>
      </c>
    </row>
    <row r="45" spans="1:5" ht="30" x14ac:dyDescent="0.25">
      <c r="A45" s="15" t="s">
        <v>86</v>
      </c>
      <c r="B45" s="2" t="s">
        <v>87</v>
      </c>
      <c r="C45" s="8">
        <v>5</v>
      </c>
      <c r="D45" s="19"/>
      <c r="E45" s="11" t="str">
        <f t="shared" si="0"/>
        <v/>
      </c>
    </row>
    <row r="46" spans="1:5" x14ac:dyDescent="0.25">
      <c r="C46" s="12">
        <f>SUM(C5:C45)</f>
        <v>400</v>
      </c>
      <c r="E46" s="13">
        <f>SUM(E5:E45)</f>
        <v>0</v>
      </c>
    </row>
  </sheetData>
  <sheetProtection algorithmName="SHA-512" hashValue="aOCfxhuUxmntO/MnDz9DF/R/uqnD6yqMHWIjk0bLRFsVOVYJC8jrg4JKR5H+ZxxEgm+vj+GHFDELvg91U5J02g==" saltValue="8K78svvm94SGUT/8F6b8AA==" spinCount="100000" sheet="1" objects="1" scenarios="1"/>
  <mergeCells count="1">
    <mergeCell ref="A1:E1"/>
  </mergeCells>
  <phoneticPr fontId="4" type="noConversion"/>
  <dataValidations count="1">
    <dataValidation type="list" allowBlank="1" showInputMessage="1" showErrorMessage="1" sqref="D5:D45" xr:uid="{8BF8D951-AEE5-4310-82CF-E3534E681EF9}">
      <formula1>"Ja,Nee"</formula1>
    </dataValidation>
  </dataValidations>
  <pageMargins left="0.23622047244094491" right="0.23622047244094491" top="0.62992125984251968" bottom="0.62992125984251968" header="0.31496062992125984" footer="0.23622047244094491"/>
  <pageSetup paperSize="9" scale="80" fitToHeight="2"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8E376-F6FE-41E2-954F-1B389E935653}">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5e36e30-21c3-495a-aaf1-d506f07d383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84B6289BBF5345AAE9D5EA16E9A371" ma:contentTypeVersion="9" ma:contentTypeDescription="Een nieuw document maken." ma:contentTypeScope="" ma:versionID="53f27bfa8a73ad4c9acf0b73e54b5e4b">
  <xsd:schema xmlns:xsd="http://www.w3.org/2001/XMLSchema" xmlns:xs="http://www.w3.org/2001/XMLSchema" xmlns:p="http://schemas.microsoft.com/office/2006/metadata/properties" xmlns:ns2="e5e36e30-21c3-495a-aaf1-d506f07d3833" targetNamespace="http://schemas.microsoft.com/office/2006/metadata/properties" ma:root="true" ma:fieldsID="c672d98cce528e4a98949569ae4cf42a" ns2:_="">
    <xsd:import namespace="e5e36e30-21c3-495a-aaf1-d506f07d38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e36e30-21c3-495a-aaf1-d506f07d38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a5e36107-9fa1-4ac6-b55b-0a16aadbb14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855CA7-DA02-4455-8168-181EABFF3206}">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e5e36e30-21c3-495a-aaf1-d506f07d3833"/>
    <ds:schemaRef ds:uri="http://www.w3.org/XML/1998/namespace"/>
  </ds:schemaRefs>
</ds:datastoreItem>
</file>

<file path=customXml/itemProps2.xml><?xml version="1.0" encoding="utf-8"?>
<ds:datastoreItem xmlns:ds="http://schemas.openxmlformats.org/officeDocument/2006/customXml" ds:itemID="{31812A3B-E6A9-4893-85E8-BBBB48DEC1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e36e30-21c3-495a-aaf1-d506f07d38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A40601-B5C1-400E-B9F4-0CC96A8224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Wensen</vt:lpstr>
      <vt:lpstr>Blad1</vt:lpstr>
      <vt:lpstr>Wensen!Afdruktitels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Minke de Vries</dc:creator>
  <cp:keywords/>
  <dc:description/>
  <cp:lastModifiedBy>Freddy Weering</cp:lastModifiedBy>
  <cp:revision/>
  <dcterms:created xsi:type="dcterms:W3CDTF">2025-12-10T10:34:56Z</dcterms:created>
  <dcterms:modified xsi:type="dcterms:W3CDTF">2026-03-03T15:01:21Z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4cd95d-fb11-4cc5-b983-86c9412f844f_Enabled">
    <vt:lpwstr>true</vt:lpwstr>
  </property>
  <property fmtid="{D5CDD505-2E9C-101B-9397-08002B2CF9AE}" pid="3" name="MSIP_Label_704cd95d-fb11-4cc5-b983-86c9412f844f_SetDate">
    <vt:lpwstr>2025-12-10T10:35:33Z</vt:lpwstr>
  </property>
  <property fmtid="{D5CDD505-2E9C-101B-9397-08002B2CF9AE}" pid="4" name="MSIP_Label_704cd95d-fb11-4cc5-b983-86c9412f844f_Method">
    <vt:lpwstr>Standard</vt:lpwstr>
  </property>
  <property fmtid="{D5CDD505-2E9C-101B-9397-08002B2CF9AE}" pid="5" name="MSIP_Label_704cd95d-fb11-4cc5-b983-86c9412f844f_Name">
    <vt:lpwstr>Intern</vt:lpwstr>
  </property>
  <property fmtid="{D5CDD505-2E9C-101B-9397-08002B2CF9AE}" pid="6" name="MSIP_Label_704cd95d-fb11-4cc5-b983-86c9412f844f_SiteId">
    <vt:lpwstr>a75be28e-1ec3-4d7c-a219-4fff9ec122f6</vt:lpwstr>
  </property>
  <property fmtid="{D5CDD505-2E9C-101B-9397-08002B2CF9AE}" pid="7" name="MSIP_Label_704cd95d-fb11-4cc5-b983-86c9412f844f_ActionId">
    <vt:lpwstr>4f01d071-20b6-4149-bb66-97b2e3676e15</vt:lpwstr>
  </property>
  <property fmtid="{D5CDD505-2E9C-101B-9397-08002B2CF9AE}" pid="8" name="MSIP_Label_704cd95d-fb11-4cc5-b983-86c9412f844f_ContentBits">
    <vt:lpwstr>0</vt:lpwstr>
  </property>
  <property fmtid="{D5CDD505-2E9C-101B-9397-08002B2CF9AE}" pid="9" name="MSIP_Label_704cd95d-fb11-4cc5-b983-86c9412f844f_Tag">
    <vt:lpwstr>10, 3, 0, 1</vt:lpwstr>
  </property>
  <property fmtid="{D5CDD505-2E9C-101B-9397-08002B2CF9AE}" pid="10" name="ContentTypeId">
    <vt:lpwstr>0x0101007C84B6289BBF5345AAE9D5EA16E9A371</vt:lpwstr>
  </property>
  <property fmtid="{D5CDD505-2E9C-101B-9397-08002B2CF9AE}" pid="11" name="MediaServiceImageTags">
    <vt:lpwstr/>
  </property>
</Properties>
</file>