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ron-my.sharepoint.com/personal/jos_oosterhuis_hai_eu/Documents/Documenten/Rapportages FMH/"/>
    </mc:Choice>
  </mc:AlternateContent>
  <xr:revisionPtr revIDLastSave="0" documentId="8_{9F745A1A-1DB0-4922-8EFC-E2146A3CEDD4}" xr6:coauthVersionLast="47" xr6:coauthVersionMax="47" xr10:uidLastSave="{00000000-0000-0000-0000-000000000000}"/>
  <bookViews>
    <workbookView xWindow="-108" yWindow="-108" windowWidth="23256" windowHeight="12456" xr2:uid="{B929204F-40C1-4A61-9590-942B595DC6D8}"/>
  </bookViews>
  <sheets>
    <sheet name="Blad1" sheetId="1" r:id="rId1"/>
  </sheets>
  <definedNames>
    <definedName name="_xlnm._FilterDatabase" localSheetId="0" hidden="1">Blad1!$A$1:$AI$71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U56" i="1"/>
  <c r="U59" i="1"/>
  <c r="U62" i="1"/>
  <c r="U54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2" i="1"/>
</calcChain>
</file>

<file path=xl/sharedStrings.xml><?xml version="1.0" encoding="utf-8"?>
<sst xmlns="http://schemas.openxmlformats.org/spreadsheetml/2006/main" count="689" uniqueCount="129">
  <si>
    <t>Mdw.</t>
  </si>
  <si>
    <t>CRM naam locatie</t>
  </si>
  <si>
    <t>Type contract</t>
  </si>
  <si>
    <t>In dienst</t>
  </si>
  <si>
    <t>In dienst (dienstjr.)</t>
  </si>
  <si>
    <t>Uit dienst</t>
  </si>
  <si>
    <t>Vlgnr. contract</t>
  </si>
  <si>
    <t>Einddatum contract</t>
  </si>
  <si>
    <t>AOW-datum</t>
  </si>
  <si>
    <t>Dienstjaren</t>
  </si>
  <si>
    <t>Arbeidsvoorwaarden (CAO)</t>
  </si>
  <si>
    <t>Omschr.</t>
  </si>
  <si>
    <t>Dag/wk</t>
  </si>
  <si>
    <t>Uren/wk</t>
  </si>
  <si>
    <t>Schaal</t>
  </si>
  <si>
    <t>Trede</t>
  </si>
  <si>
    <t>Salaris (fulltime per maand)</t>
  </si>
  <si>
    <t>Aanvullend garantieloon (fulltime per maand)</t>
  </si>
  <si>
    <t>FLEX-toeslag</t>
  </si>
  <si>
    <t>Salaris zonder toeslag (fulltime per maand)</t>
  </si>
  <si>
    <t>Reiskosten</t>
  </si>
  <si>
    <t>Netto pers. Toeslag reiskosten per dag</t>
  </si>
  <si>
    <t>Reiskosten per dag</t>
  </si>
  <si>
    <t xml:space="preserve">Persoonlijke toeslag
(fulltime per maand)
</t>
  </si>
  <si>
    <t xml:space="preserve">WAO/WGA/IVA uitkering
</t>
  </si>
  <si>
    <t xml:space="preserve">Compensatie pensioen
</t>
  </si>
  <si>
    <t xml:space="preserve">Premie NP YN
</t>
  </si>
  <si>
    <t xml:space="preserve">Premie NP%
</t>
  </si>
  <si>
    <t xml:space="preserve">Locatiegebonden toeslag
(fulltime per maand)
</t>
  </si>
  <si>
    <t xml:space="preserve">Vereveningstoeslag 
</t>
  </si>
  <si>
    <t xml:space="preserve">Onkostenvergoeding </t>
  </si>
  <si>
    <t xml:space="preserve">Bijzonderheden 
</t>
  </si>
  <si>
    <t xml:space="preserve">FMH B73 </t>
  </si>
  <si>
    <t>Bepaalde tijd</t>
  </si>
  <si>
    <t>Hospitality - Deel B</t>
  </si>
  <si>
    <t>Barista</t>
  </si>
  <si>
    <t>Schaal IV</t>
  </si>
  <si>
    <t>o.b.v. OV declaratie</t>
  </si>
  <si>
    <t>Nee</t>
  </si>
  <si>
    <t>FMH B73-Restaurant</t>
  </si>
  <si>
    <t>Cateringmedewerker B regio</t>
  </si>
  <si>
    <t>Schaal III</t>
  </si>
  <si>
    <t>o.b.v. eigen vervoer</t>
  </si>
  <si>
    <t>Loondispensatie via UWV</t>
  </si>
  <si>
    <t>Onbepaalde tijd</t>
  </si>
  <si>
    <t>NVT</t>
  </si>
  <si>
    <t>Hospitality - Deel A</t>
  </si>
  <si>
    <t>Cateringmedewerker B</t>
  </si>
  <si>
    <t>Schaal 02</t>
  </si>
  <si>
    <t>Assistent Cateringmanager</t>
  </si>
  <si>
    <t>Cateringmedewerker C</t>
  </si>
  <si>
    <t>Schaal 03</t>
  </si>
  <si>
    <t>Banqueting manager</t>
  </si>
  <si>
    <t>Schaal 07</t>
  </si>
  <si>
    <t>max</t>
  </si>
  <si>
    <t>F&amp;B Manager C</t>
  </si>
  <si>
    <t>Schaal 08</t>
  </si>
  <si>
    <t>Chef Kok</t>
  </si>
  <si>
    <t>FMH Centre Court-Restaurant</t>
  </si>
  <si>
    <t>Sous-chef</t>
  </si>
  <si>
    <t>Schaal VII</t>
  </si>
  <si>
    <t>Cateringmedewerker A</t>
  </si>
  <si>
    <t>Schaal 01</t>
  </si>
  <si>
    <t>Cateringmanager C</t>
  </si>
  <si>
    <t>FMH De Resident-Restaurant</t>
  </si>
  <si>
    <t>Kok</t>
  </si>
  <si>
    <t>Schaal 04</t>
  </si>
  <si>
    <t>Sous Chef/ Chef Kok</t>
  </si>
  <si>
    <t>Schaal 06</t>
  </si>
  <si>
    <t>Stagiaire</t>
  </si>
  <si>
    <t>FMH De Resident-WDA</t>
  </si>
  <si>
    <t>nvt</t>
  </si>
  <si>
    <t>Koffiepantry</t>
  </si>
  <si>
    <t>Schaal II</t>
  </si>
  <si>
    <t>€0,23 per KM</t>
  </si>
  <si>
    <t xml:space="preserve">€ -   </t>
  </si>
  <si>
    <t xml:space="preserve"> € -   </t>
  </si>
  <si>
    <t>nee</t>
  </si>
  <si>
    <t>heeft rol als teamleider + banenafspraak (LKS)</t>
  </si>
  <si>
    <t>schaal II</t>
  </si>
  <si>
    <t>banenafspraak (LKS)</t>
  </si>
  <si>
    <t>Banenafspraak (loondispensatie)</t>
  </si>
  <si>
    <t>Afwas</t>
  </si>
  <si>
    <t>FMH Koningskade-Restaurant</t>
  </si>
  <si>
    <t>Cateringmanager A</t>
  </si>
  <si>
    <t>Zelfstandig Werkend Kok</t>
  </si>
  <si>
    <t>Schaal VI</t>
  </si>
  <si>
    <t>Keuken</t>
  </si>
  <si>
    <t>FMH Koningskade-WDA</t>
  </si>
  <si>
    <t>FMH PB116-Banqueting</t>
  </si>
  <si>
    <t>Captain Barista</t>
  </si>
  <si>
    <t>FMH Zurichtoren-Restaurant</t>
  </si>
  <si>
    <t>Jaarcontract</t>
  </si>
  <si>
    <t>F&amp;B Manager B</t>
  </si>
  <si>
    <t>Schaal IX</t>
  </si>
  <si>
    <t>Schaal V</t>
  </si>
  <si>
    <t>Regio FMH</t>
  </si>
  <si>
    <t>Zelfstandig Werkend Kok regio</t>
  </si>
  <si>
    <t>o.b.v. km declaratie</t>
  </si>
  <si>
    <t>Regio Coordinator</t>
  </si>
  <si>
    <t>Schaal 09</t>
  </si>
  <si>
    <t>leaseauto</t>
  </si>
  <si>
    <t>Halfjaarcontract</t>
  </si>
  <si>
    <t>Selected Chef</t>
  </si>
  <si>
    <t>Uren fulltime</t>
  </si>
  <si>
    <t>Salaris (obv contracturen per maand)</t>
  </si>
  <si>
    <t>Aanvullend garantieloon (obv contracturen)</t>
  </si>
  <si>
    <t>100% Arbeidsongeschikt sinds 02-04-2026</t>
  </si>
  <si>
    <t>100% Arbeidsongeschikt sinds 08-10-2025</t>
  </si>
  <si>
    <t>100% Arbeidsongeschikt sinds 04-11-2025</t>
  </si>
  <si>
    <t>Arbeidsongeschikt sinds 23-01-2026. Op dit moment 48% aanwezig - 52% arbeidsongeschikt</t>
  </si>
  <si>
    <t>100% Arbeidsongeschikt sinds 24-03-2026</t>
  </si>
  <si>
    <t>OT contract reeds toegezegd per 15-04-2026</t>
  </si>
  <si>
    <t>OT contract reeds toegezegd per 13-05-2026</t>
  </si>
  <si>
    <t>Arbeidsongeschikt sinds 05-01-2026. Op dit moment 34,9% aanwezig - 65,1% arbeidsongeschikt</t>
  </si>
  <si>
    <t>100% Arbeidsongeschikt sinds 05-01-2026</t>
  </si>
  <si>
    <t>Contractverlenging per 13-05-2026 reeds toegezegd voor de duur van 1 jaar</t>
  </si>
  <si>
    <t>100% Arbeidsongeschikt sinds 24-02-2025</t>
  </si>
  <si>
    <t>100% Arbeidsongeschikt sinds 04-02-2026</t>
  </si>
  <si>
    <t>100% arbeidsongeschikt sinds 25-02-2025</t>
  </si>
  <si>
    <t>100% arbeidsongeschikt, einde wachttijd is bereikt</t>
  </si>
  <si>
    <t xml:space="preserve"> </t>
  </si>
  <si>
    <t>60% Loonwaarde</t>
  </si>
  <si>
    <t>48% Loonwaarde</t>
  </si>
  <si>
    <t>50% Loonwaarde</t>
  </si>
  <si>
    <t>40% Loonwaarde</t>
  </si>
  <si>
    <t>53% Loonwaarde</t>
  </si>
  <si>
    <t>30% Loonwaarde</t>
  </si>
  <si>
    <t>47% Loonwaarde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</si>
</sst>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dd/mm/yyyy"/>
    <numFmt numFmtId="165" formatCode="0.0"/>
    <numFmt numFmtId="166" formatCode="#,##0.0"/>
    <numFmt numFmtId="167" formatCode="&quot;€&quot;\ #,##0.00"/>
  </numFmts>
  <fonts count="25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682B4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 applyNumberFormat="0" applyFill="0" applyBorder="0" applyProtection="0">
      <alignment vertical="top" wrapText="1"/>
    </xf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/>
    <xf numFmtId="49" fontId="2" fillId="0" borderId="0" xfId="1" applyNumberFormat="1" applyAlignment="1">
      <alignment horizontal="left"/>
    </xf>
    <xf numFmtId="164" fontId="2" fillId="0" borderId="0" xfId="1" applyNumberFormat="1" applyAlignment="1">
      <alignment horizontal="right"/>
    </xf>
    <xf numFmtId="49" fontId="19" fillId="33" borderId="0" xfId="1" applyNumberFormat="1" applyFont="1" applyFill="1" applyAlignment="1">
      <alignment wrapText="1"/>
    </xf>
    <xf numFmtId="49" fontId="19" fillId="34" borderId="0" xfId="1" applyNumberFormat="1" applyFont="1" applyFill="1" applyAlignment="1">
      <alignment wrapText="1"/>
    </xf>
    <xf numFmtId="3" fontId="2" fillId="0" borderId="0" xfId="1" applyNumberFormat="1" applyAlignment="1">
      <alignment horizontal="right"/>
    </xf>
    <xf numFmtId="165" fontId="2" fillId="0" borderId="0" xfId="1" applyNumberFormat="1" applyAlignment="1">
      <alignment horizontal="right"/>
    </xf>
    <xf numFmtId="4" fontId="2" fillId="0" borderId="0" xfId="1" applyNumberFormat="1" applyAlignment="1">
      <alignment horizontal="right"/>
    </xf>
    <xf numFmtId="166" fontId="2" fillId="0" borderId="0" xfId="1" applyNumberFormat="1" applyAlignment="1">
      <alignment horizontal="right"/>
    </xf>
    <xf numFmtId="0" fontId="2" fillId="0" borderId="0" xfId="1" applyAlignment="1">
      <alignment horizontal="center"/>
    </xf>
    <xf numFmtId="10" fontId="2" fillId="0" borderId="0" xfId="1" applyNumberFormat="1" applyAlignment="1">
      <alignment horizontal="right"/>
    </xf>
    <xf numFmtId="167" fontId="2" fillId="0" borderId="0" xfId="1" applyNumberFormat="1" applyAlignment="1">
      <alignment horizontal="right"/>
    </xf>
    <xf numFmtId="44" fontId="2" fillId="0" borderId="0" xfId="46" applyFont="1" applyAlignment="1">
      <alignment horizontal="right"/>
    </xf>
    <xf numFmtId="44" fontId="2" fillId="0" borderId="0" xfId="46" applyFont="1"/>
    <xf numFmtId="44" fontId="19" fillId="33" borderId="0" xfId="46" applyFont="1" applyFill="1" applyAlignment="1">
      <alignment wrapText="1"/>
    </xf>
    <xf numFmtId="44" fontId="20" fillId="0" borderId="0" xfId="46" applyFont="1" applyAlignment="1">
      <alignment horizontal="left" vertical="top" wrapText="1"/>
    </xf>
    <xf numFmtId="44" fontId="19" fillId="34" borderId="0" xfId="46" applyFont="1" applyFill="1" applyAlignment="1">
      <alignment wrapText="1"/>
    </xf>
    <xf numFmtId="44" fontId="22" fillId="0" borderId="0" xfId="46" applyFont="1" applyAlignment="1">
      <alignment horizontal="left" vertical="top" wrapText="1"/>
    </xf>
    <xf numFmtId="0" fontId="23" fillId="0" borderId="0" xfId="43" applyFont="1" applyAlignment="1">
      <alignment horizontal="left" vertical="top" wrapText="1"/>
    </xf>
    <xf numFmtId="44" fontId="2" fillId="0" borderId="0" xfId="46" applyFont="1" applyFill="1" applyAlignment="1">
      <alignment horizontal="right"/>
    </xf>
    <xf numFmtId="44" fontId="23" fillId="0" borderId="0" xfId="46" applyFont="1" applyAlignment="1">
      <alignment horizontal="left" vertical="top" wrapText="1"/>
    </xf>
    <xf numFmtId="0" fontId="2" fillId="0" borderId="0" xfId="1" applyAlignment="1">
      <alignment horizontal="left"/>
    </xf>
    <xf numFmtId="0" fontId="24" fillId="0" borderId="0" xfId="1" applyFont="1" applyAlignment="1">
      <alignment horizontal="left"/>
    </xf>
    <xf numFmtId="14" fontId="24" fillId="0" borderId="0" xfId="1" applyNumberFormat="1" applyFont="1" applyAlignment="1">
      <alignment horizontal="right"/>
    </xf>
    <xf numFmtId="0" fontId="24" fillId="0" borderId="0" xfId="1" applyFont="1" applyAlignment="1">
      <alignment horizontal="right"/>
    </xf>
    <xf numFmtId="4" fontId="24" fillId="0" borderId="0" xfId="1" applyNumberFormat="1" applyFont="1" applyAlignment="1">
      <alignment horizontal="right"/>
    </xf>
    <xf numFmtId="0" fontId="24" fillId="0" borderId="0" xfId="1" applyFont="1" applyAlignment="1">
      <alignment horizontal="center"/>
    </xf>
    <xf numFmtId="8" fontId="24" fillId="0" borderId="0" xfId="1" applyNumberFormat="1" applyFont="1" applyAlignment="1">
      <alignment horizontal="right"/>
    </xf>
    <xf numFmtId="8" fontId="24" fillId="0" borderId="0" xfId="1" applyNumberFormat="1" applyFont="1"/>
    <xf numFmtId="0" fontId="24" fillId="0" borderId="0" xfId="1" applyFont="1"/>
    <xf numFmtId="0" fontId="23" fillId="0" borderId="0" xfId="1" applyFont="1" applyAlignment="1">
      <alignment horizontal="left" vertical="top" wrapText="1"/>
    </xf>
    <xf numFmtId="8" fontId="2" fillId="0" borderId="0" xfId="46" applyNumberFormat="1" applyFont="1" applyAlignment="1">
      <alignment horizontal="right"/>
    </xf>
    <xf numFmtId="44" fontId="2" fillId="0" borderId="0" xfId="46" applyFont="1" applyFill="1"/>
    <xf numFmtId="44" fontId="22" fillId="0" borderId="0" xfId="46" applyFont="1" applyFill="1" applyAlignment="1">
      <alignment horizontal="left" vertical="top" wrapText="1"/>
    </xf>
    <xf numFmtId="44" fontId="23" fillId="0" borderId="0" xfId="46" applyFont="1" applyFill="1" applyAlignment="1">
      <alignment horizontal="left" vertical="top" wrapText="1"/>
    </xf>
    <xf numFmtId="0" fontId="1" fillId="0" borderId="0" xfId="1" applyFont="1" applyAlignment="1">
      <alignment wrapText="1"/>
    </xf>
  </cellXfs>
  <cellStyles count="47">
    <cellStyle name="20% - Accent1 2" xfId="20" xr:uid="{E7641FCD-20B7-4C6D-9690-9B1FBDF0C5AE}"/>
    <cellStyle name="20% - Accent2 2" xfId="24" xr:uid="{E5154F9D-16A3-415E-ADDD-3A4B3A5F14CC}"/>
    <cellStyle name="20% - Accent3 2" xfId="28" xr:uid="{648DDD34-A646-4BFC-8306-A5A756145704}"/>
    <cellStyle name="20% - Accent4 2" xfId="32" xr:uid="{910270A8-5E8B-4306-9E88-4A84DE11E6FE}"/>
    <cellStyle name="20% - Accent5 2" xfId="36" xr:uid="{6EB8F920-4AA2-4F28-AFE7-FA8F9A22F0A4}"/>
    <cellStyle name="20% - Accent6 2" xfId="40" xr:uid="{7353A3E9-96F0-40E2-B725-8727E7CB333C}"/>
    <cellStyle name="40% - Accent1 2" xfId="21" xr:uid="{5E52CA3D-042F-44D3-B35D-6B987F9C8CA7}"/>
    <cellStyle name="40% - Accent2 2" xfId="25" xr:uid="{42EA5308-BECA-423F-B1A8-DD0E6CD6C596}"/>
    <cellStyle name="40% - Accent3 2" xfId="29" xr:uid="{6D454F86-BE43-4EAD-98A0-2EA060160A76}"/>
    <cellStyle name="40% - Accent4 2" xfId="33" xr:uid="{9435FAE8-2AC5-4EF6-8199-07289C7B33C1}"/>
    <cellStyle name="40% - Accent5 2" xfId="37" xr:uid="{C3A6B23B-0DBD-4D45-91FE-CE803C02566A}"/>
    <cellStyle name="40% - Accent6 2" xfId="41" xr:uid="{0B217BA6-FE5B-4E8D-9C23-FA9D2E6CA911}"/>
    <cellStyle name="60% - Accent1 2" xfId="22" xr:uid="{494F0ABF-E5C4-4067-BAEE-9A3B3CBA548F}"/>
    <cellStyle name="60% - Accent2 2" xfId="26" xr:uid="{D90A8BEB-7382-435D-94BD-0B36F367B263}"/>
    <cellStyle name="60% - Accent3 2" xfId="30" xr:uid="{7D455EEB-05BA-4114-BC05-5ACBCF85539D}"/>
    <cellStyle name="60% - Accent4 2" xfId="34" xr:uid="{E2829E27-02CE-4DE9-B572-E50529CA2841}"/>
    <cellStyle name="60% - Accent5 2" xfId="38" xr:uid="{8ECC2878-E1DA-432F-8BD3-7E924E8AF0F8}"/>
    <cellStyle name="60% - Accent6 2" xfId="42" xr:uid="{8970346D-4CF0-43E1-8CD0-97D5A710A339}"/>
    <cellStyle name="Accent1 2" xfId="19" xr:uid="{1866532F-C86B-4613-BA2B-9E648EDB8675}"/>
    <cellStyle name="Accent2 2" xfId="23" xr:uid="{BF820998-E80D-4416-86B9-9DE4F4DD2D0A}"/>
    <cellStyle name="Accent3 2" xfId="27" xr:uid="{30A62095-4561-44FB-8F84-1A9E4481C4B2}"/>
    <cellStyle name="Accent4 2" xfId="31" xr:uid="{36D7BAFC-01B5-40B9-8C41-EF4608FAFAAE}"/>
    <cellStyle name="Accent5 2" xfId="35" xr:uid="{7E66DC9D-1098-498D-A554-8FB2CEFDE24E}"/>
    <cellStyle name="Accent6 2" xfId="39" xr:uid="{56917EC0-5B5F-4B57-9564-B23DD6B6FD9A}"/>
    <cellStyle name="Berekening 2" xfId="12" xr:uid="{D025E97E-C163-41D3-B7FA-FB5131AF5A0D}"/>
    <cellStyle name="Controlecel 2" xfId="14" xr:uid="{272DFA83-BF6C-4B1E-8DD5-78C97B4D3CDA}"/>
    <cellStyle name="Gekoppelde cel 2" xfId="13" xr:uid="{3F693CF8-C48D-43B8-AE07-940E92848C1D}"/>
    <cellStyle name="Goed 2" xfId="7" xr:uid="{9B91C86C-3A1E-457C-926D-B76357952857}"/>
    <cellStyle name="Invoer 2" xfId="10" xr:uid="{5B318521-8095-42C9-8721-4F4AB3FF2AB2}"/>
    <cellStyle name="Kop 1 2" xfId="3" xr:uid="{C1A2C122-D78C-4ABC-979A-2D9DBB80E5BB}"/>
    <cellStyle name="Kop 2 2" xfId="4" xr:uid="{236DF0BF-52E7-446F-8A9E-A6FEE89FE1F1}"/>
    <cellStyle name="Kop 3 2" xfId="5" xr:uid="{76B4A2B0-AE37-4F3A-9ED8-9D3CE73E74D4}"/>
    <cellStyle name="Kop 4 2" xfId="6" xr:uid="{D115ED9F-12A9-433A-83EA-36284183BC55}"/>
    <cellStyle name="Neutraal 2" xfId="9" xr:uid="{5D7CDA74-A86E-4502-9CDC-85D4B9B40ADD}"/>
    <cellStyle name="Notitie 2" xfId="16" xr:uid="{A5546FA6-930C-44AE-831E-C3E45BDEA75E}"/>
    <cellStyle name="Ongeldig 2" xfId="8" xr:uid="{B8537471-97C4-4BCD-9D94-035313CEC724}"/>
    <cellStyle name="Procent 2" xfId="44" xr:uid="{9CC64FA2-4239-4974-A767-84A2943024FF}"/>
    <cellStyle name="Standaard" xfId="0" builtinId="0"/>
    <cellStyle name="Standaard 2" xfId="43" xr:uid="{18BB182E-091E-4D9D-BA18-CDCFCC7541A5}"/>
    <cellStyle name="Standaard 3" xfId="1" xr:uid="{1609E639-032C-4295-97E8-49986FA477D6}"/>
    <cellStyle name="Titel 2" xfId="2" xr:uid="{5C953A71-DFC5-469B-9359-C1D207E7767E}"/>
    <cellStyle name="Totaal 2" xfId="18" xr:uid="{31006923-E820-486B-A0FE-E9CC254DE586}"/>
    <cellStyle name="Uitvoer 2" xfId="11" xr:uid="{C4807D94-50ED-4C46-9185-9A59B267AB1D}"/>
    <cellStyle name="Valuta 2" xfId="45" xr:uid="{ED483698-7582-4D2E-B2A8-193962DFEAB0}"/>
    <cellStyle name="Valuta 3" xfId="46" xr:uid="{B17D61CD-6972-4A72-A9E6-18630F27DCDD}"/>
    <cellStyle name="Verklarende tekst 2" xfId="17" xr:uid="{B2880C21-A836-4ADB-AD14-AAC04276B381}"/>
    <cellStyle name="Waarschuwingstekst 2" xfId="15" xr:uid="{540F816A-7BC8-4BD3-BD96-FD0A69D92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0AEA-BD59-4312-94CD-C90B34731739}">
  <dimension ref="A1:AJ71"/>
  <sheetViews>
    <sheetView tabSelected="1" topLeftCell="N1" workbookViewId="0">
      <selection activeCell="AJ51" sqref="AJ51"/>
    </sheetView>
  </sheetViews>
  <sheetFormatPr defaultRowHeight="14.4" x14ac:dyDescent="0.3"/>
  <cols>
    <col min="1" max="1" width="7.88671875" bestFit="1" customWidth="1"/>
    <col min="2" max="2" width="25.33203125" bestFit="1" customWidth="1"/>
    <col min="3" max="3" width="14.109375" bestFit="1" customWidth="1"/>
    <col min="4" max="6" width="10.109375" bestFit="1" customWidth="1"/>
    <col min="7" max="7" width="7.6640625" bestFit="1" customWidth="1"/>
    <col min="8" max="9" width="10.109375" bestFit="1" customWidth="1"/>
    <col min="10" max="10" width="8.109375" bestFit="1" customWidth="1"/>
    <col min="11" max="11" width="16.109375" bestFit="1" customWidth="1"/>
    <col min="12" max="12" width="25.109375" bestFit="1" customWidth="1"/>
    <col min="13" max="13" width="6.88671875" bestFit="1" customWidth="1"/>
    <col min="14" max="14" width="6.88671875" customWidth="1"/>
    <col min="15" max="15" width="7.5546875" bestFit="1" customWidth="1"/>
    <col min="16" max="16" width="8.5546875" bestFit="1" customWidth="1"/>
    <col min="17" max="17" width="5.44140625" bestFit="1" customWidth="1"/>
    <col min="18" max="18" width="7.88671875" bestFit="1" customWidth="1"/>
    <col min="19" max="19" width="7.88671875" customWidth="1"/>
    <col min="20" max="20" width="8.5546875" bestFit="1" customWidth="1"/>
    <col min="21" max="21" width="8.5546875" customWidth="1"/>
    <col min="22" max="22" width="6.88671875" bestFit="1" customWidth="1"/>
    <col min="23" max="23" width="7.88671875" bestFit="1" customWidth="1"/>
    <col min="24" max="24" width="16.6640625" bestFit="1" customWidth="1"/>
    <col min="25" max="25" width="8.33203125" bestFit="1" customWidth="1"/>
    <col min="27" max="27" width="10.5546875" customWidth="1"/>
    <col min="28" max="28" width="8.44140625" bestFit="1" customWidth="1"/>
    <col min="29" max="29" width="8.5546875" bestFit="1" customWidth="1"/>
    <col min="30" max="31" width="6.5546875" bestFit="1" customWidth="1"/>
    <col min="33" max="34" width="8.5546875" bestFit="1" customWidth="1"/>
    <col min="35" max="35" width="17.33203125" customWidth="1"/>
  </cols>
  <sheetData>
    <row r="1" spans="1:35" ht="115.2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104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105</v>
      </c>
      <c r="T1" s="4" t="s">
        <v>17</v>
      </c>
      <c r="U1" s="4" t="s">
        <v>106</v>
      </c>
      <c r="V1" s="4" t="s">
        <v>18</v>
      </c>
      <c r="W1" s="4" t="s">
        <v>19</v>
      </c>
      <c r="X1" s="4" t="s">
        <v>20</v>
      </c>
      <c r="Y1" s="15" t="s">
        <v>21</v>
      </c>
      <c r="Z1" s="15" t="s">
        <v>22</v>
      </c>
      <c r="AA1" s="17" t="s">
        <v>23</v>
      </c>
      <c r="AB1" s="17" t="s">
        <v>24</v>
      </c>
      <c r="AC1" s="17" t="s">
        <v>25</v>
      </c>
      <c r="AD1" s="5" t="s">
        <v>26</v>
      </c>
      <c r="AE1" s="5" t="s">
        <v>27</v>
      </c>
      <c r="AF1" s="17" t="s">
        <v>28</v>
      </c>
      <c r="AG1" s="17" t="s">
        <v>29</v>
      </c>
      <c r="AH1" s="17" t="s">
        <v>30</v>
      </c>
      <c r="AI1" s="5" t="s">
        <v>31</v>
      </c>
    </row>
    <row r="2" spans="1:35" ht="43.2" x14ac:dyDescent="0.3">
      <c r="A2" s="22">
        <v>1045481</v>
      </c>
      <c r="B2" s="2" t="s">
        <v>32</v>
      </c>
      <c r="C2" s="2" t="s">
        <v>33</v>
      </c>
      <c r="D2" s="3">
        <v>45279</v>
      </c>
      <c r="E2" s="3">
        <v>45279</v>
      </c>
      <c r="F2" s="3"/>
      <c r="G2" s="6">
        <v>1</v>
      </c>
      <c r="H2" s="3">
        <v>46374</v>
      </c>
      <c r="I2" s="3">
        <v>58566</v>
      </c>
      <c r="J2" s="7">
        <v>2</v>
      </c>
      <c r="K2" s="2" t="s">
        <v>34</v>
      </c>
      <c r="L2" s="2" t="s">
        <v>35</v>
      </c>
      <c r="M2" s="8">
        <v>2</v>
      </c>
      <c r="N2" s="8">
        <v>38</v>
      </c>
      <c r="O2" s="8">
        <v>4</v>
      </c>
      <c r="P2" s="2" t="s">
        <v>36</v>
      </c>
      <c r="Q2" s="9">
        <v>6</v>
      </c>
      <c r="R2" s="8">
        <v>2773.33</v>
      </c>
      <c r="S2" s="8">
        <f>R2*(O2/N2)</f>
        <v>291.92947368421051</v>
      </c>
      <c r="T2" s="8"/>
      <c r="U2" s="8"/>
      <c r="V2" s="8"/>
      <c r="W2" s="8">
        <v>2773.33</v>
      </c>
      <c r="X2" s="10" t="s">
        <v>37</v>
      </c>
      <c r="Y2" s="13">
        <v>0</v>
      </c>
      <c r="Z2" s="13">
        <v>0</v>
      </c>
      <c r="AA2" s="14">
        <v>0</v>
      </c>
      <c r="AB2" s="14">
        <v>0</v>
      </c>
      <c r="AC2" s="14">
        <v>0</v>
      </c>
      <c r="AD2" s="1" t="s">
        <v>38</v>
      </c>
      <c r="AE2" s="1">
        <v>0</v>
      </c>
      <c r="AF2" s="14">
        <v>0</v>
      </c>
      <c r="AG2" s="18">
        <v>0</v>
      </c>
      <c r="AH2" s="21">
        <v>0</v>
      </c>
      <c r="AI2" s="19" t="s">
        <v>107</v>
      </c>
    </row>
    <row r="3" spans="1:35" ht="28.8" x14ac:dyDescent="0.3">
      <c r="A3" s="22">
        <v>1041820</v>
      </c>
      <c r="B3" s="2" t="s">
        <v>39</v>
      </c>
      <c r="C3" s="2" t="s">
        <v>33</v>
      </c>
      <c r="D3" s="3">
        <v>45117</v>
      </c>
      <c r="E3" s="3">
        <v>45117</v>
      </c>
      <c r="F3" s="3"/>
      <c r="G3" s="6">
        <v>1</v>
      </c>
      <c r="H3" s="3">
        <v>46212</v>
      </c>
      <c r="I3" s="3">
        <v>57126</v>
      </c>
      <c r="J3" s="7">
        <v>2.5</v>
      </c>
      <c r="K3" s="2" t="s">
        <v>34</v>
      </c>
      <c r="L3" s="2" t="s">
        <v>40</v>
      </c>
      <c r="M3" s="8">
        <v>5</v>
      </c>
      <c r="N3" s="8">
        <v>38</v>
      </c>
      <c r="O3" s="8">
        <v>20</v>
      </c>
      <c r="P3" s="2" t="s">
        <v>41</v>
      </c>
      <c r="Q3" s="9">
        <v>1</v>
      </c>
      <c r="R3" s="8">
        <v>2504.7600000000002</v>
      </c>
      <c r="S3" s="8">
        <f t="shared" ref="S3:S65" si="0">R3*(O3/N3)</f>
        <v>1318.2947368421053</v>
      </c>
      <c r="T3" s="8"/>
      <c r="U3" s="8"/>
      <c r="V3" s="8"/>
      <c r="W3" s="8">
        <v>2504.7600000000002</v>
      </c>
      <c r="X3" s="10" t="s">
        <v>42</v>
      </c>
      <c r="Y3" s="13">
        <v>0</v>
      </c>
      <c r="Z3" s="13">
        <v>0</v>
      </c>
      <c r="AA3" s="14">
        <v>0</v>
      </c>
      <c r="AB3" s="14">
        <v>0</v>
      </c>
      <c r="AC3" s="14">
        <v>0</v>
      </c>
      <c r="AD3" s="1" t="s">
        <v>38</v>
      </c>
      <c r="AE3" s="1">
        <v>0</v>
      </c>
      <c r="AF3" s="14">
        <v>0</v>
      </c>
      <c r="AG3" s="18">
        <v>0</v>
      </c>
      <c r="AH3" s="21">
        <v>0</v>
      </c>
      <c r="AI3" s="19" t="s">
        <v>43</v>
      </c>
    </row>
    <row r="4" spans="1:35" ht="43.2" x14ac:dyDescent="0.3">
      <c r="A4" s="22">
        <v>1032828</v>
      </c>
      <c r="B4" s="2" t="s">
        <v>39</v>
      </c>
      <c r="C4" s="2" t="s">
        <v>44</v>
      </c>
      <c r="D4" s="3">
        <v>44927</v>
      </c>
      <c r="E4" s="3">
        <v>38234</v>
      </c>
      <c r="F4" s="3"/>
      <c r="G4" s="6" t="s">
        <v>45</v>
      </c>
      <c r="H4" s="3"/>
      <c r="I4" s="3">
        <v>52503</v>
      </c>
      <c r="J4" s="7">
        <v>21</v>
      </c>
      <c r="K4" s="2" t="s">
        <v>46</v>
      </c>
      <c r="L4" s="2" t="s">
        <v>47</v>
      </c>
      <c r="M4" s="8">
        <v>4</v>
      </c>
      <c r="N4" s="8">
        <v>38</v>
      </c>
      <c r="O4" s="8">
        <v>16</v>
      </c>
      <c r="P4" s="2" t="s">
        <v>48</v>
      </c>
      <c r="Q4" s="9">
        <v>3</v>
      </c>
      <c r="R4" s="8">
        <v>2592.36</v>
      </c>
      <c r="S4" s="8">
        <f t="shared" si="0"/>
        <v>1091.52</v>
      </c>
      <c r="T4" s="8"/>
      <c r="U4" s="8"/>
      <c r="V4" s="8"/>
      <c r="W4" s="8">
        <v>2592.36</v>
      </c>
      <c r="X4" s="10" t="s">
        <v>42</v>
      </c>
      <c r="Y4" s="13">
        <v>0</v>
      </c>
      <c r="Z4" s="13">
        <v>0</v>
      </c>
      <c r="AA4" s="14">
        <v>0</v>
      </c>
      <c r="AB4" s="14">
        <v>0</v>
      </c>
      <c r="AC4" s="14">
        <v>0</v>
      </c>
      <c r="AD4" s="1" t="s">
        <v>38</v>
      </c>
      <c r="AE4" s="1">
        <v>0</v>
      </c>
      <c r="AF4" s="14">
        <v>0</v>
      </c>
      <c r="AG4" s="18">
        <v>0</v>
      </c>
      <c r="AH4" s="21">
        <v>0</v>
      </c>
      <c r="AI4" s="19" t="s">
        <v>108</v>
      </c>
    </row>
    <row r="5" spans="1:35" x14ac:dyDescent="0.3">
      <c r="A5" s="22">
        <v>1032846</v>
      </c>
      <c r="B5" s="2" t="s">
        <v>39</v>
      </c>
      <c r="C5" s="2" t="s">
        <v>44</v>
      </c>
      <c r="D5" s="3">
        <v>44927</v>
      </c>
      <c r="E5" s="3">
        <v>44409</v>
      </c>
      <c r="F5" s="3"/>
      <c r="G5" s="6" t="s">
        <v>45</v>
      </c>
      <c r="H5" s="3"/>
      <c r="I5" s="3">
        <v>55672</v>
      </c>
      <c r="J5" s="7">
        <v>4.5</v>
      </c>
      <c r="K5" s="2" t="s">
        <v>34</v>
      </c>
      <c r="L5" s="2" t="s">
        <v>49</v>
      </c>
      <c r="M5" s="8">
        <v>4</v>
      </c>
      <c r="N5" s="8">
        <v>38</v>
      </c>
      <c r="O5" s="8">
        <v>38</v>
      </c>
      <c r="P5" s="2" t="s">
        <v>36</v>
      </c>
      <c r="Q5" s="9">
        <v>6</v>
      </c>
      <c r="R5" s="8">
        <v>2773.33</v>
      </c>
      <c r="S5" s="8">
        <f t="shared" si="0"/>
        <v>2773.33</v>
      </c>
      <c r="T5" s="8"/>
      <c r="U5" s="8"/>
      <c r="V5" s="8"/>
      <c r="W5" s="8">
        <v>2773.33</v>
      </c>
      <c r="X5" s="10" t="s">
        <v>42</v>
      </c>
      <c r="Y5" s="13">
        <v>0</v>
      </c>
      <c r="Z5" s="13">
        <v>0</v>
      </c>
      <c r="AA5" s="14">
        <v>0</v>
      </c>
      <c r="AB5" s="14">
        <v>0</v>
      </c>
      <c r="AC5" s="14">
        <v>0</v>
      </c>
      <c r="AD5" s="1" t="s">
        <v>38</v>
      </c>
      <c r="AE5" s="1">
        <v>0</v>
      </c>
      <c r="AF5" s="14">
        <v>0</v>
      </c>
      <c r="AG5" s="18">
        <v>0</v>
      </c>
      <c r="AH5" s="21">
        <v>0</v>
      </c>
      <c r="AI5" s="1"/>
    </row>
    <row r="6" spans="1:35" ht="43.2" x14ac:dyDescent="0.3">
      <c r="A6" s="22">
        <v>1039629</v>
      </c>
      <c r="B6" s="2" t="s">
        <v>39</v>
      </c>
      <c r="C6" s="2" t="s">
        <v>44</v>
      </c>
      <c r="D6" s="3">
        <v>45108</v>
      </c>
      <c r="E6" s="3">
        <v>39449</v>
      </c>
      <c r="F6" s="3"/>
      <c r="G6" s="6" t="s">
        <v>45</v>
      </c>
      <c r="H6" s="3"/>
      <c r="I6" s="3">
        <v>49830</v>
      </c>
      <c r="J6" s="7">
        <v>18</v>
      </c>
      <c r="K6" s="2" t="s">
        <v>46</v>
      </c>
      <c r="L6" s="2" t="s">
        <v>50</v>
      </c>
      <c r="M6" s="8">
        <v>5</v>
      </c>
      <c r="N6" s="8">
        <v>38</v>
      </c>
      <c r="O6" s="8">
        <v>35</v>
      </c>
      <c r="P6" s="2" t="s">
        <v>51</v>
      </c>
      <c r="Q6" s="9">
        <v>4</v>
      </c>
      <c r="R6" s="8">
        <v>2746.78</v>
      </c>
      <c r="S6" s="8">
        <f t="shared" si="0"/>
        <v>2529.9289473684212</v>
      </c>
      <c r="T6" s="8"/>
      <c r="U6" s="8"/>
      <c r="V6" s="8"/>
      <c r="W6" s="8">
        <v>2746.78</v>
      </c>
      <c r="X6" s="10" t="s">
        <v>42</v>
      </c>
      <c r="Y6" s="13">
        <v>2.34</v>
      </c>
      <c r="Z6" s="13">
        <v>0</v>
      </c>
      <c r="AA6" s="14">
        <v>0</v>
      </c>
      <c r="AB6" s="14">
        <v>0</v>
      </c>
      <c r="AC6" s="14">
        <v>0</v>
      </c>
      <c r="AD6" s="1" t="s">
        <v>38</v>
      </c>
      <c r="AE6" s="1">
        <v>0</v>
      </c>
      <c r="AF6" s="14">
        <v>0</v>
      </c>
      <c r="AG6" s="18">
        <v>0</v>
      </c>
      <c r="AH6" s="21">
        <v>0</v>
      </c>
      <c r="AI6" s="19" t="s">
        <v>109</v>
      </c>
    </row>
    <row r="7" spans="1:35" x14ac:dyDescent="0.3">
      <c r="A7" s="22">
        <v>1039630</v>
      </c>
      <c r="B7" s="2" t="s">
        <v>39</v>
      </c>
      <c r="C7" s="2" t="s">
        <v>44</v>
      </c>
      <c r="D7" s="3">
        <v>45108</v>
      </c>
      <c r="E7" s="3">
        <v>36738</v>
      </c>
      <c r="F7" s="3"/>
      <c r="G7" s="6" t="s">
        <v>45</v>
      </c>
      <c r="H7" s="3"/>
      <c r="I7" s="3">
        <v>50699</v>
      </c>
      <c r="J7" s="7">
        <v>25.5</v>
      </c>
      <c r="K7" s="2" t="s">
        <v>46</v>
      </c>
      <c r="L7" s="2" t="s">
        <v>47</v>
      </c>
      <c r="M7" s="8">
        <v>5</v>
      </c>
      <c r="N7" s="8">
        <v>38</v>
      </c>
      <c r="O7" s="8">
        <v>30</v>
      </c>
      <c r="P7" s="2" t="s">
        <v>48</v>
      </c>
      <c r="Q7" s="9">
        <v>3</v>
      </c>
      <c r="R7" s="8">
        <v>2592.36</v>
      </c>
      <c r="S7" s="8">
        <f t="shared" si="0"/>
        <v>2046.6000000000001</v>
      </c>
      <c r="T7" s="8"/>
      <c r="U7" s="8"/>
      <c r="V7" s="8"/>
      <c r="W7" s="8">
        <v>2592.36</v>
      </c>
      <c r="X7" s="10" t="s">
        <v>42</v>
      </c>
      <c r="Y7" s="13">
        <v>5.12</v>
      </c>
      <c r="Z7" s="13">
        <v>4.45</v>
      </c>
      <c r="AA7" s="14">
        <v>0</v>
      </c>
      <c r="AB7" s="14">
        <v>0</v>
      </c>
      <c r="AC7" s="14">
        <v>0</v>
      </c>
      <c r="AD7" s="1" t="s">
        <v>38</v>
      </c>
      <c r="AE7" s="1">
        <v>0</v>
      </c>
      <c r="AF7" s="14">
        <v>0</v>
      </c>
      <c r="AG7" s="18">
        <v>0</v>
      </c>
      <c r="AH7" s="21">
        <v>0</v>
      </c>
      <c r="AI7" s="1"/>
    </row>
    <row r="8" spans="1:35" x14ac:dyDescent="0.3">
      <c r="A8" s="22">
        <v>1039631</v>
      </c>
      <c r="B8" s="2" t="s">
        <v>39</v>
      </c>
      <c r="C8" s="2" t="s">
        <v>44</v>
      </c>
      <c r="D8" s="3">
        <v>45108</v>
      </c>
      <c r="E8" s="3">
        <v>35551</v>
      </c>
      <c r="F8" s="3"/>
      <c r="G8" s="6" t="s">
        <v>45</v>
      </c>
      <c r="H8" s="3"/>
      <c r="I8" s="3">
        <v>51089</v>
      </c>
      <c r="J8" s="7">
        <v>28.5</v>
      </c>
      <c r="K8" s="2" t="s">
        <v>46</v>
      </c>
      <c r="L8" s="2" t="s">
        <v>47</v>
      </c>
      <c r="M8" s="8">
        <v>5</v>
      </c>
      <c r="N8" s="8">
        <v>38</v>
      </c>
      <c r="O8" s="8">
        <v>40</v>
      </c>
      <c r="P8" s="2" t="s">
        <v>48</v>
      </c>
      <c r="Q8" s="9">
        <v>3</v>
      </c>
      <c r="R8" s="8">
        <v>2592.36</v>
      </c>
      <c r="S8" s="8">
        <f t="shared" si="0"/>
        <v>2728.8</v>
      </c>
      <c r="T8" s="8"/>
      <c r="U8" s="8"/>
      <c r="V8" s="8"/>
      <c r="W8" s="8">
        <v>2592.36</v>
      </c>
      <c r="X8" s="10" t="s">
        <v>42</v>
      </c>
      <c r="Y8" s="13">
        <v>0</v>
      </c>
      <c r="Z8" s="13">
        <v>0</v>
      </c>
      <c r="AA8" s="14">
        <v>0</v>
      </c>
      <c r="AB8" s="14">
        <v>0</v>
      </c>
      <c r="AC8" s="14">
        <v>0</v>
      </c>
      <c r="AD8" s="1" t="s">
        <v>38</v>
      </c>
      <c r="AE8" s="1">
        <v>0</v>
      </c>
      <c r="AF8" s="18">
        <v>0</v>
      </c>
      <c r="AG8" s="14">
        <v>189.6</v>
      </c>
      <c r="AH8" s="21">
        <v>0</v>
      </c>
      <c r="AI8" s="1"/>
    </row>
    <row r="9" spans="1:35" x14ac:dyDescent="0.3">
      <c r="A9" s="22">
        <v>1039633</v>
      </c>
      <c r="B9" s="2" t="s">
        <v>39</v>
      </c>
      <c r="C9" s="2" t="s">
        <v>44</v>
      </c>
      <c r="D9" s="3">
        <v>45108</v>
      </c>
      <c r="E9" s="3">
        <v>31823</v>
      </c>
      <c r="F9" s="3"/>
      <c r="G9" s="6" t="s">
        <v>45</v>
      </c>
      <c r="H9" s="3"/>
      <c r="I9" s="3">
        <v>49816</v>
      </c>
      <c r="J9" s="7">
        <v>39</v>
      </c>
      <c r="K9" s="2" t="s">
        <v>46</v>
      </c>
      <c r="L9" s="2" t="s">
        <v>52</v>
      </c>
      <c r="M9" s="8">
        <v>4</v>
      </c>
      <c r="N9" s="8">
        <v>38</v>
      </c>
      <c r="O9" s="8">
        <v>32</v>
      </c>
      <c r="P9" s="2" t="s">
        <v>53</v>
      </c>
      <c r="Q9" s="9">
        <v>6</v>
      </c>
      <c r="R9" s="8">
        <v>4148.9799999999996</v>
      </c>
      <c r="S9" s="8">
        <f t="shared" si="0"/>
        <v>3493.8778947368414</v>
      </c>
      <c r="T9" s="8"/>
      <c r="U9" s="8"/>
      <c r="V9" s="8"/>
      <c r="W9" s="8">
        <v>4148.9799999999996</v>
      </c>
      <c r="X9" s="10" t="s">
        <v>42</v>
      </c>
      <c r="Y9" s="13">
        <v>2.5</v>
      </c>
      <c r="Z9" s="13">
        <v>0</v>
      </c>
      <c r="AA9" s="14">
        <v>0</v>
      </c>
      <c r="AB9" s="14">
        <v>0</v>
      </c>
      <c r="AC9" s="14">
        <v>0</v>
      </c>
      <c r="AD9" s="1" t="s">
        <v>38</v>
      </c>
      <c r="AE9" s="1">
        <v>0</v>
      </c>
      <c r="AF9" s="14">
        <v>0</v>
      </c>
      <c r="AG9" s="18">
        <v>0</v>
      </c>
      <c r="AH9" s="21">
        <v>0</v>
      </c>
      <c r="AI9" s="1"/>
    </row>
    <row r="10" spans="1:35" ht="72" x14ac:dyDescent="0.3">
      <c r="A10" s="22">
        <v>1039635</v>
      </c>
      <c r="B10" s="2" t="s">
        <v>39</v>
      </c>
      <c r="C10" s="2" t="s">
        <v>44</v>
      </c>
      <c r="D10" s="3">
        <v>45108</v>
      </c>
      <c r="E10" s="3">
        <v>44382</v>
      </c>
      <c r="F10" s="3"/>
      <c r="G10" s="6" t="s">
        <v>45</v>
      </c>
      <c r="H10" s="3"/>
      <c r="I10" s="3">
        <v>51666</v>
      </c>
      <c r="J10" s="7">
        <v>4.5</v>
      </c>
      <c r="K10" s="2" t="s">
        <v>34</v>
      </c>
      <c r="L10" s="2" t="s">
        <v>40</v>
      </c>
      <c r="M10" s="8">
        <v>5</v>
      </c>
      <c r="N10" s="8">
        <v>38</v>
      </c>
      <c r="O10" s="8">
        <v>25</v>
      </c>
      <c r="P10" s="2" t="s">
        <v>41</v>
      </c>
      <c r="Q10" s="9" t="s">
        <v>54</v>
      </c>
      <c r="R10" s="8">
        <v>2582.71</v>
      </c>
      <c r="S10" s="8">
        <f t="shared" si="0"/>
        <v>1699.1513157894738</v>
      </c>
      <c r="T10" s="8"/>
      <c r="U10" s="8"/>
      <c r="V10" s="8"/>
      <c r="W10" s="8">
        <v>2582.71</v>
      </c>
      <c r="X10" s="10" t="s">
        <v>42</v>
      </c>
      <c r="Y10" s="13">
        <v>0</v>
      </c>
      <c r="Z10" s="13">
        <v>0</v>
      </c>
      <c r="AA10" s="14">
        <v>0</v>
      </c>
      <c r="AB10" s="14">
        <v>0</v>
      </c>
      <c r="AC10" s="14">
        <v>0</v>
      </c>
      <c r="AD10" s="1" t="s">
        <v>38</v>
      </c>
      <c r="AE10" s="1">
        <v>0</v>
      </c>
      <c r="AF10" s="14">
        <v>0</v>
      </c>
      <c r="AG10" s="18">
        <v>0</v>
      </c>
      <c r="AH10" s="21">
        <v>0</v>
      </c>
      <c r="AI10" s="19" t="s">
        <v>110</v>
      </c>
    </row>
    <row r="11" spans="1:35" x14ac:dyDescent="0.3">
      <c r="A11" s="22">
        <v>1039636</v>
      </c>
      <c r="B11" s="2" t="s">
        <v>39</v>
      </c>
      <c r="C11" s="2" t="s">
        <v>44</v>
      </c>
      <c r="D11" s="3">
        <v>45108</v>
      </c>
      <c r="E11" s="3">
        <v>44635</v>
      </c>
      <c r="F11" s="3"/>
      <c r="G11" s="6" t="s">
        <v>45</v>
      </c>
      <c r="H11" s="3"/>
      <c r="I11" s="3">
        <v>47558</v>
      </c>
      <c r="J11" s="7">
        <v>3.5</v>
      </c>
      <c r="K11" s="2" t="s">
        <v>34</v>
      </c>
      <c r="L11" s="2" t="s">
        <v>40</v>
      </c>
      <c r="M11" s="8">
        <v>5</v>
      </c>
      <c r="N11" s="8">
        <v>38</v>
      </c>
      <c r="O11" s="8">
        <v>30</v>
      </c>
      <c r="P11" s="2" t="s">
        <v>41</v>
      </c>
      <c r="Q11" s="9" t="s">
        <v>54</v>
      </c>
      <c r="R11" s="8">
        <v>2582.71</v>
      </c>
      <c r="S11" s="8">
        <f t="shared" si="0"/>
        <v>2038.9815789473685</v>
      </c>
      <c r="T11" s="8"/>
      <c r="U11" s="8"/>
      <c r="V11" s="8"/>
      <c r="W11" s="8">
        <v>2582.71</v>
      </c>
      <c r="X11" s="10" t="s">
        <v>42</v>
      </c>
      <c r="Y11" s="13">
        <v>0</v>
      </c>
      <c r="Z11" s="13">
        <v>0.28000000000000003</v>
      </c>
      <c r="AA11" s="14">
        <v>0</v>
      </c>
      <c r="AB11" s="14">
        <v>0</v>
      </c>
      <c r="AC11" s="14">
        <v>0</v>
      </c>
      <c r="AD11" s="1" t="s">
        <v>38</v>
      </c>
      <c r="AE11" s="1">
        <v>0</v>
      </c>
      <c r="AF11" s="14">
        <v>0</v>
      </c>
      <c r="AG11" s="18">
        <v>0</v>
      </c>
      <c r="AH11" s="21">
        <v>0</v>
      </c>
      <c r="AI11" s="1"/>
    </row>
    <row r="12" spans="1:35" x14ac:dyDescent="0.3">
      <c r="A12" s="22">
        <v>1039638</v>
      </c>
      <c r="B12" s="2" t="s">
        <v>39</v>
      </c>
      <c r="C12" s="2" t="s">
        <v>44</v>
      </c>
      <c r="D12" s="3">
        <v>45108</v>
      </c>
      <c r="E12" s="3">
        <v>36161</v>
      </c>
      <c r="F12" s="3"/>
      <c r="G12" s="6" t="s">
        <v>45</v>
      </c>
      <c r="H12" s="3"/>
      <c r="I12" s="3">
        <v>47749</v>
      </c>
      <c r="J12" s="7">
        <v>27</v>
      </c>
      <c r="K12" s="2" t="s">
        <v>46</v>
      </c>
      <c r="L12" s="2" t="s">
        <v>47</v>
      </c>
      <c r="M12" s="8">
        <v>5</v>
      </c>
      <c r="N12" s="8">
        <v>38</v>
      </c>
      <c r="O12" s="8">
        <v>25</v>
      </c>
      <c r="P12" s="2" t="s">
        <v>48</v>
      </c>
      <c r="Q12" s="9">
        <v>3</v>
      </c>
      <c r="R12" s="8">
        <v>2592.36</v>
      </c>
      <c r="S12" s="8">
        <f t="shared" si="0"/>
        <v>1705.5000000000002</v>
      </c>
      <c r="T12" s="8"/>
      <c r="U12" s="8"/>
      <c r="V12" s="8"/>
      <c r="W12" s="8">
        <v>2592.36</v>
      </c>
      <c r="X12" s="10" t="s">
        <v>42</v>
      </c>
      <c r="Y12" s="13">
        <v>1.1000000000000001</v>
      </c>
      <c r="Z12" s="13">
        <v>0</v>
      </c>
      <c r="AA12" s="14">
        <v>0</v>
      </c>
      <c r="AB12" s="14">
        <v>0</v>
      </c>
      <c r="AC12" s="14">
        <v>0</v>
      </c>
      <c r="AD12" s="1" t="s">
        <v>38</v>
      </c>
      <c r="AE12" s="1">
        <v>0</v>
      </c>
      <c r="AF12" s="14">
        <v>0</v>
      </c>
      <c r="AG12" s="18">
        <v>0</v>
      </c>
      <c r="AH12" s="21">
        <v>0</v>
      </c>
      <c r="AI12" s="1"/>
    </row>
    <row r="13" spans="1:35" x14ac:dyDescent="0.3">
      <c r="A13" s="22">
        <v>25713</v>
      </c>
      <c r="B13" s="2" t="s">
        <v>39</v>
      </c>
      <c r="C13" s="2" t="s">
        <v>44</v>
      </c>
      <c r="D13" s="3">
        <v>45108</v>
      </c>
      <c r="E13" s="3">
        <v>36861</v>
      </c>
      <c r="F13" s="3"/>
      <c r="G13" s="6" t="s">
        <v>45</v>
      </c>
      <c r="H13" s="3"/>
      <c r="I13" s="3">
        <v>50007</v>
      </c>
      <c r="J13" s="7">
        <v>25</v>
      </c>
      <c r="K13" s="2" t="s">
        <v>46</v>
      </c>
      <c r="L13" s="2" t="s">
        <v>55</v>
      </c>
      <c r="M13" s="8">
        <v>5</v>
      </c>
      <c r="N13" s="8">
        <v>38</v>
      </c>
      <c r="O13" s="8">
        <v>40</v>
      </c>
      <c r="P13" s="2" t="s">
        <v>56</v>
      </c>
      <c r="Q13" s="9">
        <v>7</v>
      </c>
      <c r="R13" s="8">
        <v>4634.09</v>
      </c>
      <c r="S13" s="8">
        <f t="shared" si="0"/>
        <v>4877.9894736842107</v>
      </c>
      <c r="T13" s="8"/>
      <c r="U13" s="8"/>
      <c r="V13" s="8"/>
      <c r="W13" s="8">
        <v>4634.09</v>
      </c>
      <c r="X13" s="10" t="s">
        <v>42</v>
      </c>
      <c r="Y13" s="13">
        <v>0</v>
      </c>
      <c r="Z13" s="13">
        <v>3</v>
      </c>
      <c r="AA13" s="14">
        <v>0</v>
      </c>
      <c r="AB13" s="14">
        <v>0</v>
      </c>
      <c r="AC13" s="14">
        <v>0</v>
      </c>
      <c r="AD13" s="1" t="s">
        <v>38</v>
      </c>
      <c r="AE13" s="1">
        <v>0</v>
      </c>
      <c r="AF13" s="18">
        <v>0</v>
      </c>
      <c r="AG13" s="14">
        <v>458.41</v>
      </c>
      <c r="AH13" s="21">
        <v>0</v>
      </c>
      <c r="AI13" s="1"/>
    </row>
    <row r="14" spans="1:35" x14ac:dyDescent="0.3">
      <c r="A14" s="22">
        <v>5918</v>
      </c>
      <c r="B14" s="2" t="s">
        <v>39</v>
      </c>
      <c r="C14" s="2" t="s">
        <v>44</v>
      </c>
      <c r="D14" s="3">
        <v>39753</v>
      </c>
      <c r="E14" s="3">
        <v>39753</v>
      </c>
      <c r="F14" s="3"/>
      <c r="G14" s="6" t="s">
        <v>45</v>
      </c>
      <c r="H14" s="3"/>
      <c r="I14" s="3">
        <v>53261</v>
      </c>
      <c r="J14" s="7">
        <v>17</v>
      </c>
      <c r="K14" s="2" t="s">
        <v>46</v>
      </c>
      <c r="L14" s="2" t="s">
        <v>57</v>
      </c>
      <c r="M14" s="8">
        <v>4</v>
      </c>
      <c r="N14" s="8">
        <v>38</v>
      </c>
      <c r="O14" s="8">
        <v>32</v>
      </c>
      <c r="P14" s="2" t="s">
        <v>53</v>
      </c>
      <c r="Q14" s="9">
        <v>4</v>
      </c>
      <c r="R14" s="8">
        <v>3980.71</v>
      </c>
      <c r="S14" s="8">
        <f t="shared" si="0"/>
        <v>3352.1768421052629</v>
      </c>
      <c r="T14" s="8"/>
      <c r="U14" s="8"/>
      <c r="V14" s="8"/>
      <c r="W14" s="8">
        <v>3980.71</v>
      </c>
      <c r="X14" s="10" t="s">
        <v>42</v>
      </c>
      <c r="Y14" s="13">
        <v>4.6399999999999997</v>
      </c>
      <c r="Z14" s="13">
        <v>0</v>
      </c>
      <c r="AA14" s="14">
        <v>0</v>
      </c>
      <c r="AB14" s="14">
        <v>0</v>
      </c>
      <c r="AC14" s="14">
        <v>0</v>
      </c>
      <c r="AD14" s="1" t="s">
        <v>38</v>
      </c>
      <c r="AE14" s="1">
        <v>0</v>
      </c>
      <c r="AF14" s="14">
        <v>0</v>
      </c>
      <c r="AG14" s="18">
        <v>0</v>
      </c>
      <c r="AH14" s="21">
        <v>0</v>
      </c>
      <c r="AI14" s="1"/>
    </row>
    <row r="15" spans="1:35" x14ac:dyDescent="0.3">
      <c r="A15" s="22">
        <v>1052809</v>
      </c>
      <c r="B15" s="2" t="s">
        <v>58</v>
      </c>
      <c r="C15" s="2" t="s">
        <v>33</v>
      </c>
      <c r="D15" s="3">
        <v>45505</v>
      </c>
      <c r="E15" s="3">
        <v>45505</v>
      </c>
      <c r="F15" s="3"/>
      <c r="G15" s="6">
        <v>1</v>
      </c>
      <c r="H15" s="3">
        <v>46234</v>
      </c>
      <c r="I15" s="3">
        <v>62304</v>
      </c>
      <c r="J15" s="7">
        <v>1.5</v>
      </c>
      <c r="K15" s="2" t="s">
        <v>34</v>
      </c>
      <c r="L15" s="2" t="s">
        <v>40</v>
      </c>
      <c r="M15" s="8">
        <v>5</v>
      </c>
      <c r="N15" s="8">
        <v>38</v>
      </c>
      <c r="O15" s="8">
        <v>32</v>
      </c>
      <c r="P15" s="2" t="s">
        <v>41</v>
      </c>
      <c r="Q15" s="9">
        <v>1</v>
      </c>
      <c r="R15" s="8">
        <v>2504.7600000000002</v>
      </c>
      <c r="S15" s="8">
        <f t="shared" si="0"/>
        <v>2109.2715789473687</v>
      </c>
      <c r="T15" s="8"/>
      <c r="U15" s="8"/>
      <c r="V15" s="8"/>
      <c r="W15" s="8">
        <v>2504.7600000000002</v>
      </c>
      <c r="X15" s="10" t="s">
        <v>42</v>
      </c>
      <c r="Y15" s="13">
        <v>0</v>
      </c>
      <c r="Z15" s="13">
        <v>0</v>
      </c>
      <c r="AA15" s="14">
        <v>0</v>
      </c>
      <c r="AB15" s="14">
        <v>0</v>
      </c>
      <c r="AC15" s="14">
        <v>0</v>
      </c>
      <c r="AD15" s="1" t="s">
        <v>38</v>
      </c>
      <c r="AE15" s="1">
        <v>0</v>
      </c>
      <c r="AF15" s="14">
        <v>0</v>
      </c>
      <c r="AG15" s="18">
        <v>0</v>
      </c>
      <c r="AH15" s="21">
        <v>0</v>
      </c>
      <c r="AI15" s="1"/>
    </row>
    <row r="16" spans="1:35" x14ac:dyDescent="0.3">
      <c r="A16" s="22">
        <v>1043043</v>
      </c>
      <c r="B16" s="2" t="s">
        <v>58</v>
      </c>
      <c r="C16" s="2" t="s">
        <v>44</v>
      </c>
      <c r="D16" s="3">
        <v>45200</v>
      </c>
      <c r="E16" s="3">
        <v>45200</v>
      </c>
      <c r="F16" s="3"/>
      <c r="G16" s="6" t="s">
        <v>45</v>
      </c>
      <c r="H16" s="3"/>
      <c r="I16" s="3">
        <v>59442</v>
      </c>
      <c r="J16" s="7">
        <v>2</v>
      </c>
      <c r="K16" s="2" t="s">
        <v>34</v>
      </c>
      <c r="L16" s="2" t="s">
        <v>59</v>
      </c>
      <c r="M16" s="8">
        <v>5</v>
      </c>
      <c r="N16" s="8">
        <v>38</v>
      </c>
      <c r="O16" s="8">
        <v>38</v>
      </c>
      <c r="P16" s="2" t="s">
        <v>60</v>
      </c>
      <c r="Q16" s="9">
        <v>9</v>
      </c>
      <c r="R16" s="8">
        <v>3466.36</v>
      </c>
      <c r="S16" s="8">
        <f t="shared" si="0"/>
        <v>3466.36</v>
      </c>
      <c r="T16" s="8"/>
      <c r="U16" s="8"/>
      <c r="V16" s="8"/>
      <c r="W16" s="8">
        <v>3466.36</v>
      </c>
      <c r="X16" s="10" t="s">
        <v>42</v>
      </c>
      <c r="Y16" s="13">
        <v>0</v>
      </c>
      <c r="Z16" s="13">
        <v>0</v>
      </c>
      <c r="AA16" s="14">
        <v>0</v>
      </c>
      <c r="AB16" s="14">
        <v>0</v>
      </c>
      <c r="AC16" s="14">
        <v>0</v>
      </c>
      <c r="AD16" s="1" t="s">
        <v>38</v>
      </c>
      <c r="AE16" s="1">
        <v>0</v>
      </c>
      <c r="AF16" s="14">
        <v>0</v>
      </c>
      <c r="AG16" s="18">
        <v>0</v>
      </c>
      <c r="AH16" s="21">
        <v>0</v>
      </c>
      <c r="AI16" s="1"/>
    </row>
    <row r="17" spans="1:35" x14ac:dyDescent="0.3">
      <c r="A17" s="22">
        <v>1032836</v>
      </c>
      <c r="B17" s="2" t="s">
        <v>58</v>
      </c>
      <c r="C17" s="2" t="s">
        <v>44</v>
      </c>
      <c r="D17" s="3">
        <v>44927</v>
      </c>
      <c r="E17" s="3">
        <v>39522</v>
      </c>
      <c r="F17" s="3"/>
      <c r="G17" s="6" t="s">
        <v>45</v>
      </c>
      <c r="H17" s="3"/>
      <c r="I17" s="3">
        <v>53239</v>
      </c>
      <c r="J17" s="7">
        <v>17.5</v>
      </c>
      <c r="K17" s="2" t="s">
        <v>46</v>
      </c>
      <c r="L17" s="2" t="s">
        <v>47</v>
      </c>
      <c r="M17" s="8">
        <v>5</v>
      </c>
      <c r="N17" s="8">
        <v>38</v>
      </c>
      <c r="O17" s="8">
        <v>32</v>
      </c>
      <c r="P17" s="2" t="s">
        <v>48</v>
      </c>
      <c r="Q17" s="9">
        <v>3</v>
      </c>
      <c r="R17" s="8">
        <v>2592.36</v>
      </c>
      <c r="S17" s="8">
        <f t="shared" si="0"/>
        <v>2183.04</v>
      </c>
      <c r="T17" s="8"/>
      <c r="U17" s="8"/>
      <c r="V17" s="8"/>
      <c r="W17" s="8">
        <v>2592.36</v>
      </c>
      <c r="X17" s="10" t="s">
        <v>42</v>
      </c>
      <c r="Y17" s="13">
        <v>1.88</v>
      </c>
      <c r="Z17" s="13">
        <v>0</v>
      </c>
      <c r="AA17" s="14">
        <v>0</v>
      </c>
      <c r="AB17" s="14">
        <v>0</v>
      </c>
      <c r="AC17" s="14">
        <v>0</v>
      </c>
      <c r="AD17" s="1" t="s">
        <v>38</v>
      </c>
      <c r="AE17" s="1">
        <v>0</v>
      </c>
      <c r="AF17" s="14">
        <v>0</v>
      </c>
      <c r="AG17" s="18">
        <v>0</v>
      </c>
      <c r="AH17" s="21">
        <v>0</v>
      </c>
      <c r="AI17" s="1"/>
    </row>
    <row r="18" spans="1:35" x14ac:dyDescent="0.3">
      <c r="A18" s="22">
        <v>1032839</v>
      </c>
      <c r="B18" s="2" t="s">
        <v>58</v>
      </c>
      <c r="C18" s="2" t="s">
        <v>44</v>
      </c>
      <c r="D18" s="3">
        <v>44927</v>
      </c>
      <c r="E18" s="3">
        <v>42975</v>
      </c>
      <c r="F18" s="3"/>
      <c r="G18" s="6" t="s">
        <v>45</v>
      </c>
      <c r="H18" s="3"/>
      <c r="I18" s="3">
        <v>48822</v>
      </c>
      <c r="J18" s="7">
        <v>8</v>
      </c>
      <c r="K18" s="2" t="s">
        <v>46</v>
      </c>
      <c r="L18" s="2" t="s">
        <v>47</v>
      </c>
      <c r="M18" s="8">
        <v>5</v>
      </c>
      <c r="N18" s="8">
        <v>38</v>
      </c>
      <c r="O18" s="8">
        <v>25</v>
      </c>
      <c r="P18" s="2" t="s">
        <v>48</v>
      </c>
      <c r="Q18" s="9">
        <v>3</v>
      </c>
      <c r="R18" s="8">
        <v>2592.36</v>
      </c>
      <c r="S18" s="8">
        <f t="shared" si="0"/>
        <v>1705.5000000000002</v>
      </c>
      <c r="T18" s="8"/>
      <c r="U18" s="8"/>
      <c r="V18" s="8"/>
      <c r="W18" s="8">
        <v>2592.36</v>
      </c>
      <c r="X18" s="10" t="s">
        <v>42</v>
      </c>
      <c r="Y18" s="13">
        <v>0</v>
      </c>
      <c r="Z18" s="13">
        <v>0</v>
      </c>
      <c r="AA18" s="14">
        <v>0</v>
      </c>
      <c r="AB18" s="14">
        <v>0</v>
      </c>
      <c r="AC18" s="14">
        <v>0</v>
      </c>
      <c r="AD18" s="1" t="s">
        <v>38</v>
      </c>
      <c r="AE18" s="1">
        <v>0</v>
      </c>
      <c r="AF18" s="14">
        <v>0</v>
      </c>
      <c r="AG18" s="18">
        <v>0</v>
      </c>
      <c r="AH18" s="21">
        <v>0</v>
      </c>
      <c r="AI18" s="1"/>
    </row>
    <row r="19" spans="1:35" x14ac:dyDescent="0.3">
      <c r="A19" s="22">
        <v>1032843</v>
      </c>
      <c r="B19" s="2" t="s">
        <v>58</v>
      </c>
      <c r="C19" s="2" t="s">
        <v>44</v>
      </c>
      <c r="D19" s="3">
        <v>44927</v>
      </c>
      <c r="E19" s="3">
        <v>40634</v>
      </c>
      <c r="F19" s="3"/>
      <c r="G19" s="6" t="s">
        <v>45</v>
      </c>
      <c r="H19" s="3"/>
      <c r="I19" s="3">
        <v>48034</v>
      </c>
      <c r="J19" s="7">
        <v>14.5</v>
      </c>
      <c r="K19" s="2" t="s">
        <v>46</v>
      </c>
      <c r="L19" s="2" t="s">
        <v>61</v>
      </c>
      <c r="M19" s="8">
        <v>5</v>
      </c>
      <c r="N19" s="8">
        <v>38</v>
      </c>
      <c r="O19" s="8">
        <v>17.5</v>
      </c>
      <c r="P19" s="2" t="s">
        <v>62</v>
      </c>
      <c r="Q19" s="9">
        <v>3</v>
      </c>
      <c r="R19" s="8">
        <v>2549.7399999999998</v>
      </c>
      <c r="S19" s="8">
        <f t="shared" si="0"/>
        <v>1174.2223684210526</v>
      </c>
      <c r="T19" s="8"/>
      <c r="U19" s="8"/>
      <c r="V19" s="8"/>
      <c r="W19" s="8">
        <v>2549.7399999999998</v>
      </c>
      <c r="X19" s="10" t="s">
        <v>42</v>
      </c>
      <c r="Y19" s="13">
        <v>0</v>
      </c>
      <c r="Z19" s="13">
        <v>0</v>
      </c>
      <c r="AA19" s="14">
        <v>0</v>
      </c>
      <c r="AB19" s="14">
        <v>0</v>
      </c>
      <c r="AC19" s="14">
        <v>0</v>
      </c>
      <c r="AD19" s="1" t="s">
        <v>38</v>
      </c>
      <c r="AE19" s="1">
        <v>0</v>
      </c>
      <c r="AF19" s="14">
        <v>0</v>
      </c>
      <c r="AG19" s="18">
        <v>0</v>
      </c>
      <c r="AH19" s="21">
        <v>0</v>
      </c>
      <c r="AI19" s="1"/>
    </row>
    <row r="20" spans="1:35" x14ac:dyDescent="0.3">
      <c r="A20" s="22">
        <v>1032844</v>
      </c>
      <c r="B20" s="2" t="s">
        <v>58</v>
      </c>
      <c r="C20" s="2" t="s">
        <v>44</v>
      </c>
      <c r="D20" s="3">
        <v>44927</v>
      </c>
      <c r="E20" s="3">
        <v>28577</v>
      </c>
      <c r="F20" s="3"/>
      <c r="G20" s="6" t="s">
        <v>45</v>
      </c>
      <c r="H20" s="3"/>
      <c r="I20" s="3">
        <v>46424</v>
      </c>
      <c r="J20" s="7">
        <v>47.5</v>
      </c>
      <c r="K20" s="2" t="s">
        <v>34</v>
      </c>
      <c r="L20" s="2" t="s">
        <v>40</v>
      </c>
      <c r="M20" s="8">
        <v>5</v>
      </c>
      <c r="N20" s="8">
        <v>38</v>
      </c>
      <c r="O20" s="8">
        <v>30.4</v>
      </c>
      <c r="P20" s="2" t="s">
        <v>41</v>
      </c>
      <c r="Q20" s="9" t="s">
        <v>54</v>
      </c>
      <c r="R20" s="8">
        <v>2582.71</v>
      </c>
      <c r="S20" s="8">
        <f t="shared" si="0"/>
        <v>2066.1679999999997</v>
      </c>
      <c r="T20" s="8"/>
      <c r="U20" s="8"/>
      <c r="V20" s="8"/>
      <c r="W20" s="8">
        <v>2582.71</v>
      </c>
      <c r="X20" s="10" t="s">
        <v>42</v>
      </c>
      <c r="Y20" s="13">
        <v>0</v>
      </c>
      <c r="Z20" s="13">
        <v>0</v>
      </c>
      <c r="AA20" s="14">
        <v>111.08</v>
      </c>
      <c r="AB20" s="14">
        <v>0</v>
      </c>
      <c r="AC20" s="14">
        <v>0</v>
      </c>
      <c r="AD20" s="1" t="s">
        <v>38</v>
      </c>
      <c r="AE20" s="1">
        <v>0</v>
      </c>
      <c r="AF20" s="14">
        <v>0</v>
      </c>
      <c r="AG20" s="14">
        <v>247.14</v>
      </c>
      <c r="AH20" s="21">
        <v>0</v>
      </c>
      <c r="AI20" s="19" t="s">
        <v>121</v>
      </c>
    </row>
    <row r="21" spans="1:35" ht="57.6" x14ac:dyDescent="0.3">
      <c r="A21" s="22">
        <v>1032848</v>
      </c>
      <c r="B21" s="2" t="s">
        <v>58</v>
      </c>
      <c r="C21" s="2" t="s">
        <v>44</v>
      </c>
      <c r="D21" s="3">
        <v>44927</v>
      </c>
      <c r="E21" s="3">
        <v>43221</v>
      </c>
      <c r="F21" s="3"/>
      <c r="G21" s="6" t="s">
        <v>45</v>
      </c>
      <c r="H21" s="3"/>
      <c r="I21" s="3">
        <v>46139</v>
      </c>
      <c r="J21" s="7">
        <v>7.5</v>
      </c>
      <c r="K21" s="2" t="s">
        <v>46</v>
      </c>
      <c r="L21" s="2" t="s">
        <v>47</v>
      </c>
      <c r="M21" s="8">
        <v>5</v>
      </c>
      <c r="N21" s="8">
        <v>38</v>
      </c>
      <c r="O21" s="8">
        <v>15</v>
      </c>
      <c r="P21" s="2" t="s">
        <v>48</v>
      </c>
      <c r="Q21" s="9">
        <v>3</v>
      </c>
      <c r="R21" s="8">
        <v>2592.36</v>
      </c>
      <c r="S21" s="8">
        <f t="shared" si="0"/>
        <v>1023.3000000000001</v>
      </c>
      <c r="T21" s="8"/>
      <c r="U21" s="8"/>
      <c r="V21" s="8"/>
      <c r="W21" s="8">
        <v>2592.36</v>
      </c>
      <c r="X21" s="10" t="s">
        <v>42</v>
      </c>
      <c r="Y21" s="20">
        <v>0</v>
      </c>
      <c r="Z21" s="20">
        <v>2.4300000000000002</v>
      </c>
      <c r="AA21" s="33">
        <v>0</v>
      </c>
      <c r="AB21" s="33">
        <v>0</v>
      </c>
      <c r="AC21" s="33">
        <v>0</v>
      </c>
      <c r="AD21" s="1" t="s">
        <v>38</v>
      </c>
      <c r="AE21" s="1">
        <v>0</v>
      </c>
      <c r="AF21" s="33">
        <v>0</v>
      </c>
      <c r="AG21" s="34">
        <v>0</v>
      </c>
      <c r="AH21" s="35">
        <v>0</v>
      </c>
      <c r="AI21" s="36" t="s">
        <v>120</v>
      </c>
    </row>
    <row r="22" spans="1:35" x14ac:dyDescent="0.3">
      <c r="A22" s="22">
        <v>411378</v>
      </c>
      <c r="B22" s="2" t="s">
        <v>58</v>
      </c>
      <c r="C22" s="2" t="s">
        <v>44</v>
      </c>
      <c r="D22" s="3">
        <v>42217</v>
      </c>
      <c r="E22" s="3">
        <v>37956</v>
      </c>
      <c r="F22" s="3"/>
      <c r="G22" s="6" t="s">
        <v>45</v>
      </c>
      <c r="H22" s="3"/>
      <c r="I22" s="3">
        <v>49933</v>
      </c>
      <c r="J22" s="7">
        <v>22</v>
      </c>
      <c r="K22" s="2" t="s">
        <v>46</v>
      </c>
      <c r="L22" s="2" t="s">
        <v>63</v>
      </c>
      <c r="M22" s="8">
        <v>4</v>
      </c>
      <c r="N22" s="8">
        <v>38</v>
      </c>
      <c r="O22" s="8">
        <v>28</v>
      </c>
      <c r="P22" s="2" t="s">
        <v>53</v>
      </c>
      <c r="Q22" s="9">
        <v>4</v>
      </c>
      <c r="R22" s="8">
        <v>3980.71</v>
      </c>
      <c r="S22" s="8">
        <f t="shared" si="0"/>
        <v>2933.1547368421052</v>
      </c>
      <c r="T22" s="8"/>
      <c r="U22" s="8"/>
      <c r="V22" s="8"/>
      <c r="W22" s="8">
        <v>3980.71</v>
      </c>
      <c r="X22" s="10" t="s">
        <v>42</v>
      </c>
      <c r="Y22" s="13">
        <v>0</v>
      </c>
      <c r="Z22" s="20">
        <v>2.93</v>
      </c>
      <c r="AA22" s="14">
        <v>50</v>
      </c>
      <c r="AB22" s="14">
        <v>0</v>
      </c>
      <c r="AC22" s="14">
        <v>0</v>
      </c>
      <c r="AD22" s="1" t="s">
        <v>38</v>
      </c>
      <c r="AE22" s="1">
        <v>0</v>
      </c>
      <c r="AF22" s="14">
        <v>0</v>
      </c>
      <c r="AG22" s="18">
        <v>0</v>
      </c>
      <c r="AH22" s="21">
        <v>0</v>
      </c>
      <c r="AI22" s="1"/>
    </row>
    <row r="23" spans="1:35" ht="43.2" x14ac:dyDescent="0.3">
      <c r="A23" s="22">
        <v>1032817</v>
      </c>
      <c r="B23" s="2" t="s">
        <v>64</v>
      </c>
      <c r="C23" s="2" t="s">
        <v>44</v>
      </c>
      <c r="D23" s="3">
        <v>44927</v>
      </c>
      <c r="E23" s="3">
        <v>42004</v>
      </c>
      <c r="F23" s="3"/>
      <c r="G23" s="6" t="s">
        <v>45</v>
      </c>
      <c r="H23" s="3"/>
      <c r="I23" s="3">
        <v>46453</v>
      </c>
      <c r="J23" s="7">
        <v>11</v>
      </c>
      <c r="K23" s="2" t="s">
        <v>46</v>
      </c>
      <c r="L23" s="2" t="s">
        <v>65</v>
      </c>
      <c r="M23" s="8">
        <v>5</v>
      </c>
      <c r="N23" s="8">
        <v>38</v>
      </c>
      <c r="O23" s="8">
        <v>35</v>
      </c>
      <c r="P23" s="2" t="s">
        <v>66</v>
      </c>
      <c r="Q23" s="9">
        <v>4</v>
      </c>
      <c r="R23" s="8">
        <v>3008.93</v>
      </c>
      <c r="S23" s="8">
        <f t="shared" si="0"/>
        <v>2771.382894736842</v>
      </c>
      <c r="T23" s="8"/>
      <c r="U23" s="8"/>
      <c r="V23" s="8"/>
      <c r="W23" s="8">
        <v>3008.93</v>
      </c>
      <c r="X23" s="10" t="s">
        <v>42</v>
      </c>
      <c r="Y23" s="13">
        <v>0</v>
      </c>
      <c r="Z23" s="13">
        <v>0</v>
      </c>
      <c r="AA23" s="14">
        <v>0</v>
      </c>
      <c r="AB23" s="14">
        <v>0</v>
      </c>
      <c r="AC23" s="14">
        <v>0</v>
      </c>
      <c r="AD23" s="1" t="s">
        <v>38</v>
      </c>
      <c r="AE23" s="1">
        <v>0</v>
      </c>
      <c r="AF23" s="14">
        <v>0</v>
      </c>
      <c r="AG23" s="18">
        <v>0</v>
      </c>
      <c r="AH23" s="21">
        <v>0</v>
      </c>
      <c r="AI23" s="19" t="s">
        <v>111</v>
      </c>
    </row>
    <row r="24" spans="1:35" x14ac:dyDescent="0.3">
      <c r="A24" s="22">
        <v>1032849</v>
      </c>
      <c r="B24" s="2" t="s">
        <v>64</v>
      </c>
      <c r="C24" s="2" t="s">
        <v>44</v>
      </c>
      <c r="D24" s="3">
        <v>44927</v>
      </c>
      <c r="E24" s="3">
        <v>36161</v>
      </c>
      <c r="F24" s="3"/>
      <c r="G24" s="6" t="s">
        <v>45</v>
      </c>
      <c r="H24" s="3"/>
      <c r="I24" s="3">
        <v>47616</v>
      </c>
      <c r="J24" s="7">
        <v>27</v>
      </c>
      <c r="K24" s="2" t="s">
        <v>46</v>
      </c>
      <c r="L24" s="2" t="s">
        <v>63</v>
      </c>
      <c r="M24" s="8">
        <v>5</v>
      </c>
      <c r="N24" s="8">
        <v>38</v>
      </c>
      <c r="O24" s="8">
        <v>40</v>
      </c>
      <c r="P24" s="2" t="s">
        <v>53</v>
      </c>
      <c r="Q24" s="9">
        <v>6</v>
      </c>
      <c r="R24" s="8">
        <v>4148.9799999999996</v>
      </c>
      <c r="S24" s="8">
        <f t="shared" si="0"/>
        <v>4367.3473684210521</v>
      </c>
      <c r="T24" s="8"/>
      <c r="U24" s="8"/>
      <c r="V24" s="8"/>
      <c r="W24" s="8">
        <v>4148.9799999999996</v>
      </c>
      <c r="X24" s="10" t="s">
        <v>42</v>
      </c>
      <c r="Y24" s="13">
        <v>0</v>
      </c>
      <c r="Z24" s="13">
        <v>0</v>
      </c>
      <c r="AA24" s="14">
        <v>0</v>
      </c>
      <c r="AB24" s="14">
        <v>0</v>
      </c>
      <c r="AC24" s="14">
        <v>0</v>
      </c>
      <c r="AD24" s="1" t="s">
        <v>38</v>
      </c>
      <c r="AE24" s="1">
        <v>0</v>
      </c>
      <c r="AF24" s="14">
        <v>150</v>
      </c>
      <c r="AG24" s="18">
        <v>0</v>
      </c>
      <c r="AH24" s="21">
        <v>0</v>
      </c>
      <c r="AI24" s="1"/>
    </row>
    <row r="25" spans="1:35" x14ac:dyDescent="0.3">
      <c r="A25" s="22">
        <v>1032850</v>
      </c>
      <c r="B25" s="2" t="s">
        <v>64</v>
      </c>
      <c r="C25" s="2" t="s">
        <v>44</v>
      </c>
      <c r="D25" s="3">
        <v>44927</v>
      </c>
      <c r="E25" s="3">
        <v>36039</v>
      </c>
      <c r="F25" s="3"/>
      <c r="G25" s="6" t="s">
        <v>45</v>
      </c>
      <c r="H25" s="3"/>
      <c r="I25" s="3">
        <v>49126</v>
      </c>
      <c r="J25" s="7">
        <v>27</v>
      </c>
      <c r="K25" s="2" t="s">
        <v>46</v>
      </c>
      <c r="L25" s="2" t="s">
        <v>65</v>
      </c>
      <c r="M25" s="8">
        <v>5</v>
      </c>
      <c r="N25" s="8">
        <v>38</v>
      </c>
      <c r="O25" s="8">
        <v>40</v>
      </c>
      <c r="P25" s="2" t="s">
        <v>66</v>
      </c>
      <c r="Q25" s="9">
        <v>4</v>
      </c>
      <c r="R25" s="8">
        <v>3008.93</v>
      </c>
      <c r="S25" s="8">
        <f t="shared" si="0"/>
        <v>3167.2947368421051</v>
      </c>
      <c r="T25" s="8"/>
      <c r="U25" s="8"/>
      <c r="V25" s="8"/>
      <c r="W25" s="8">
        <v>3008.93</v>
      </c>
      <c r="X25" s="10" t="s">
        <v>42</v>
      </c>
      <c r="Y25" s="13">
        <v>4.6500000000000004</v>
      </c>
      <c r="Z25" s="13">
        <v>10.75</v>
      </c>
      <c r="AA25" s="14">
        <v>0</v>
      </c>
      <c r="AB25" s="14">
        <v>0</v>
      </c>
      <c r="AC25" s="14">
        <v>0</v>
      </c>
      <c r="AD25" s="1" t="s">
        <v>38</v>
      </c>
      <c r="AE25" s="1">
        <v>0</v>
      </c>
      <c r="AF25" s="14">
        <v>0</v>
      </c>
      <c r="AG25" s="18">
        <v>0</v>
      </c>
      <c r="AH25" s="21">
        <v>0</v>
      </c>
      <c r="AI25" s="1"/>
    </row>
    <row r="26" spans="1:35" ht="28.8" x14ac:dyDescent="0.3">
      <c r="A26" s="22">
        <v>1032820</v>
      </c>
      <c r="B26" s="2" t="s">
        <v>64</v>
      </c>
      <c r="C26" s="2" t="s">
        <v>44</v>
      </c>
      <c r="D26" s="3">
        <v>44927</v>
      </c>
      <c r="E26" s="3">
        <v>36534</v>
      </c>
      <c r="F26" s="3"/>
      <c r="G26" s="6" t="s">
        <v>45</v>
      </c>
      <c r="H26" s="3"/>
      <c r="I26" s="3">
        <v>52964</v>
      </c>
      <c r="J26" s="7">
        <v>26</v>
      </c>
      <c r="K26" s="2" t="s">
        <v>46</v>
      </c>
      <c r="L26" s="2" t="s">
        <v>61</v>
      </c>
      <c r="M26" s="8">
        <v>5</v>
      </c>
      <c r="N26" s="8">
        <v>38</v>
      </c>
      <c r="O26" s="8">
        <v>22.5</v>
      </c>
      <c r="P26" s="2" t="s">
        <v>62</v>
      </c>
      <c r="Q26" s="9">
        <v>3</v>
      </c>
      <c r="R26" s="8">
        <v>2549.7399999999998</v>
      </c>
      <c r="S26" s="8">
        <f t="shared" si="0"/>
        <v>1509.7144736842104</v>
      </c>
      <c r="T26" s="8"/>
      <c r="U26" s="8"/>
      <c r="V26" s="8"/>
      <c r="W26" s="8">
        <v>2549.7399999999998</v>
      </c>
      <c r="X26" s="10" t="s">
        <v>42</v>
      </c>
      <c r="Y26" s="13">
        <v>0</v>
      </c>
      <c r="Z26" s="13">
        <v>0</v>
      </c>
      <c r="AA26" s="14">
        <v>0</v>
      </c>
      <c r="AB26" s="14">
        <v>0</v>
      </c>
      <c r="AC26" s="14">
        <v>0</v>
      </c>
      <c r="AD26" s="1" t="s">
        <v>38</v>
      </c>
      <c r="AE26" s="1">
        <v>0</v>
      </c>
      <c r="AF26" s="14">
        <v>0</v>
      </c>
      <c r="AG26" s="1"/>
      <c r="AH26" s="21">
        <v>0</v>
      </c>
      <c r="AI26" s="19" t="s">
        <v>43</v>
      </c>
    </row>
    <row r="27" spans="1:35" x14ac:dyDescent="0.3">
      <c r="A27" s="22">
        <v>1032823</v>
      </c>
      <c r="B27" s="2" t="s">
        <v>64</v>
      </c>
      <c r="C27" s="2" t="s">
        <v>44</v>
      </c>
      <c r="D27" s="3">
        <v>44927</v>
      </c>
      <c r="E27" s="3">
        <v>43416</v>
      </c>
      <c r="F27" s="3"/>
      <c r="G27" s="6" t="s">
        <v>45</v>
      </c>
      <c r="H27" s="3"/>
      <c r="I27" s="3">
        <v>48016</v>
      </c>
      <c r="J27" s="7">
        <v>7</v>
      </c>
      <c r="K27" s="2" t="s">
        <v>46</v>
      </c>
      <c r="L27" s="2" t="s">
        <v>50</v>
      </c>
      <c r="M27" s="8">
        <v>5</v>
      </c>
      <c r="N27" s="8">
        <v>38</v>
      </c>
      <c r="O27" s="8">
        <v>37.5</v>
      </c>
      <c r="P27" s="2" t="s">
        <v>51</v>
      </c>
      <c r="Q27" s="9">
        <v>4</v>
      </c>
      <c r="R27" s="8">
        <v>2746.78</v>
      </c>
      <c r="S27" s="8">
        <f t="shared" si="0"/>
        <v>2710.6381578947371</v>
      </c>
      <c r="T27" s="8"/>
      <c r="U27" s="8"/>
      <c r="V27" s="8"/>
      <c r="W27" s="8">
        <v>2746.78</v>
      </c>
      <c r="X27" s="10" t="s">
        <v>42</v>
      </c>
      <c r="Y27" s="13">
        <v>0</v>
      </c>
      <c r="Z27" s="13">
        <v>0</v>
      </c>
      <c r="AA27" s="14">
        <v>0</v>
      </c>
      <c r="AB27" s="14">
        <v>0</v>
      </c>
      <c r="AC27" s="14">
        <v>0</v>
      </c>
      <c r="AD27" s="1" t="s">
        <v>38</v>
      </c>
      <c r="AE27" s="1">
        <v>0</v>
      </c>
      <c r="AF27" s="14">
        <v>0</v>
      </c>
      <c r="AG27" s="18">
        <v>0</v>
      </c>
      <c r="AH27" s="21">
        <v>0</v>
      </c>
      <c r="AI27" s="1"/>
    </row>
    <row r="28" spans="1:35" x14ac:dyDescent="0.3">
      <c r="A28" s="22">
        <v>1032824</v>
      </c>
      <c r="B28" s="2" t="s">
        <v>64</v>
      </c>
      <c r="C28" s="2" t="s">
        <v>44</v>
      </c>
      <c r="D28" s="3">
        <v>44927</v>
      </c>
      <c r="E28" s="3">
        <v>41701</v>
      </c>
      <c r="F28" s="3"/>
      <c r="G28" s="6" t="s">
        <v>45</v>
      </c>
      <c r="H28" s="3"/>
      <c r="I28" s="3">
        <v>49105</v>
      </c>
      <c r="J28" s="7">
        <v>11.5</v>
      </c>
      <c r="K28" s="2" t="s">
        <v>34</v>
      </c>
      <c r="L28" s="2" t="s">
        <v>49</v>
      </c>
      <c r="M28" s="8">
        <v>5</v>
      </c>
      <c r="N28" s="8">
        <v>38</v>
      </c>
      <c r="O28" s="8">
        <v>38</v>
      </c>
      <c r="P28" s="2" t="s">
        <v>60</v>
      </c>
      <c r="Q28" s="9" t="s">
        <v>54</v>
      </c>
      <c r="R28" s="8">
        <v>3678.53</v>
      </c>
      <c r="S28" s="8">
        <f t="shared" si="0"/>
        <v>3678.53</v>
      </c>
      <c r="T28" s="8"/>
      <c r="U28" s="8"/>
      <c r="V28" s="8"/>
      <c r="W28" s="8">
        <v>3678.53</v>
      </c>
      <c r="X28" s="10" t="s">
        <v>42</v>
      </c>
      <c r="Y28" s="13">
        <v>0</v>
      </c>
      <c r="Z28" s="13">
        <v>11.4</v>
      </c>
      <c r="AA28" s="14">
        <v>0</v>
      </c>
      <c r="AB28" s="14">
        <v>0</v>
      </c>
      <c r="AC28" s="14">
        <v>0</v>
      </c>
      <c r="AD28" s="1" t="s">
        <v>38</v>
      </c>
      <c r="AE28" s="1">
        <v>0</v>
      </c>
      <c r="AF28" s="14">
        <v>0</v>
      </c>
      <c r="AG28" s="18">
        <v>0</v>
      </c>
      <c r="AH28" s="21">
        <v>0</v>
      </c>
      <c r="AI28" s="1"/>
    </row>
    <row r="29" spans="1:35" x14ac:dyDescent="0.3">
      <c r="A29" s="22">
        <v>1032825</v>
      </c>
      <c r="B29" s="2" t="s">
        <v>64</v>
      </c>
      <c r="C29" s="2" t="s">
        <v>44</v>
      </c>
      <c r="D29" s="3">
        <v>44927</v>
      </c>
      <c r="E29" s="3">
        <v>37561</v>
      </c>
      <c r="F29" s="3"/>
      <c r="G29" s="6" t="s">
        <v>45</v>
      </c>
      <c r="H29" s="3"/>
      <c r="I29" s="3">
        <v>47737</v>
      </c>
      <c r="J29" s="7">
        <v>23</v>
      </c>
      <c r="K29" s="2" t="s">
        <v>46</v>
      </c>
      <c r="L29" s="2" t="s">
        <v>35</v>
      </c>
      <c r="M29" s="8">
        <v>5</v>
      </c>
      <c r="N29" s="8">
        <v>38</v>
      </c>
      <c r="O29" s="8">
        <v>30</v>
      </c>
      <c r="P29" s="2" t="s">
        <v>51</v>
      </c>
      <c r="Q29" s="9">
        <v>4</v>
      </c>
      <c r="R29" s="8">
        <v>2746.78</v>
      </c>
      <c r="S29" s="8">
        <f t="shared" si="0"/>
        <v>2168.5105263157898</v>
      </c>
      <c r="T29" s="8"/>
      <c r="U29" s="8"/>
      <c r="V29" s="8"/>
      <c r="W29" s="8">
        <v>2746.78</v>
      </c>
      <c r="X29" s="10" t="s">
        <v>42</v>
      </c>
      <c r="Y29" s="13">
        <v>0</v>
      </c>
      <c r="Z29" s="13">
        <v>0</v>
      </c>
      <c r="AA29" s="14">
        <v>0</v>
      </c>
      <c r="AB29" s="14">
        <v>0</v>
      </c>
      <c r="AC29" s="14">
        <v>0</v>
      </c>
      <c r="AD29" s="1" t="s">
        <v>38</v>
      </c>
      <c r="AE29" s="1">
        <v>0</v>
      </c>
      <c r="AF29" s="14">
        <v>0</v>
      </c>
      <c r="AG29" s="18">
        <v>0</v>
      </c>
      <c r="AH29" s="21">
        <v>0</v>
      </c>
      <c r="AI29" s="1"/>
    </row>
    <row r="30" spans="1:35" x14ac:dyDescent="0.3">
      <c r="A30" s="22">
        <v>1032845</v>
      </c>
      <c r="B30" s="2" t="s">
        <v>64</v>
      </c>
      <c r="C30" s="2" t="s">
        <v>44</v>
      </c>
      <c r="D30" s="3">
        <v>44927</v>
      </c>
      <c r="E30" s="3">
        <v>41428</v>
      </c>
      <c r="F30" s="3"/>
      <c r="G30" s="6" t="s">
        <v>45</v>
      </c>
      <c r="H30" s="3"/>
      <c r="I30" s="3">
        <v>52548</v>
      </c>
      <c r="J30" s="7">
        <v>12.5</v>
      </c>
      <c r="K30" s="2" t="s">
        <v>46</v>
      </c>
      <c r="L30" s="2" t="s">
        <v>67</v>
      </c>
      <c r="M30" s="8">
        <v>5</v>
      </c>
      <c r="N30" s="8">
        <v>38</v>
      </c>
      <c r="O30" s="8">
        <v>35</v>
      </c>
      <c r="P30" s="2" t="s">
        <v>68</v>
      </c>
      <c r="Q30" s="9">
        <v>6</v>
      </c>
      <c r="R30" s="8">
        <v>3773.34</v>
      </c>
      <c r="S30" s="8">
        <f t="shared" si="0"/>
        <v>3475.4447368421052</v>
      </c>
      <c r="T30" s="8"/>
      <c r="U30" s="8"/>
      <c r="V30" s="8"/>
      <c r="W30" s="8">
        <v>3773.34</v>
      </c>
      <c r="X30" s="10" t="s">
        <v>42</v>
      </c>
      <c r="Y30" s="13">
        <v>0</v>
      </c>
      <c r="Z30" s="13">
        <v>0</v>
      </c>
      <c r="AA30" s="14">
        <v>0</v>
      </c>
      <c r="AB30" s="14">
        <v>0</v>
      </c>
      <c r="AC30" s="14">
        <v>0</v>
      </c>
      <c r="AD30" s="1" t="s">
        <v>38</v>
      </c>
      <c r="AE30" s="1">
        <v>0</v>
      </c>
      <c r="AF30" s="14">
        <v>0</v>
      </c>
      <c r="AG30" s="18">
        <v>0</v>
      </c>
      <c r="AH30" s="21">
        <v>0</v>
      </c>
      <c r="AI30" s="1"/>
    </row>
    <row r="31" spans="1:35" ht="43.2" x14ac:dyDescent="0.3">
      <c r="A31" s="22">
        <v>1049749</v>
      </c>
      <c r="B31" s="2" t="s">
        <v>64</v>
      </c>
      <c r="C31" s="2" t="s">
        <v>33</v>
      </c>
      <c r="D31" s="3">
        <v>45397</v>
      </c>
      <c r="E31" s="3">
        <v>45078</v>
      </c>
      <c r="F31" s="3"/>
      <c r="G31" s="6">
        <v>1</v>
      </c>
      <c r="H31" s="3">
        <v>46126</v>
      </c>
      <c r="I31" s="3">
        <v>53172</v>
      </c>
      <c r="J31" s="7">
        <v>2.5</v>
      </c>
      <c r="K31" s="2" t="s">
        <v>34</v>
      </c>
      <c r="L31" s="2" t="s">
        <v>40</v>
      </c>
      <c r="M31" s="8">
        <v>4</v>
      </c>
      <c r="N31" s="8">
        <v>38</v>
      </c>
      <c r="O31" s="8">
        <v>28</v>
      </c>
      <c r="P31" s="2" t="s">
        <v>41</v>
      </c>
      <c r="Q31" s="9">
        <v>1</v>
      </c>
      <c r="R31" s="8">
        <v>2504.7600000000002</v>
      </c>
      <c r="S31" s="8">
        <f t="shared" si="0"/>
        <v>1845.6126315789475</v>
      </c>
      <c r="T31" s="8"/>
      <c r="U31" s="8"/>
      <c r="V31" s="8"/>
      <c r="W31" s="8">
        <v>2504.7600000000002</v>
      </c>
      <c r="X31" s="10" t="s">
        <v>42</v>
      </c>
      <c r="Y31" s="13">
        <v>0</v>
      </c>
      <c r="Z31" s="13">
        <v>0</v>
      </c>
      <c r="AA31" s="14">
        <v>0</v>
      </c>
      <c r="AB31" s="14">
        <v>0</v>
      </c>
      <c r="AC31" s="14">
        <v>0</v>
      </c>
      <c r="AD31" s="1" t="s">
        <v>38</v>
      </c>
      <c r="AE31" s="1">
        <v>0</v>
      </c>
      <c r="AF31" s="18">
        <v>0</v>
      </c>
      <c r="AG31" s="14">
        <v>100</v>
      </c>
      <c r="AH31" s="21">
        <v>0</v>
      </c>
      <c r="AI31" s="19" t="s">
        <v>112</v>
      </c>
    </row>
    <row r="32" spans="1:35" x14ac:dyDescent="0.3">
      <c r="A32" s="22">
        <v>414045</v>
      </c>
      <c r="B32" s="2" t="s">
        <v>64</v>
      </c>
      <c r="C32" s="2" t="s">
        <v>44</v>
      </c>
      <c r="D32" s="3">
        <v>43435</v>
      </c>
      <c r="E32" s="3">
        <v>43435</v>
      </c>
      <c r="F32" s="3"/>
      <c r="G32" s="6" t="s">
        <v>45</v>
      </c>
      <c r="H32" s="3"/>
      <c r="I32" s="3">
        <v>53426</v>
      </c>
      <c r="J32" s="7">
        <v>7</v>
      </c>
      <c r="K32" s="2" t="s">
        <v>46</v>
      </c>
      <c r="L32" s="2" t="s">
        <v>57</v>
      </c>
      <c r="M32" s="8">
        <v>5</v>
      </c>
      <c r="N32" s="8">
        <v>38</v>
      </c>
      <c r="O32" s="8">
        <v>40</v>
      </c>
      <c r="P32" s="2" t="s">
        <v>53</v>
      </c>
      <c r="Q32" s="9">
        <v>3</v>
      </c>
      <c r="R32" s="8">
        <v>3899.09</v>
      </c>
      <c r="S32" s="8">
        <f t="shared" si="0"/>
        <v>4104.3052631578948</v>
      </c>
      <c r="T32" s="8"/>
      <c r="U32" s="8"/>
      <c r="V32" s="8"/>
      <c r="W32" s="8">
        <v>3899.09</v>
      </c>
      <c r="X32" s="10" t="s">
        <v>42</v>
      </c>
      <c r="Y32" s="13">
        <v>0</v>
      </c>
      <c r="Z32" s="13">
        <v>0</v>
      </c>
      <c r="AA32" s="14">
        <v>0</v>
      </c>
      <c r="AB32" s="14">
        <v>0</v>
      </c>
      <c r="AC32" s="14">
        <v>0</v>
      </c>
      <c r="AD32" s="1" t="s">
        <v>38</v>
      </c>
      <c r="AE32" s="1">
        <v>0</v>
      </c>
      <c r="AF32" s="14">
        <v>0</v>
      </c>
      <c r="AG32" s="18">
        <v>0</v>
      </c>
      <c r="AH32" s="21">
        <v>0</v>
      </c>
      <c r="AI32" s="1"/>
    </row>
    <row r="33" spans="1:36" ht="43.2" x14ac:dyDescent="0.3">
      <c r="A33" s="22">
        <v>1050105</v>
      </c>
      <c r="B33" s="2" t="s">
        <v>64</v>
      </c>
      <c r="C33" s="2" t="s">
        <v>33</v>
      </c>
      <c r="D33" s="3">
        <v>45425</v>
      </c>
      <c r="E33" s="3">
        <v>45425</v>
      </c>
      <c r="F33" s="3"/>
      <c r="G33" s="6">
        <v>1</v>
      </c>
      <c r="H33" s="3">
        <v>46154</v>
      </c>
      <c r="I33" s="3">
        <v>59229</v>
      </c>
      <c r="J33" s="7">
        <v>1.5</v>
      </c>
      <c r="K33" s="2" t="s">
        <v>34</v>
      </c>
      <c r="L33" s="2" t="s">
        <v>35</v>
      </c>
      <c r="M33" s="8">
        <v>5</v>
      </c>
      <c r="N33" s="8">
        <v>38</v>
      </c>
      <c r="O33" s="8">
        <v>30</v>
      </c>
      <c r="P33" s="2" t="s">
        <v>36</v>
      </c>
      <c r="Q33" s="9">
        <v>4</v>
      </c>
      <c r="R33" s="8">
        <v>2665.64</v>
      </c>
      <c r="S33" s="8">
        <f t="shared" si="0"/>
        <v>2104.4526315789471</v>
      </c>
      <c r="T33" s="8"/>
      <c r="U33" s="8"/>
      <c r="V33" s="8"/>
      <c r="W33" s="8">
        <v>2665.64</v>
      </c>
      <c r="X33" s="10" t="s">
        <v>37</v>
      </c>
      <c r="Y33" s="13">
        <v>0</v>
      </c>
      <c r="Z33" s="13">
        <v>0</v>
      </c>
      <c r="AA33" s="14">
        <v>0</v>
      </c>
      <c r="AB33" s="14">
        <v>0</v>
      </c>
      <c r="AC33" s="14">
        <v>0</v>
      </c>
      <c r="AD33" s="1" t="s">
        <v>38</v>
      </c>
      <c r="AE33" s="1">
        <v>0</v>
      </c>
      <c r="AF33" s="14">
        <v>0</v>
      </c>
      <c r="AG33" s="18">
        <v>0</v>
      </c>
      <c r="AH33" s="21">
        <v>0</v>
      </c>
      <c r="AI33" s="19" t="s">
        <v>113</v>
      </c>
    </row>
    <row r="34" spans="1:36" x14ac:dyDescent="0.3">
      <c r="A34" s="22">
        <v>1041538</v>
      </c>
      <c r="B34" s="2" t="s">
        <v>64</v>
      </c>
      <c r="C34" s="2" t="s">
        <v>44</v>
      </c>
      <c r="D34" s="3">
        <v>45152</v>
      </c>
      <c r="E34" s="3">
        <v>45152</v>
      </c>
      <c r="F34" s="3"/>
      <c r="G34" s="6" t="s">
        <v>45</v>
      </c>
      <c r="H34" s="3"/>
      <c r="I34" s="3">
        <v>51821</v>
      </c>
      <c r="J34" s="7">
        <v>2.5</v>
      </c>
      <c r="K34" s="2" t="s">
        <v>34</v>
      </c>
      <c r="L34" s="2" t="s">
        <v>50</v>
      </c>
      <c r="M34" s="8">
        <v>4</v>
      </c>
      <c r="N34" s="8">
        <v>38</v>
      </c>
      <c r="O34" s="8">
        <v>24</v>
      </c>
      <c r="P34" s="2" t="s">
        <v>36</v>
      </c>
      <c r="Q34" s="9" t="s">
        <v>54</v>
      </c>
      <c r="R34" s="8">
        <v>2778</v>
      </c>
      <c r="S34" s="8">
        <f t="shared" si="0"/>
        <v>1754.5263157894735</v>
      </c>
      <c r="T34" s="8"/>
      <c r="U34" s="8"/>
      <c r="V34" s="8"/>
      <c r="W34" s="8">
        <v>2778</v>
      </c>
      <c r="X34" s="10" t="s">
        <v>42</v>
      </c>
      <c r="Y34" s="13">
        <v>0</v>
      </c>
      <c r="Z34" s="13">
        <v>0</v>
      </c>
      <c r="AA34" s="14">
        <v>0</v>
      </c>
      <c r="AB34" s="14">
        <v>0</v>
      </c>
      <c r="AC34" s="14">
        <v>0</v>
      </c>
      <c r="AD34" s="1" t="s">
        <v>38</v>
      </c>
      <c r="AE34" s="1">
        <v>0</v>
      </c>
      <c r="AF34" s="14">
        <v>0</v>
      </c>
      <c r="AG34" s="18">
        <v>0</v>
      </c>
      <c r="AH34" s="21">
        <v>0</v>
      </c>
      <c r="AI34" s="1"/>
    </row>
    <row r="35" spans="1:36" x14ac:dyDescent="0.3">
      <c r="A35" s="22">
        <v>1035463</v>
      </c>
      <c r="B35" s="2" t="s">
        <v>64</v>
      </c>
      <c r="C35" s="2" t="s">
        <v>44</v>
      </c>
      <c r="D35" s="3">
        <v>44958</v>
      </c>
      <c r="E35" s="3">
        <v>44958</v>
      </c>
      <c r="F35" s="3"/>
      <c r="G35" s="6" t="s">
        <v>45</v>
      </c>
      <c r="H35" s="3"/>
      <c r="I35" s="3">
        <v>49584</v>
      </c>
      <c r="J35" s="7">
        <v>3</v>
      </c>
      <c r="K35" s="2" t="s">
        <v>34</v>
      </c>
      <c r="L35" s="2" t="s">
        <v>52</v>
      </c>
      <c r="M35" s="8">
        <v>4</v>
      </c>
      <c r="N35" s="8">
        <v>38</v>
      </c>
      <c r="O35" s="8">
        <v>34</v>
      </c>
      <c r="P35" s="2" t="s">
        <v>60</v>
      </c>
      <c r="Q35" s="9">
        <v>6</v>
      </c>
      <c r="R35" s="8">
        <v>3266.43</v>
      </c>
      <c r="S35" s="8">
        <f t="shared" si="0"/>
        <v>2922.5952631578948</v>
      </c>
      <c r="T35" s="8"/>
      <c r="U35" s="8"/>
      <c r="V35" s="8"/>
      <c r="W35" s="8">
        <v>3266.43</v>
      </c>
      <c r="X35" s="10" t="s">
        <v>42</v>
      </c>
      <c r="Y35" s="13">
        <v>0</v>
      </c>
      <c r="Z35" s="13">
        <v>0</v>
      </c>
      <c r="AA35" s="14">
        <v>0</v>
      </c>
      <c r="AB35" s="14">
        <v>0</v>
      </c>
      <c r="AC35" s="14">
        <v>0</v>
      </c>
      <c r="AD35" s="1" t="s">
        <v>38</v>
      </c>
      <c r="AE35" s="1">
        <v>0</v>
      </c>
      <c r="AF35" s="14">
        <v>0</v>
      </c>
      <c r="AG35" s="18">
        <v>0</v>
      </c>
      <c r="AH35" s="21">
        <v>0</v>
      </c>
      <c r="AI35" s="1"/>
    </row>
    <row r="36" spans="1:36" x14ac:dyDescent="0.3">
      <c r="A36" s="22">
        <v>1032667</v>
      </c>
      <c r="B36" s="2" t="s">
        <v>64</v>
      </c>
      <c r="C36" s="2" t="s">
        <v>44</v>
      </c>
      <c r="D36" s="3">
        <v>44845</v>
      </c>
      <c r="E36" s="3">
        <v>44845</v>
      </c>
      <c r="F36" s="3"/>
      <c r="G36" s="6" t="s">
        <v>45</v>
      </c>
      <c r="H36" s="3"/>
      <c r="I36" s="3">
        <v>61436</v>
      </c>
      <c r="J36" s="7">
        <v>3</v>
      </c>
      <c r="K36" s="2" t="s">
        <v>34</v>
      </c>
      <c r="L36" s="2" t="s">
        <v>69</v>
      </c>
      <c r="M36" s="8">
        <v>5</v>
      </c>
      <c r="N36" s="8">
        <v>38</v>
      </c>
      <c r="O36" s="8">
        <v>25</v>
      </c>
      <c r="P36" s="2"/>
      <c r="Q36" s="9"/>
      <c r="R36" s="8">
        <v>0</v>
      </c>
      <c r="S36" s="8">
        <f t="shared" si="0"/>
        <v>0</v>
      </c>
      <c r="T36" s="8"/>
      <c r="U36" s="8"/>
      <c r="V36" s="8"/>
      <c r="W36" s="8"/>
      <c r="X36" s="10" t="s">
        <v>37</v>
      </c>
      <c r="Y36" s="13">
        <v>0</v>
      </c>
      <c r="Z36" s="13">
        <v>0</v>
      </c>
      <c r="AA36" s="14">
        <v>0</v>
      </c>
      <c r="AB36" s="14">
        <v>0</v>
      </c>
      <c r="AC36" s="14">
        <v>0</v>
      </c>
      <c r="AD36" s="1" t="s">
        <v>38</v>
      </c>
      <c r="AE36" s="1">
        <v>0</v>
      </c>
      <c r="AF36" s="14">
        <v>0</v>
      </c>
      <c r="AG36" s="18">
        <v>0</v>
      </c>
      <c r="AH36" s="21">
        <v>0</v>
      </c>
      <c r="AI36" s="1"/>
    </row>
    <row r="37" spans="1:36" x14ac:dyDescent="0.3">
      <c r="A37" s="22">
        <v>1032815</v>
      </c>
      <c r="B37" s="2" t="s">
        <v>64</v>
      </c>
      <c r="C37" s="2" t="s">
        <v>44</v>
      </c>
      <c r="D37" s="3">
        <v>44927</v>
      </c>
      <c r="E37" s="3">
        <v>36161</v>
      </c>
      <c r="F37" s="3"/>
      <c r="G37" s="6" t="s">
        <v>45</v>
      </c>
      <c r="H37" s="3"/>
      <c r="I37" s="3">
        <v>46177</v>
      </c>
      <c r="J37" s="7">
        <v>27</v>
      </c>
      <c r="K37" s="2" t="s">
        <v>46</v>
      </c>
      <c r="L37" s="2" t="s">
        <v>47</v>
      </c>
      <c r="M37" s="8">
        <v>5</v>
      </c>
      <c r="N37" s="8">
        <v>38</v>
      </c>
      <c r="O37" s="8">
        <v>25</v>
      </c>
      <c r="P37" s="2" t="s">
        <v>48</v>
      </c>
      <c r="Q37" s="9">
        <v>3</v>
      </c>
      <c r="R37" s="8">
        <v>2592.36</v>
      </c>
      <c r="S37" s="8">
        <f t="shared" si="0"/>
        <v>1705.5000000000002</v>
      </c>
      <c r="T37" s="8"/>
      <c r="U37" s="8"/>
      <c r="V37" s="8"/>
      <c r="W37" s="8">
        <v>2592.36</v>
      </c>
      <c r="X37" s="10" t="s">
        <v>42</v>
      </c>
      <c r="Y37" s="13">
        <v>0</v>
      </c>
      <c r="Z37" s="13">
        <v>0</v>
      </c>
      <c r="AA37" s="14">
        <v>0</v>
      </c>
      <c r="AB37" s="14">
        <v>0</v>
      </c>
      <c r="AC37" s="14">
        <v>0</v>
      </c>
      <c r="AD37" s="1" t="s">
        <v>38</v>
      </c>
      <c r="AE37" s="1">
        <v>0</v>
      </c>
      <c r="AF37" s="14">
        <v>0</v>
      </c>
      <c r="AG37" s="18">
        <v>0</v>
      </c>
      <c r="AH37" s="21">
        <v>0</v>
      </c>
      <c r="AI37" s="1"/>
    </row>
    <row r="38" spans="1:36" ht="57.6" x14ac:dyDescent="0.3">
      <c r="A38" s="23">
        <v>1001318</v>
      </c>
      <c r="B38" s="2" t="s">
        <v>70</v>
      </c>
      <c r="C38" s="23" t="s">
        <v>44</v>
      </c>
      <c r="D38" s="24">
        <v>44958</v>
      </c>
      <c r="E38" s="24">
        <v>44958</v>
      </c>
      <c r="F38" s="25"/>
      <c r="G38" s="25">
        <v>4</v>
      </c>
      <c r="H38" s="25" t="s">
        <v>71</v>
      </c>
      <c r="I38" s="24">
        <v>52011</v>
      </c>
      <c r="J38" s="25">
        <v>3</v>
      </c>
      <c r="K38" s="23" t="s">
        <v>34</v>
      </c>
      <c r="L38" s="23" t="s">
        <v>72</v>
      </c>
      <c r="M38" s="25">
        <v>4</v>
      </c>
      <c r="N38" s="8">
        <v>38</v>
      </c>
      <c r="O38" s="25">
        <v>32</v>
      </c>
      <c r="P38" s="23" t="s">
        <v>73</v>
      </c>
      <c r="Q38" s="25" t="s">
        <v>71</v>
      </c>
      <c r="R38" s="26">
        <v>2431.5700000000002</v>
      </c>
      <c r="S38" s="8">
        <f t="shared" si="0"/>
        <v>2047.6378947368421</v>
      </c>
      <c r="T38" s="25"/>
      <c r="U38" s="25"/>
      <c r="V38" s="25"/>
      <c r="W38" s="26">
        <v>2431.5700000000002</v>
      </c>
      <c r="X38" s="27" t="s">
        <v>74</v>
      </c>
      <c r="Y38" s="25" t="s">
        <v>75</v>
      </c>
      <c r="Z38" s="28">
        <v>3.82</v>
      </c>
      <c r="AA38" s="29">
        <v>205.92</v>
      </c>
      <c r="AB38" s="30" t="s">
        <v>76</v>
      </c>
      <c r="AC38" s="30" t="s">
        <v>76</v>
      </c>
      <c r="AD38" s="30" t="s">
        <v>77</v>
      </c>
      <c r="AE38" s="30" t="s">
        <v>75</v>
      </c>
      <c r="AF38" s="30" t="s">
        <v>76</v>
      </c>
      <c r="AG38" s="31" t="s">
        <v>76</v>
      </c>
      <c r="AH38" s="31" t="s">
        <v>76</v>
      </c>
      <c r="AI38" s="31" t="s">
        <v>78</v>
      </c>
      <c r="AJ38" t="s">
        <v>122</v>
      </c>
    </row>
    <row r="39" spans="1:36" ht="28.8" x14ac:dyDescent="0.3">
      <c r="A39" s="23">
        <v>1000265</v>
      </c>
      <c r="B39" s="2" t="s">
        <v>70</v>
      </c>
      <c r="C39" s="23" t="s">
        <v>44</v>
      </c>
      <c r="D39" s="24">
        <v>45769</v>
      </c>
      <c r="E39" s="24">
        <v>44378</v>
      </c>
      <c r="F39" s="25"/>
      <c r="G39" s="25">
        <v>4</v>
      </c>
      <c r="H39" s="25" t="s">
        <v>71</v>
      </c>
      <c r="I39" s="24">
        <v>60211</v>
      </c>
      <c r="J39" s="25">
        <v>5</v>
      </c>
      <c r="K39" s="23" t="s">
        <v>34</v>
      </c>
      <c r="L39" s="23" t="s">
        <v>72</v>
      </c>
      <c r="M39" s="25">
        <v>4</v>
      </c>
      <c r="N39" s="8">
        <v>38</v>
      </c>
      <c r="O39" s="25">
        <v>32</v>
      </c>
      <c r="P39" s="23" t="s">
        <v>79</v>
      </c>
      <c r="Q39" s="25" t="s">
        <v>71</v>
      </c>
      <c r="R39" s="26">
        <v>2431.5700000000002</v>
      </c>
      <c r="S39" s="8">
        <f t="shared" si="0"/>
        <v>2047.6378947368421</v>
      </c>
      <c r="T39" s="25"/>
      <c r="U39" s="25"/>
      <c r="V39" s="25"/>
      <c r="W39" s="26">
        <v>2431.5700000000002</v>
      </c>
      <c r="X39" s="27" t="s">
        <v>74</v>
      </c>
      <c r="Y39" s="25" t="s">
        <v>75</v>
      </c>
      <c r="Z39" s="28">
        <v>1.79</v>
      </c>
      <c r="AA39" s="30" t="s">
        <v>76</v>
      </c>
      <c r="AB39" s="30" t="s">
        <v>76</v>
      </c>
      <c r="AC39" s="30" t="s">
        <v>76</v>
      </c>
      <c r="AD39" s="30" t="s">
        <v>38</v>
      </c>
      <c r="AE39" s="30" t="s">
        <v>75</v>
      </c>
      <c r="AF39" s="30" t="s">
        <v>76</v>
      </c>
      <c r="AG39" s="31" t="s">
        <v>76</v>
      </c>
      <c r="AH39" s="31" t="s">
        <v>76</v>
      </c>
      <c r="AI39" s="31" t="s">
        <v>80</v>
      </c>
      <c r="AJ39" t="s">
        <v>122</v>
      </c>
    </row>
    <row r="40" spans="1:36" ht="28.8" x14ac:dyDescent="0.3">
      <c r="A40" s="23">
        <v>1000260</v>
      </c>
      <c r="B40" s="2" t="s">
        <v>70</v>
      </c>
      <c r="C40" s="23" t="s">
        <v>44</v>
      </c>
      <c r="D40" s="24">
        <v>44958</v>
      </c>
      <c r="E40" s="24">
        <v>45931</v>
      </c>
      <c r="F40" s="25"/>
      <c r="G40" s="25">
        <v>4</v>
      </c>
      <c r="H40" s="25" t="s">
        <v>71</v>
      </c>
      <c r="I40" s="24">
        <v>59711</v>
      </c>
      <c r="J40" s="25">
        <v>10</v>
      </c>
      <c r="K40" s="23" t="s">
        <v>34</v>
      </c>
      <c r="L40" s="23" t="s">
        <v>72</v>
      </c>
      <c r="M40" s="25">
        <v>3</v>
      </c>
      <c r="N40" s="8">
        <v>38</v>
      </c>
      <c r="O40" s="25">
        <v>19.5</v>
      </c>
      <c r="P40" s="23" t="s">
        <v>79</v>
      </c>
      <c r="Q40" s="25" t="s">
        <v>71</v>
      </c>
      <c r="R40" s="26">
        <v>2431.5700000000002</v>
      </c>
      <c r="S40" s="8">
        <f t="shared" si="0"/>
        <v>1247.7793421052634</v>
      </c>
      <c r="T40" s="25"/>
      <c r="U40" s="25"/>
      <c r="V40" s="25"/>
      <c r="W40" s="26">
        <v>2431.5700000000002</v>
      </c>
      <c r="X40" s="27" t="s">
        <v>74</v>
      </c>
      <c r="Y40" s="25" t="s">
        <v>75</v>
      </c>
      <c r="Z40" s="28">
        <v>7.45</v>
      </c>
      <c r="AA40" s="30" t="s">
        <v>76</v>
      </c>
      <c r="AB40" s="30" t="s">
        <v>76</v>
      </c>
      <c r="AC40" s="30" t="s">
        <v>76</v>
      </c>
      <c r="AD40" s="30" t="s">
        <v>38</v>
      </c>
      <c r="AE40" s="30" t="s">
        <v>75</v>
      </c>
      <c r="AF40" s="30" t="s">
        <v>76</v>
      </c>
      <c r="AG40" s="31" t="s">
        <v>76</v>
      </c>
      <c r="AH40" s="31" t="s">
        <v>76</v>
      </c>
      <c r="AI40" s="31" t="s">
        <v>81</v>
      </c>
      <c r="AJ40" t="s">
        <v>123</v>
      </c>
    </row>
    <row r="41" spans="1:36" ht="28.8" x14ac:dyDescent="0.3">
      <c r="A41" s="23">
        <v>1001892</v>
      </c>
      <c r="B41" s="2" t="s">
        <v>70</v>
      </c>
      <c r="C41" s="23" t="s">
        <v>33</v>
      </c>
      <c r="D41" s="24">
        <v>45328</v>
      </c>
      <c r="E41" s="24">
        <v>45328</v>
      </c>
      <c r="F41" s="25"/>
      <c r="G41" s="25">
        <v>3</v>
      </c>
      <c r="H41" s="24">
        <v>46446</v>
      </c>
      <c r="I41" s="24">
        <v>52954</v>
      </c>
      <c r="J41" s="25">
        <v>2</v>
      </c>
      <c r="K41" s="23" t="s">
        <v>34</v>
      </c>
      <c r="L41" s="23" t="s">
        <v>72</v>
      </c>
      <c r="M41" s="25">
        <v>4</v>
      </c>
      <c r="N41" s="8">
        <v>38</v>
      </c>
      <c r="O41" s="25">
        <v>32</v>
      </c>
      <c r="P41" s="23" t="s">
        <v>79</v>
      </c>
      <c r="Q41" s="25" t="s">
        <v>71</v>
      </c>
      <c r="R41" s="26">
        <v>2431.5700000000002</v>
      </c>
      <c r="S41" s="8">
        <f t="shared" si="0"/>
        <v>2047.6378947368421</v>
      </c>
      <c r="T41" s="25"/>
      <c r="U41" s="25"/>
      <c r="V41" s="25"/>
      <c r="W41" s="26">
        <v>2431.5700000000002</v>
      </c>
      <c r="X41" s="27" t="s">
        <v>74</v>
      </c>
      <c r="Y41" s="25" t="s">
        <v>75</v>
      </c>
      <c r="Z41" s="28">
        <v>3.36</v>
      </c>
      <c r="AA41" s="30" t="s">
        <v>76</v>
      </c>
      <c r="AB41" s="30" t="s">
        <v>76</v>
      </c>
      <c r="AC41" s="30" t="s">
        <v>76</v>
      </c>
      <c r="AD41" s="30" t="s">
        <v>38</v>
      </c>
      <c r="AE41" s="30" t="s">
        <v>75</v>
      </c>
      <c r="AF41" s="30" t="s">
        <v>76</v>
      </c>
      <c r="AG41" s="31" t="s">
        <v>76</v>
      </c>
      <c r="AH41" s="31" t="s">
        <v>76</v>
      </c>
      <c r="AI41" s="31" t="s">
        <v>80</v>
      </c>
      <c r="AJ41" t="s">
        <v>124</v>
      </c>
    </row>
    <row r="42" spans="1:36" ht="28.8" x14ac:dyDescent="0.3">
      <c r="A42" s="23">
        <v>1001397</v>
      </c>
      <c r="B42" s="2" t="s">
        <v>64</v>
      </c>
      <c r="C42" s="23" t="s">
        <v>44</v>
      </c>
      <c r="D42" s="24">
        <v>45007</v>
      </c>
      <c r="E42" s="24">
        <v>45007</v>
      </c>
      <c r="F42" s="25"/>
      <c r="G42" s="25">
        <v>4</v>
      </c>
      <c r="H42" s="24">
        <v>46234</v>
      </c>
      <c r="I42" s="24">
        <v>49671</v>
      </c>
      <c r="J42" s="25">
        <v>3</v>
      </c>
      <c r="K42" s="23" t="s">
        <v>34</v>
      </c>
      <c r="L42" s="23" t="s">
        <v>82</v>
      </c>
      <c r="M42" s="25">
        <v>4</v>
      </c>
      <c r="N42" s="8">
        <v>38</v>
      </c>
      <c r="O42" s="25">
        <v>20</v>
      </c>
      <c r="P42" s="23" t="s">
        <v>79</v>
      </c>
      <c r="Q42" s="25" t="s">
        <v>71</v>
      </c>
      <c r="R42" s="26">
        <v>2431.5700000000002</v>
      </c>
      <c r="S42" s="8">
        <f t="shared" si="0"/>
        <v>1279.7736842105264</v>
      </c>
      <c r="T42" s="25"/>
      <c r="U42" s="25"/>
      <c r="V42" s="25"/>
      <c r="W42" s="26">
        <v>2431.5700000000002</v>
      </c>
      <c r="X42" s="27" t="s">
        <v>74</v>
      </c>
      <c r="Y42" s="25" t="s">
        <v>75</v>
      </c>
      <c r="Z42" s="28">
        <v>1.93</v>
      </c>
      <c r="AA42" s="30" t="s">
        <v>76</v>
      </c>
      <c r="AB42" s="30" t="s">
        <v>76</v>
      </c>
      <c r="AC42" s="30" t="s">
        <v>76</v>
      </c>
      <c r="AD42" s="30" t="s">
        <v>38</v>
      </c>
      <c r="AE42" s="30" t="s">
        <v>75</v>
      </c>
      <c r="AF42" s="30" t="s">
        <v>76</v>
      </c>
      <c r="AG42" s="31" t="s">
        <v>76</v>
      </c>
      <c r="AH42" s="31" t="s">
        <v>76</v>
      </c>
      <c r="AI42" s="31" t="s">
        <v>80</v>
      </c>
      <c r="AJ42" t="s">
        <v>125</v>
      </c>
    </row>
    <row r="43" spans="1:36" ht="86.4" x14ac:dyDescent="0.3">
      <c r="A43" s="22">
        <v>1032835</v>
      </c>
      <c r="B43" s="2" t="s">
        <v>83</v>
      </c>
      <c r="C43" s="2" t="s">
        <v>44</v>
      </c>
      <c r="D43" s="3">
        <v>44927</v>
      </c>
      <c r="E43" s="3">
        <v>37591</v>
      </c>
      <c r="F43" s="3"/>
      <c r="G43" s="6" t="s">
        <v>45</v>
      </c>
      <c r="H43" s="3"/>
      <c r="I43" s="3">
        <v>49279</v>
      </c>
      <c r="J43" s="7">
        <v>23</v>
      </c>
      <c r="K43" s="2" t="s">
        <v>46</v>
      </c>
      <c r="L43" s="2" t="s">
        <v>84</v>
      </c>
      <c r="M43" s="8">
        <v>4</v>
      </c>
      <c r="N43" s="8">
        <v>38</v>
      </c>
      <c r="O43" s="8">
        <v>22</v>
      </c>
      <c r="P43" s="2" t="s">
        <v>51</v>
      </c>
      <c r="Q43" s="9">
        <v>4</v>
      </c>
      <c r="R43" s="8">
        <v>2746.78</v>
      </c>
      <c r="S43" s="8">
        <f t="shared" si="0"/>
        <v>1590.2410526315791</v>
      </c>
      <c r="T43" s="8"/>
      <c r="U43" s="8"/>
      <c r="V43" s="8"/>
      <c r="W43" s="8">
        <v>2746.78</v>
      </c>
      <c r="X43" s="10" t="s">
        <v>42</v>
      </c>
      <c r="Y43" s="13">
        <v>1.86</v>
      </c>
      <c r="Z43" s="13">
        <v>0</v>
      </c>
      <c r="AA43" s="14">
        <v>0</v>
      </c>
      <c r="AB43" s="14">
        <v>0</v>
      </c>
      <c r="AC43" s="14">
        <v>0</v>
      </c>
      <c r="AD43" s="1" t="s">
        <v>38</v>
      </c>
      <c r="AE43" s="1">
        <v>0</v>
      </c>
      <c r="AF43" s="18">
        <v>0</v>
      </c>
      <c r="AG43" s="14">
        <v>37.9</v>
      </c>
      <c r="AH43" s="21">
        <v>0</v>
      </c>
      <c r="AI43" s="19" t="s">
        <v>114</v>
      </c>
    </row>
    <row r="44" spans="1:36" ht="43.2" x14ac:dyDescent="0.3">
      <c r="A44" s="22">
        <v>1032829</v>
      </c>
      <c r="B44" s="2" t="s">
        <v>83</v>
      </c>
      <c r="C44" s="2" t="s">
        <v>44</v>
      </c>
      <c r="D44" s="3">
        <v>44927</v>
      </c>
      <c r="E44" s="3">
        <v>39557</v>
      </c>
      <c r="F44" s="3"/>
      <c r="G44" s="6" t="s">
        <v>45</v>
      </c>
      <c r="H44" s="3"/>
      <c r="I44" s="3">
        <v>50813</v>
      </c>
      <c r="J44" s="7">
        <v>17.5</v>
      </c>
      <c r="K44" s="2" t="s">
        <v>46</v>
      </c>
      <c r="L44" s="2" t="s">
        <v>50</v>
      </c>
      <c r="M44" s="8">
        <v>5</v>
      </c>
      <c r="N44" s="8">
        <v>38</v>
      </c>
      <c r="O44" s="8">
        <v>40</v>
      </c>
      <c r="P44" s="2" t="s">
        <v>51</v>
      </c>
      <c r="Q44" s="9">
        <v>4</v>
      </c>
      <c r="R44" s="8">
        <v>2746.78</v>
      </c>
      <c r="S44" s="8">
        <f t="shared" si="0"/>
        <v>2891.3473684210526</v>
      </c>
      <c r="T44" s="8"/>
      <c r="U44" s="8"/>
      <c r="V44" s="8"/>
      <c r="W44" s="8">
        <v>2746.78</v>
      </c>
      <c r="X44" s="10" t="s">
        <v>42</v>
      </c>
      <c r="Y44" s="13">
        <v>0</v>
      </c>
      <c r="Z44" s="13">
        <v>0</v>
      </c>
      <c r="AA44" s="14">
        <v>0</v>
      </c>
      <c r="AB44" s="14">
        <v>0</v>
      </c>
      <c r="AC44" s="14">
        <v>0</v>
      </c>
      <c r="AD44" s="1" t="s">
        <v>38</v>
      </c>
      <c r="AE44" s="1">
        <v>0</v>
      </c>
      <c r="AF44" s="14">
        <v>0</v>
      </c>
      <c r="AG44" s="18">
        <v>0</v>
      </c>
      <c r="AH44" s="21">
        <v>0</v>
      </c>
      <c r="AI44" s="19" t="s">
        <v>115</v>
      </c>
    </row>
    <row r="45" spans="1:36" x14ac:dyDescent="0.3">
      <c r="A45" s="22">
        <v>13876</v>
      </c>
      <c r="B45" s="2" t="s">
        <v>83</v>
      </c>
      <c r="C45" s="2" t="s">
        <v>44</v>
      </c>
      <c r="D45" s="3">
        <v>44927</v>
      </c>
      <c r="E45" s="3">
        <v>33196</v>
      </c>
      <c r="F45" s="3"/>
      <c r="G45" s="6" t="s">
        <v>45</v>
      </c>
      <c r="H45" s="3"/>
      <c r="I45" s="3">
        <v>47514</v>
      </c>
      <c r="J45" s="7">
        <v>35</v>
      </c>
      <c r="K45" s="2" t="s">
        <v>46</v>
      </c>
      <c r="L45" s="2" t="s">
        <v>63</v>
      </c>
      <c r="M45" s="8">
        <v>5</v>
      </c>
      <c r="N45" s="8">
        <v>38</v>
      </c>
      <c r="O45" s="8">
        <v>40</v>
      </c>
      <c r="P45" s="2" t="s">
        <v>53</v>
      </c>
      <c r="Q45" s="9">
        <v>5</v>
      </c>
      <c r="R45" s="8">
        <v>4063.86</v>
      </c>
      <c r="S45" s="8">
        <f t="shared" si="0"/>
        <v>4277.7473684210527</v>
      </c>
      <c r="T45" s="8"/>
      <c r="U45" s="8"/>
      <c r="V45" s="8"/>
      <c r="W45" s="8">
        <v>4063.86</v>
      </c>
      <c r="X45" s="10" t="s">
        <v>42</v>
      </c>
      <c r="Y45" s="13">
        <v>0</v>
      </c>
      <c r="Z45" s="13">
        <v>8.09</v>
      </c>
      <c r="AA45" s="14">
        <v>0</v>
      </c>
      <c r="AB45" s="14">
        <v>0</v>
      </c>
      <c r="AC45" s="14">
        <v>0</v>
      </c>
      <c r="AD45" s="1" t="s">
        <v>38</v>
      </c>
      <c r="AE45" s="1">
        <v>0</v>
      </c>
      <c r="AF45" s="14">
        <v>80</v>
      </c>
      <c r="AG45" s="14">
        <v>78.67</v>
      </c>
      <c r="AH45" s="21">
        <v>0</v>
      </c>
      <c r="AI45" s="1"/>
    </row>
    <row r="46" spans="1:36" ht="72" x14ac:dyDescent="0.3">
      <c r="A46" s="22">
        <v>1050803</v>
      </c>
      <c r="B46" s="2" t="s">
        <v>83</v>
      </c>
      <c r="C46" s="2" t="s">
        <v>33</v>
      </c>
      <c r="D46" s="3">
        <v>45425</v>
      </c>
      <c r="E46" s="3">
        <v>45425</v>
      </c>
      <c r="F46" s="3"/>
      <c r="G46" s="6">
        <v>1</v>
      </c>
      <c r="H46" s="3">
        <v>46154</v>
      </c>
      <c r="I46" s="3">
        <v>52931</v>
      </c>
      <c r="J46" s="7">
        <v>1.5</v>
      </c>
      <c r="K46" s="2" t="s">
        <v>34</v>
      </c>
      <c r="L46" s="2" t="s">
        <v>85</v>
      </c>
      <c r="M46" s="8">
        <v>5</v>
      </c>
      <c r="N46" s="8">
        <v>38</v>
      </c>
      <c r="O46" s="8">
        <v>38</v>
      </c>
      <c r="P46" s="2" t="s">
        <v>86</v>
      </c>
      <c r="Q46" s="9">
        <v>7</v>
      </c>
      <c r="R46" s="8">
        <v>3038.82</v>
      </c>
      <c r="S46" s="8">
        <f t="shared" si="0"/>
        <v>3038.82</v>
      </c>
      <c r="T46" s="8"/>
      <c r="U46" s="8"/>
      <c r="V46" s="8"/>
      <c r="W46" s="8">
        <v>3038.82</v>
      </c>
      <c r="X46" s="10" t="s">
        <v>42</v>
      </c>
      <c r="Y46" s="13">
        <v>0</v>
      </c>
      <c r="Z46" s="13">
        <v>0</v>
      </c>
      <c r="AA46" s="14">
        <v>0</v>
      </c>
      <c r="AB46" s="14">
        <v>0</v>
      </c>
      <c r="AC46" s="14">
        <v>0</v>
      </c>
      <c r="AD46" s="1" t="s">
        <v>38</v>
      </c>
      <c r="AE46" s="1">
        <v>0</v>
      </c>
      <c r="AF46" s="14">
        <v>0</v>
      </c>
      <c r="AG46" s="18">
        <v>0</v>
      </c>
      <c r="AH46" s="21">
        <v>0</v>
      </c>
      <c r="AI46" s="19" t="s">
        <v>116</v>
      </c>
    </row>
    <row r="47" spans="1:36" x14ac:dyDescent="0.3">
      <c r="A47" s="22">
        <v>1032830</v>
      </c>
      <c r="B47" s="2" t="s">
        <v>83</v>
      </c>
      <c r="C47" s="2" t="s">
        <v>44</v>
      </c>
      <c r="D47" s="3">
        <v>44927</v>
      </c>
      <c r="E47" s="3">
        <v>33239</v>
      </c>
      <c r="F47" s="3"/>
      <c r="G47" s="6" t="s">
        <v>45</v>
      </c>
      <c r="H47" s="3"/>
      <c r="I47" s="3">
        <v>51120</v>
      </c>
      <c r="J47" s="7">
        <v>35</v>
      </c>
      <c r="K47" s="2" t="s">
        <v>46</v>
      </c>
      <c r="L47" s="2" t="s">
        <v>47</v>
      </c>
      <c r="M47" s="8">
        <v>5</v>
      </c>
      <c r="N47" s="8">
        <v>38</v>
      </c>
      <c r="O47" s="8">
        <v>18</v>
      </c>
      <c r="P47" s="2" t="s">
        <v>48</v>
      </c>
      <c r="Q47" s="9">
        <v>3</v>
      </c>
      <c r="R47" s="8">
        <v>2592.36</v>
      </c>
      <c r="S47" s="8">
        <f t="shared" si="0"/>
        <v>1227.96</v>
      </c>
      <c r="T47" s="8"/>
      <c r="U47" s="8"/>
      <c r="V47" s="8"/>
      <c r="W47" s="8">
        <v>2592.36</v>
      </c>
      <c r="X47" s="10" t="s">
        <v>42</v>
      </c>
      <c r="Y47" s="13">
        <v>0</v>
      </c>
      <c r="Z47" s="13">
        <v>0</v>
      </c>
      <c r="AA47" s="14">
        <v>0</v>
      </c>
      <c r="AB47" s="14">
        <v>0</v>
      </c>
      <c r="AC47" s="14">
        <v>0</v>
      </c>
      <c r="AD47" s="1" t="s">
        <v>38</v>
      </c>
      <c r="AE47" s="1">
        <v>0</v>
      </c>
      <c r="AF47" s="18">
        <v>0</v>
      </c>
      <c r="AG47" s="14">
        <v>175.39</v>
      </c>
      <c r="AH47" s="21">
        <v>0</v>
      </c>
      <c r="AI47" s="1"/>
    </row>
    <row r="48" spans="1:36" x14ac:dyDescent="0.3">
      <c r="A48" s="22">
        <v>1032832</v>
      </c>
      <c r="B48" s="2" t="s">
        <v>83</v>
      </c>
      <c r="C48" s="2" t="s">
        <v>44</v>
      </c>
      <c r="D48" s="3">
        <v>44927</v>
      </c>
      <c r="E48" s="3">
        <v>36893</v>
      </c>
      <c r="F48" s="3"/>
      <c r="G48" s="6" t="s">
        <v>45</v>
      </c>
      <c r="H48" s="3"/>
      <c r="I48" s="3">
        <v>48356</v>
      </c>
      <c r="J48" s="7">
        <v>25</v>
      </c>
      <c r="K48" s="2" t="s">
        <v>46</v>
      </c>
      <c r="L48" s="2" t="s">
        <v>47</v>
      </c>
      <c r="M48" s="8">
        <v>5</v>
      </c>
      <c r="N48" s="8">
        <v>38</v>
      </c>
      <c r="O48" s="8">
        <v>30</v>
      </c>
      <c r="P48" s="2" t="s">
        <v>51</v>
      </c>
      <c r="Q48" s="9">
        <v>4</v>
      </c>
      <c r="R48" s="8">
        <v>2746.78</v>
      </c>
      <c r="S48" s="8">
        <f t="shared" si="0"/>
        <v>2168.5105263157898</v>
      </c>
      <c r="T48" s="8"/>
      <c r="U48" s="8"/>
      <c r="V48" s="8"/>
      <c r="W48" s="8">
        <v>2746.78</v>
      </c>
      <c r="X48" s="10" t="s">
        <v>42</v>
      </c>
      <c r="Y48" s="13">
        <v>0</v>
      </c>
      <c r="Z48" s="13">
        <v>0</v>
      </c>
      <c r="AA48" s="14">
        <v>0</v>
      </c>
      <c r="AB48" s="14">
        <v>0</v>
      </c>
      <c r="AC48" s="14">
        <v>0</v>
      </c>
      <c r="AD48" s="1" t="s">
        <v>38</v>
      </c>
      <c r="AE48" s="1">
        <v>0</v>
      </c>
      <c r="AF48" s="18">
        <v>0</v>
      </c>
      <c r="AG48" s="14">
        <v>128.83000000000001</v>
      </c>
      <c r="AH48" s="21">
        <v>0</v>
      </c>
      <c r="AI48" s="1"/>
    </row>
    <row r="49" spans="1:36" ht="28.8" x14ac:dyDescent="0.3">
      <c r="A49" s="22">
        <v>1000252</v>
      </c>
      <c r="B49" s="2" t="s">
        <v>83</v>
      </c>
      <c r="C49" s="2" t="s">
        <v>44</v>
      </c>
      <c r="D49" s="3">
        <v>45047</v>
      </c>
      <c r="E49" s="3">
        <v>44652</v>
      </c>
      <c r="F49" s="3"/>
      <c r="G49" s="6">
        <v>4</v>
      </c>
      <c r="H49" s="3" t="s">
        <v>71</v>
      </c>
      <c r="I49" s="3">
        <v>57238</v>
      </c>
      <c r="J49" s="7">
        <v>4</v>
      </c>
      <c r="K49" s="2" t="s">
        <v>34</v>
      </c>
      <c r="L49" s="2" t="s">
        <v>87</v>
      </c>
      <c r="M49" s="8">
        <v>3</v>
      </c>
      <c r="N49" s="8">
        <v>38</v>
      </c>
      <c r="O49" s="8">
        <v>19.5</v>
      </c>
      <c r="P49" s="2" t="s">
        <v>79</v>
      </c>
      <c r="Q49" s="9" t="s">
        <v>71</v>
      </c>
      <c r="R49" s="8">
        <v>2431.5700000000002</v>
      </c>
      <c r="S49" s="8">
        <f t="shared" si="0"/>
        <v>1247.7793421052634</v>
      </c>
      <c r="T49" s="8"/>
      <c r="U49" s="8"/>
      <c r="V49" s="8"/>
      <c r="W49" s="8">
        <v>2431.5700000000002</v>
      </c>
      <c r="X49" s="10" t="s">
        <v>74</v>
      </c>
      <c r="Y49" s="13" t="s">
        <v>75</v>
      </c>
      <c r="Z49" s="32">
        <v>3.31</v>
      </c>
      <c r="AA49" s="14" t="s">
        <v>76</v>
      </c>
      <c r="AB49" s="14" t="s">
        <v>76</v>
      </c>
      <c r="AC49" s="14" t="s">
        <v>76</v>
      </c>
      <c r="AD49" s="1" t="s">
        <v>38</v>
      </c>
      <c r="AE49" s="1" t="s">
        <v>75</v>
      </c>
      <c r="AF49" s="18" t="s">
        <v>76</v>
      </c>
      <c r="AG49" s="14" t="s">
        <v>76</v>
      </c>
      <c r="AH49" s="21" t="s">
        <v>76</v>
      </c>
      <c r="AI49" s="19" t="s">
        <v>81</v>
      </c>
      <c r="AJ49" t="s">
        <v>126</v>
      </c>
    </row>
    <row r="50" spans="1:36" ht="28.8" x14ac:dyDescent="0.3">
      <c r="A50" s="22">
        <v>1002497</v>
      </c>
      <c r="B50" s="2" t="s">
        <v>83</v>
      </c>
      <c r="C50" s="2" t="s">
        <v>33</v>
      </c>
      <c r="D50" s="3">
        <v>45803</v>
      </c>
      <c r="E50" s="3">
        <v>45611</v>
      </c>
      <c r="F50" s="3"/>
      <c r="G50" s="6">
        <v>2</v>
      </c>
      <c r="H50" s="3">
        <v>46340</v>
      </c>
      <c r="I50" s="3">
        <v>52436</v>
      </c>
      <c r="J50" s="7">
        <v>2</v>
      </c>
      <c r="K50" s="2" t="s">
        <v>34</v>
      </c>
      <c r="L50" s="2" t="s">
        <v>82</v>
      </c>
      <c r="M50" s="8">
        <v>4</v>
      </c>
      <c r="N50" s="8">
        <v>38</v>
      </c>
      <c r="O50" s="8">
        <v>24</v>
      </c>
      <c r="P50" s="2" t="s">
        <v>79</v>
      </c>
      <c r="Q50" s="9" t="s">
        <v>71</v>
      </c>
      <c r="R50" s="8">
        <v>2431.5700000000002</v>
      </c>
      <c r="S50" s="8">
        <f t="shared" si="0"/>
        <v>1535.7284210526316</v>
      </c>
      <c r="T50" s="8"/>
      <c r="U50" s="8"/>
      <c r="V50" s="8"/>
      <c r="W50" s="8">
        <v>2431.5700000000002</v>
      </c>
      <c r="X50" s="10" t="s">
        <v>74</v>
      </c>
      <c r="Y50" s="13" t="s">
        <v>75</v>
      </c>
      <c r="Z50" s="32">
        <v>3.86</v>
      </c>
      <c r="AA50" s="14" t="s">
        <v>76</v>
      </c>
      <c r="AB50" s="14" t="s">
        <v>76</v>
      </c>
      <c r="AC50" s="14" t="s">
        <v>76</v>
      </c>
      <c r="AD50" s="1" t="s">
        <v>38</v>
      </c>
      <c r="AE50" s="1" t="s">
        <v>75</v>
      </c>
      <c r="AF50" s="18" t="s">
        <v>76</v>
      </c>
      <c r="AG50" s="14" t="s">
        <v>76</v>
      </c>
      <c r="AH50" s="21" t="s">
        <v>76</v>
      </c>
      <c r="AI50" s="19" t="s">
        <v>80</v>
      </c>
      <c r="AJ50" t="s">
        <v>127</v>
      </c>
    </row>
    <row r="51" spans="1:36" ht="28.8" x14ac:dyDescent="0.3">
      <c r="A51" s="22">
        <v>1002743</v>
      </c>
      <c r="B51" s="2" t="s">
        <v>88</v>
      </c>
      <c r="C51" s="2" t="s">
        <v>33</v>
      </c>
      <c r="D51" s="3">
        <v>45866</v>
      </c>
      <c r="E51" s="3">
        <v>45866</v>
      </c>
      <c r="F51" s="3"/>
      <c r="G51" s="6">
        <v>1</v>
      </c>
      <c r="H51" s="3">
        <v>46234</v>
      </c>
      <c r="I51" s="3">
        <v>49671</v>
      </c>
      <c r="J51" s="7">
        <v>1</v>
      </c>
      <c r="K51" s="2" t="s">
        <v>34</v>
      </c>
      <c r="L51" s="2" t="s">
        <v>72</v>
      </c>
      <c r="M51" s="8">
        <v>5</v>
      </c>
      <c r="N51" s="8">
        <v>38</v>
      </c>
      <c r="O51" s="8">
        <v>30</v>
      </c>
      <c r="P51" s="2" t="s">
        <v>73</v>
      </c>
      <c r="Q51" s="9" t="s">
        <v>71</v>
      </c>
      <c r="R51" s="8">
        <v>2431.5700000000002</v>
      </c>
      <c r="S51" s="8">
        <f t="shared" si="0"/>
        <v>1919.6605263157896</v>
      </c>
      <c r="T51" s="8"/>
      <c r="U51" s="8"/>
      <c r="V51" s="8"/>
      <c r="W51" s="8">
        <v>2431.5700000000002</v>
      </c>
      <c r="X51" s="10" t="s">
        <v>74</v>
      </c>
      <c r="Y51" s="13" t="s">
        <v>75</v>
      </c>
      <c r="Z51" s="32">
        <v>3.22</v>
      </c>
      <c r="AA51" s="14" t="s">
        <v>76</v>
      </c>
      <c r="AB51" s="14" t="s">
        <v>76</v>
      </c>
      <c r="AC51" s="14" t="s">
        <v>76</v>
      </c>
      <c r="AD51" s="1" t="s">
        <v>38</v>
      </c>
      <c r="AE51" s="1" t="s">
        <v>75</v>
      </c>
      <c r="AF51" s="18" t="s">
        <v>76</v>
      </c>
      <c r="AG51" s="14" t="s">
        <v>76</v>
      </c>
      <c r="AH51" s="21" t="s">
        <v>76</v>
      </c>
      <c r="AI51" s="19" t="s">
        <v>80</v>
      </c>
      <c r="AJ51" t="s">
        <v>128</v>
      </c>
    </row>
    <row r="52" spans="1:36" x14ac:dyDescent="0.3">
      <c r="A52" s="22">
        <v>414998</v>
      </c>
      <c r="B52" s="2" t="s">
        <v>89</v>
      </c>
      <c r="C52" s="2" t="s">
        <v>44</v>
      </c>
      <c r="D52" s="3">
        <v>43831</v>
      </c>
      <c r="E52" s="3">
        <v>43831</v>
      </c>
      <c r="F52" s="3"/>
      <c r="G52" s="6" t="s">
        <v>45</v>
      </c>
      <c r="H52" s="3"/>
      <c r="I52" s="3">
        <v>58504</v>
      </c>
      <c r="J52" s="7">
        <v>6</v>
      </c>
      <c r="K52" s="2" t="s">
        <v>34</v>
      </c>
      <c r="L52" s="2" t="s">
        <v>90</v>
      </c>
      <c r="M52" s="8">
        <v>5</v>
      </c>
      <c r="N52" s="8">
        <v>38</v>
      </c>
      <c r="O52" s="8">
        <v>38</v>
      </c>
      <c r="P52" s="2" t="s">
        <v>86</v>
      </c>
      <c r="Q52" s="9">
        <v>10</v>
      </c>
      <c r="R52" s="8">
        <v>3224.82</v>
      </c>
      <c r="S52" s="8">
        <f t="shared" si="0"/>
        <v>3224.82</v>
      </c>
      <c r="T52" s="8"/>
      <c r="U52" s="8"/>
      <c r="V52" s="8"/>
      <c r="W52" s="8">
        <v>3224.82</v>
      </c>
      <c r="X52" s="10" t="s">
        <v>42</v>
      </c>
      <c r="Y52" s="13">
        <v>0</v>
      </c>
      <c r="Z52" s="13">
        <v>11.4</v>
      </c>
      <c r="AA52" s="14">
        <v>36.24</v>
      </c>
      <c r="AB52" s="14">
        <v>0</v>
      </c>
      <c r="AC52" s="14">
        <v>0</v>
      </c>
      <c r="AD52" s="1" t="s">
        <v>38</v>
      </c>
      <c r="AE52" s="1">
        <v>0</v>
      </c>
      <c r="AF52" s="14">
        <v>0</v>
      </c>
      <c r="AG52" s="18">
        <v>0</v>
      </c>
      <c r="AH52" s="21">
        <v>0</v>
      </c>
      <c r="AI52" s="1"/>
    </row>
    <row r="53" spans="1:36" x14ac:dyDescent="0.3">
      <c r="A53" s="22">
        <v>55360</v>
      </c>
      <c r="B53" s="2" t="s">
        <v>91</v>
      </c>
      <c r="C53" s="2" t="s">
        <v>44</v>
      </c>
      <c r="D53" s="3">
        <v>46023</v>
      </c>
      <c r="E53" s="3">
        <v>45292</v>
      </c>
      <c r="F53" s="3"/>
      <c r="G53" s="6" t="s">
        <v>45</v>
      </c>
      <c r="H53" s="3"/>
      <c r="I53" s="3">
        <v>54156</v>
      </c>
      <c r="J53" s="7">
        <v>2</v>
      </c>
      <c r="K53" s="2" t="s">
        <v>34</v>
      </c>
      <c r="L53" s="2" t="s">
        <v>47</v>
      </c>
      <c r="M53" s="8">
        <v>5</v>
      </c>
      <c r="N53" s="8">
        <v>38</v>
      </c>
      <c r="O53" s="8">
        <v>30</v>
      </c>
      <c r="P53" s="2" t="s">
        <v>41</v>
      </c>
      <c r="Q53" s="9" t="s">
        <v>54</v>
      </c>
      <c r="R53" s="8">
        <v>2582.71</v>
      </c>
      <c r="S53" s="8">
        <f t="shared" si="0"/>
        <v>2038.9815789473685</v>
      </c>
      <c r="T53" s="8"/>
      <c r="U53" s="8"/>
      <c r="V53" s="8"/>
      <c r="W53" s="8">
        <v>2582.71</v>
      </c>
      <c r="X53" s="10" t="s">
        <v>42</v>
      </c>
      <c r="Y53" s="13">
        <v>0</v>
      </c>
      <c r="Z53" s="13">
        <v>0</v>
      </c>
      <c r="AA53" s="14">
        <v>0</v>
      </c>
      <c r="AB53" s="14">
        <v>0</v>
      </c>
      <c r="AC53" s="14">
        <v>0</v>
      </c>
      <c r="AD53" s="1" t="s">
        <v>38</v>
      </c>
      <c r="AE53" s="1">
        <v>0</v>
      </c>
      <c r="AF53" s="14">
        <v>0</v>
      </c>
      <c r="AG53" s="18">
        <v>0</v>
      </c>
      <c r="AH53" s="21">
        <v>0</v>
      </c>
      <c r="AI53" s="1"/>
    </row>
    <row r="54" spans="1:36" x14ac:dyDescent="0.3">
      <c r="A54" s="22">
        <v>1073758</v>
      </c>
      <c r="B54" s="2" t="s">
        <v>91</v>
      </c>
      <c r="C54" s="2" t="s">
        <v>92</v>
      </c>
      <c r="D54" s="3">
        <v>46108</v>
      </c>
      <c r="E54" s="3">
        <v>37501</v>
      </c>
      <c r="F54" s="3"/>
      <c r="G54" s="6">
        <v>1</v>
      </c>
      <c r="H54" s="3">
        <v>46472</v>
      </c>
      <c r="I54" s="3">
        <v>46108</v>
      </c>
      <c r="J54" s="7">
        <v>23</v>
      </c>
      <c r="K54" s="2" t="s">
        <v>34</v>
      </c>
      <c r="L54" s="2" t="s">
        <v>84</v>
      </c>
      <c r="M54" s="8">
        <v>1</v>
      </c>
      <c r="N54" s="8">
        <v>38</v>
      </c>
      <c r="O54" s="8">
        <v>6</v>
      </c>
      <c r="P54" s="2" t="s">
        <v>51</v>
      </c>
      <c r="Q54" s="9">
        <v>4</v>
      </c>
      <c r="R54" s="8">
        <v>2947.65</v>
      </c>
      <c r="S54" s="8">
        <f t="shared" si="0"/>
        <v>465.41842105263157</v>
      </c>
      <c r="T54" s="12">
        <v>200.87</v>
      </c>
      <c r="U54" s="12">
        <f>T54*(O54/N54)</f>
        <v>31.716315789473683</v>
      </c>
      <c r="V54" s="12"/>
      <c r="W54" s="8">
        <v>2746.78</v>
      </c>
      <c r="X54" s="10" t="s">
        <v>42</v>
      </c>
      <c r="Y54" s="13">
        <v>3.86</v>
      </c>
      <c r="Z54" s="13">
        <v>2.27</v>
      </c>
      <c r="AA54" s="14">
        <v>0</v>
      </c>
      <c r="AB54" s="14">
        <v>0</v>
      </c>
      <c r="AC54" s="14">
        <v>0</v>
      </c>
      <c r="AD54" s="1" t="s">
        <v>38</v>
      </c>
      <c r="AE54" s="1">
        <v>0</v>
      </c>
      <c r="AF54" s="14">
        <v>0</v>
      </c>
      <c r="AG54" s="18">
        <v>0</v>
      </c>
      <c r="AH54" s="21">
        <v>0</v>
      </c>
      <c r="AI54" s="1"/>
    </row>
    <row r="55" spans="1:36" x14ac:dyDescent="0.3">
      <c r="A55" s="22">
        <v>51333</v>
      </c>
      <c r="B55" s="2" t="s">
        <v>91</v>
      </c>
      <c r="C55" s="2" t="s">
        <v>44</v>
      </c>
      <c r="D55" s="3">
        <v>46023</v>
      </c>
      <c r="E55" s="3">
        <v>44896</v>
      </c>
      <c r="F55" s="3"/>
      <c r="G55" s="6" t="s">
        <v>45</v>
      </c>
      <c r="H55" s="3"/>
      <c r="I55" s="3">
        <v>53921</v>
      </c>
      <c r="J55" s="7">
        <v>3</v>
      </c>
      <c r="K55" s="2" t="s">
        <v>34</v>
      </c>
      <c r="L55" s="2" t="s">
        <v>47</v>
      </c>
      <c r="M55" s="8">
        <v>3</v>
      </c>
      <c r="N55" s="8">
        <v>38</v>
      </c>
      <c r="O55" s="8">
        <v>20</v>
      </c>
      <c r="P55" s="2" t="s">
        <v>41</v>
      </c>
      <c r="Q55" s="9" t="s">
        <v>54</v>
      </c>
      <c r="R55" s="8">
        <v>2707.2</v>
      </c>
      <c r="S55" s="8">
        <f t="shared" si="0"/>
        <v>1424.8421052631577</v>
      </c>
      <c r="T55" s="12">
        <v>124.49</v>
      </c>
      <c r="U55" s="12">
        <f t="shared" ref="U55:U62" si="1">T55*(O55/N55)</f>
        <v>65.521052631578939</v>
      </c>
      <c r="V55" s="12"/>
      <c r="W55" s="8">
        <v>2582.71</v>
      </c>
      <c r="X55" s="10" t="s">
        <v>42</v>
      </c>
      <c r="Y55" s="13">
        <v>0</v>
      </c>
      <c r="Z55" s="13">
        <v>0</v>
      </c>
      <c r="AA55" s="14">
        <v>0</v>
      </c>
      <c r="AB55" s="14">
        <v>0</v>
      </c>
      <c r="AC55" s="14">
        <v>0</v>
      </c>
      <c r="AD55" s="1" t="s">
        <v>38</v>
      </c>
      <c r="AE55" s="1">
        <v>0</v>
      </c>
      <c r="AF55" s="14">
        <v>0</v>
      </c>
      <c r="AG55" s="18">
        <v>0</v>
      </c>
      <c r="AH55" s="21">
        <v>0</v>
      </c>
      <c r="AI55" s="1"/>
    </row>
    <row r="56" spans="1:36" x14ac:dyDescent="0.3">
      <c r="A56" s="22">
        <v>31903</v>
      </c>
      <c r="B56" s="2" t="s">
        <v>91</v>
      </c>
      <c r="C56" s="2" t="s">
        <v>33</v>
      </c>
      <c r="D56" s="3">
        <v>46023</v>
      </c>
      <c r="E56" s="3">
        <v>44753</v>
      </c>
      <c r="F56" s="3"/>
      <c r="G56" s="6">
        <v>3</v>
      </c>
      <c r="H56" s="3">
        <v>46215</v>
      </c>
      <c r="I56" s="3">
        <v>44753</v>
      </c>
      <c r="J56" s="7">
        <v>3.5</v>
      </c>
      <c r="K56" s="2" t="s">
        <v>34</v>
      </c>
      <c r="L56" s="2" t="s">
        <v>47</v>
      </c>
      <c r="M56" s="8">
        <v>2</v>
      </c>
      <c r="N56" s="8">
        <v>38</v>
      </c>
      <c r="O56" s="8">
        <v>10</v>
      </c>
      <c r="P56" s="2" t="s">
        <v>41</v>
      </c>
      <c r="Q56" s="9" t="s">
        <v>54</v>
      </c>
      <c r="R56" s="8">
        <v>2585.8200000000002</v>
      </c>
      <c r="S56" s="8">
        <f t="shared" si="0"/>
        <v>680.47894736842102</v>
      </c>
      <c r="T56" s="12">
        <v>3.11</v>
      </c>
      <c r="U56" s="12">
        <f t="shared" si="1"/>
        <v>0.81842105263157883</v>
      </c>
      <c r="V56" s="12"/>
      <c r="W56" s="8">
        <v>2582.71</v>
      </c>
      <c r="X56" s="10" t="s">
        <v>42</v>
      </c>
      <c r="Y56" s="13">
        <v>0</v>
      </c>
      <c r="Z56" s="13">
        <v>6.9</v>
      </c>
      <c r="AA56" s="14">
        <v>0</v>
      </c>
      <c r="AB56" s="14">
        <v>0</v>
      </c>
      <c r="AC56" s="14">
        <v>0</v>
      </c>
      <c r="AD56" s="1" t="s">
        <v>38</v>
      </c>
      <c r="AE56" s="1">
        <v>0</v>
      </c>
      <c r="AF56" s="14">
        <v>0</v>
      </c>
      <c r="AG56" s="18">
        <v>0</v>
      </c>
      <c r="AH56" s="21">
        <v>0</v>
      </c>
      <c r="AI56" s="1"/>
    </row>
    <row r="57" spans="1:36" x14ac:dyDescent="0.3">
      <c r="A57" s="22">
        <v>25810</v>
      </c>
      <c r="B57" s="2" t="s">
        <v>91</v>
      </c>
      <c r="C57" s="2" t="s">
        <v>44</v>
      </c>
      <c r="D57" s="3">
        <v>46023</v>
      </c>
      <c r="E57" s="3">
        <v>37257</v>
      </c>
      <c r="F57" s="3"/>
      <c r="G57" s="6" t="s">
        <v>45</v>
      </c>
      <c r="H57" s="3"/>
      <c r="I57" s="3">
        <v>53897</v>
      </c>
      <c r="J57" s="7">
        <v>24</v>
      </c>
      <c r="K57" s="2" t="s">
        <v>34</v>
      </c>
      <c r="L57" s="2" t="s">
        <v>93</v>
      </c>
      <c r="M57" s="8">
        <v>5</v>
      </c>
      <c r="N57" s="8">
        <v>38</v>
      </c>
      <c r="O57" s="8">
        <v>38</v>
      </c>
      <c r="P57" s="2" t="s">
        <v>94</v>
      </c>
      <c r="Q57" s="9">
        <v>3</v>
      </c>
      <c r="R57" s="8">
        <v>3673.58</v>
      </c>
      <c r="S57" s="8">
        <f t="shared" si="0"/>
        <v>3673.58</v>
      </c>
      <c r="T57" s="8"/>
      <c r="U57" s="12"/>
      <c r="V57" s="8"/>
      <c r="W57" s="8">
        <v>3673.58</v>
      </c>
      <c r="X57" s="10" t="s">
        <v>42</v>
      </c>
      <c r="Y57" s="20">
        <v>3.3499999999999996</v>
      </c>
      <c r="Z57" s="13">
        <v>0</v>
      </c>
      <c r="AA57" s="14">
        <v>0</v>
      </c>
      <c r="AB57" s="14">
        <v>0</v>
      </c>
      <c r="AC57" s="14">
        <v>0</v>
      </c>
      <c r="AD57" s="1" t="s">
        <v>38</v>
      </c>
      <c r="AE57" s="1">
        <v>0</v>
      </c>
      <c r="AF57" s="14">
        <v>0</v>
      </c>
      <c r="AG57" s="18">
        <v>0</v>
      </c>
      <c r="AH57" s="21">
        <v>0</v>
      </c>
      <c r="AI57" s="1"/>
    </row>
    <row r="58" spans="1:36" x14ac:dyDescent="0.3">
      <c r="A58" s="22">
        <v>1959</v>
      </c>
      <c r="B58" s="2" t="s">
        <v>91</v>
      </c>
      <c r="C58" s="2" t="s">
        <v>44</v>
      </c>
      <c r="D58" s="3">
        <v>46023</v>
      </c>
      <c r="E58" s="3">
        <v>44501</v>
      </c>
      <c r="F58" s="3"/>
      <c r="G58" s="6" t="s">
        <v>45</v>
      </c>
      <c r="H58" s="3"/>
      <c r="I58" s="3">
        <v>50299</v>
      </c>
      <c r="J58" s="7">
        <v>4</v>
      </c>
      <c r="K58" s="2" t="s">
        <v>34</v>
      </c>
      <c r="L58" s="2" t="s">
        <v>85</v>
      </c>
      <c r="M58" s="8">
        <v>5</v>
      </c>
      <c r="N58" s="8">
        <v>38</v>
      </c>
      <c r="O58" s="8">
        <v>38</v>
      </c>
      <c r="P58" s="2" t="s">
        <v>95</v>
      </c>
      <c r="Q58" s="9">
        <v>4</v>
      </c>
      <c r="R58" s="8">
        <v>2711.54</v>
      </c>
      <c r="S58" s="8">
        <f t="shared" si="0"/>
        <v>2711.54</v>
      </c>
      <c r="T58" s="8"/>
      <c r="U58" s="12"/>
      <c r="V58" s="8"/>
      <c r="W58" s="8">
        <v>2711.54</v>
      </c>
      <c r="X58" s="10" t="s">
        <v>37</v>
      </c>
      <c r="Y58" s="13">
        <v>0</v>
      </c>
      <c r="Z58" s="13">
        <v>0</v>
      </c>
      <c r="AA58" s="14">
        <v>0</v>
      </c>
      <c r="AB58" s="14">
        <v>0</v>
      </c>
      <c r="AC58" s="14">
        <v>0</v>
      </c>
      <c r="AD58" s="1" t="s">
        <v>38</v>
      </c>
      <c r="AE58" s="1">
        <v>0</v>
      </c>
      <c r="AF58" s="14">
        <v>0</v>
      </c>
      <c r="AG58" s="18">
        <v>0</v>
      </c>
      <c r="AH58" s="21">
        <v>0</v>
      </c>
      <c r="AI58" s="1"/>
    </row>
    <row r="59" spans="1:36" x14ac:dyDescent="0.3">
      <c r="A59" s="22">
        <v>20102</v>
      </c>
      <c r="B59" s="2" t="s">
        <v>91</v>
      </c>
      <c r="C59" s="2" t="s">
        <v>44</v>
      </c>
      <c r="D59" s="3">
        <v>46023</v>
      </c>
      <c r="E59" s="3">
        <v>42451</v>
      </c>
      <c r="F59" s="3"/>
      <c r="G59" s="6" t="s">
        <v>45</v>
      </c>
      <c r="H59" s="3"/>
      <c r="I59" s="3">
        <v>49939</v>
      </c>
      <c r="J59" s="7">
        <v>9.5</v>
      </c>
      <c r="K59" s="2" t="s">
        <v>46</v>
      </c>
      <c r="L59" s="2" t="s">
        <v>47</v>
      </c>
      <c r="M59" s="8">
        <v>4</v>
      </c>
      <c r="N59" s="8">
        <v>38</v>
      </c>
      <c r="O59" s="8">
        <v>25</v>
      </c>
      <c r="P59" s="2" t="s">
        <v>48</v>
      </c>
      <c r="Q59" s="9">
        <v>3</v>
      </c>
      <c r="R59" s="8">
        <v>2871.44</v>
      </c>
      <c r="S59" s="8">
        <f t="shared" si="0"/>
        <v>1889.1052631578948</v>
      </c>
      <c r="T59" s="12">
        <v>279.08</v>
      </c>
      <c r="U59" s="12">
        <f t="shared" si="1"/>
        <v>183.60526315789474</v>
      </c>
      <c r="V59" s="12"/>
      <c r="W59" s="8">
        <v>2592.36</v>
      </c>
      <c r="X59" s="10" t="s">
        <v>42</v>
      </c>
      <c r="Y59" s="13">
        <v>0</v>
      </c>
      <c r="Z59" s="13">
        <v>0</v>
      </c>
      <c r="AA59" s="14">
        <v>0</v>
      </c>
      <c r="AB59" s="14">
        <v>0</v>
      </c>
      <c r="AC59" s="14">
        <v>0</v>
      </c>
      <c r="AD59" s="1" t="s">
        <v>38</v>
      </c>
      <c r="AE59" s="1">
        <v>0</v>
      </c>
      <c r="AF59" s="14">
        <v>0</v>
      </c>
      <c r="AG59" s="18">
        <v>0</v>
      </c>
      <c r="AH59" s="21">
        <v>0</v>
      </c>
      <c r="AI59" s="1"/>
    </row>
    <row r="60" spans="1:36" ht="43.2" x14ac:dyDescent="0.3">
      <c r="A60" s="22">
        <v>1022481</v>
      </c>
      <c r="B60" s="2" t="s">
        <v>96</v>
      </c>
      <c r="C60" s="2" t="s">
        <v>44</v>
      </c>
      <c r="D60" s="3">
        <v>45200</v>
      </c>
      <c r="E60" s="3">
        <v>44562</v>
      </c>
      <c r="F60" s="3"/>
      <c r="G60" s="6" t="s">
        <v>45</v>
      </c>
      <c r="H60" s="3"/>
      <c r="I60" s="3">
        <v>56504</v>
      </c>
      <c r="J60" s="7">
        <v>4</v>
      </c>
      <c r="K60" s="2" t="s">
        <v>34</v>
      </c>
      <c r="L60" s="2" t="s">
        <v>97</v>
      </c>
      <c r="M60" s="8">
        <v>5</v>
      </c>
      <c r="N60" s="8">
        <v>38</v>
      </c>
      <c r="O60" s="8">
        <v>38</v>
      </c>
      <c r="P60" s="2" t="s">
        <v>86</v>
      </c>
      <c r="Q60" s="9">
        <v>10</v>
      </c>
      <c r="R60" s="8">
        <v>3547.3</v>
      </c>
      <c r="S60" s="8">
        <f t="shared" si="0"/>
        <v>3547.3</v>
      </c>
      <c r="T60" s="1"/>
      <c r="U60" s="12"/>
      <c r="V60" s="11">
        <v>0.1</v>
      </c>
      <c r="W60" s="8">
        <v>3224.82</v>
      </c>
      <c r="X60" s="10" t="s">
        <v>98</v>
      </c>
      <c r="Y60" s="13">
        <v>0</v>
      </c>
      <c r="Z60" s="13">
        <v>0</v>
      </c>
      <c r="AA60" s="14">
        <v>0</v>
      </c>
      <c r="AB60" s="14">
        <v>0</v>
      </c>
      <c r="AC60" s="14">
        <v>0</v>
      </c>
      <c r="AD60" s="1" t="s">
        <v>38</v>
      </c>
      <c r="AE60" s="1">
        <v>0</v>
      </c>
      <c r="AF60" s="14">
        <v>0</v>
      </c>
      <c r="AG60" s="18">
        <v>0</v>
      </c>
      <c r="AH60" s="21">
        <v>0</v>
      </c>
      <c r="AI60" s="19" t="s">
        <v>117</v>
      </c>
    </row>
    <row r="61" spans="1:36" x14ac:dyDescent="0.3">
      <c r="A61" s="22">
        <v>1070457</v>
      </c>
      <c r="B61" s="2" t="s">
        <v>96</v>
      </c>
      <c r="C61" s="2" t="s">
        <v>33</v>
      </c>
      <c r="D61" s="3">
        <v>45971</v>
      </c>
      <c r="E61" s="3">
        <v>45971</v>
      </c>
      <c r="F61" s="3"/>
      <c r="G61" s="6">
        <v>1</v>
      </c>
      <c r="H61" s="3">
        <v>46335</v>
      </c>
      <c r="I61" s="3">
        <v>61908</v>
      </c>
      <c r="J61" s="7">
        <v>0</v>
      </c>
      <c r="K61" s="2" t="s">
        <v>34</v>
      </c>
      <c r="L61" s="2" t="s">
        <v>35</v>
      </c>
      <c r="M61" s="8">
        <v>5</v>
      </c>
      <c r="N61" s="8">
        <v>38</v>
      </c>
      <c r="O61" s="8">
        <v>28</v>
      </c>
      <c r="P61" s="2" t="s">
        <v>41</v>
      </c>
      <c r="Q61" s="9">
        <v>2</v>
      </c>
      <c r="R61" s="8">
        <v>2810.34</v>
      </c>
      <c r="S61" s="8">
        <f t="shared" si="0"/>
        <v>2070.7768421052633</v>
      </c>
      <c r="T61" s="1"/>
      <c r="U61" s="12"/>
      <c r="V61" s="11">
        <v>0.1</v>
      </c>
      <c r="W61" s="8">
        <v>2554.85</v>
      </c>
      <c r="X61" s="10" t="s">
        <v>98</v>
      </c>
      <c r="Y61" s="13">
        <v>0</v>
      </c>
      <c r="Z61" s="13">
        <v>0</v>
      </c>
      <c r="AA61" s="14">
        <v>0</v>
      </c>
      <c r="AB61" s="14">
        <v>0</v>
      </c>
      <c r="AC61" s="14">
        <v>0</v>
      </c>
      <c r="AD61" s="1" t="s">
        <v>38</v>
      </c>
      <c r="AE61" s="1">
        <v>0</v>
      </c>
      <c r="AF61" s="14">
        <v>0</v>
      </c>
      <c r="AG61" s="18">
        <v>0</v>
      </c>
      <c r="AH61" s="21">
        <v>0</v>
      </c>
      <c r="AI61" s="1"/>
    </row>
    <row r="62" spans="1:36" x14ac:dyDescent="0.3">
      <c r="A62" s="22">
        <v>8491</v>
      </c>
      <c r="B62" s="2" t="s">
        <v>96</v>
      </c>
      <c r="C62" s="2" t="s">
        <v>44</v>
      </c>
      <c r="D62" s="3">
        <v>40118</v>
      </c>
      <c r="E62" s="3">
        <v>40118</v>
      </c>
      <c r="F62" s="3"/>
      <c r="G62" s="6" t="s">
        <v>45</v>
      </c>
      <c r="H62" s="3"/>
      <c r="I62" s="3">
        <v>56599</v>
      </c>
      <c r="J62" s="7">
        <v>16</v>
      </c>
      <c r="K62" s="2" t="s">
        <v>46</v>
      </c>
      <c r="L62" s="2" t="s">
        <v>99</v>
      </c>
      <c r="M62" s="8">
        <v>5</v>
      </c>
      <c r="N62" s="8">
        <v>38</v>
      </c>
      <c r="O62" s="8">
        <v>40</v>
      </c>
      <c r="P62" s="2" t="s">
        <v>100</v>
      </c>
      <c r="Q62" s="9">
        <v>8</v>
      </c>
      <c r="R62" s="8">
        <v>5124.87</v>
      </c>
      <c r="S62" s="8">
        <f t="shared" si="0"/>
        <v>5394.5999999999995</v>
      </c>
      <c r="T62" s="12">
        <v>150</v>
      </c>
      <c r="U62" s="12">
        <f t="shared" si="1"/>
        <v>157.89473684210526</v>
      </c>
      <c r="V62" s="12"/>
      <c r="W62" s="8">
        <v>4974.87</v>
      </c>
      <c r="X62" s="10" t="s">
        <v>101</v>
      </c>
      <c r="Y62" s="13">
        <v>0</v>
      </c>
      <c r="Z62" s="13">
        <v>11.4</v>
      </c>
      <c r="AA62" s="16">
        <v>0</v>
      </c>
      <c r="AB62" s="14">
        <v>0</v>
      </c>
      <c r="AC62" s="14">
        <v>0</v>
      </c>
      <c r="AD62" s="1" t="s">
        <v>38</v>
      </c>
      <c r="AE62" s="1">
        <v>0</v>
      </c>
      <c r="AF62" s="14">
        <v>0</v>
      </c>
      <c r="AG62" s="18">
        <v>0</v>
      </c>
      <c r="AH62" s="14">
        <v>75</v>
      </c>
      <c r="AI62" s="1"/>
    </row>
    <row r="63" spans="1:36" x14ac:dyDescent="0.3">
      <c r="A63" s="22">
        <v>1068587</v>
      </c>
      <c r="B63" s="2" t="s">
        <v>96</v>
      </c>
      <c r="C63" s="2" t="s">
        <v>33</v>
      </c>
      <c r="D63" s="3">
        <v>45937</v>
      </c>
      <c r="E63" s="3">
        <v>45937</v>
      </c>
      <c r="F63" s="3"/>
      <c r="G63" s="6">
        <v>1</v>
      </c>
      <c r="H63" s="3">
        <v>46301</v>
      </c>
      <c r="I63" s="3">
        <v>54098</v>
      </c>
      <c r="J63" s="7">
        <v>0</v>
      </c>
      <c r="K63" s="2" t="s">
        <v>34</v>
      </c>
      <c r="L63" s="2" t="s">
        <v>40</v>
      </c>
      <c r="M63" s="8">
        <v>5</v>
      </c>
      <c r="N63" s="8">
        <v>38</v>
      </c>
      <c r="O63" s="8">
        <v>28</v>
      </c>
      <c r="P63" s="2" t="s">
        <v>41</v>
      </c>
      <c r="Q63" s="9">
        <v>0</v>
      </c>
      <c r="R63" s="8">
        <v>2701.2</v>
      </c>
      <c r="S63" s="8">
        <f t="shared" si="0"/>
        <v>1990.3578947368419</v>
      </c>
      <c r="T63" s="1"/>
      <c r="U63" s="12"/>
      <c r="V63" s="11">
        <v>0.1</v>
      </c>
      <c r="W63" s="8">
        <v>2455.64</v>
      </c>
      <c r="X63" s="10" t="s">
        <v>98</v>
      </c>
      <c r="Y63" s="13">
        <v>0</v>
      </c>
      <c r="Z63" s="13">
        <v>0</v>
      </c>
      <c r="AA63" s="14">
        <v>0</v>
      </c>
      <c r="AB63" s="14">
        <v>0</v>
      </c>
      <c r="AC63" s="14">
        <v>0</v>
      </c>
      <c r="AD63" s="1" t="s">
        <v>38</v>
      </c>
      <c r="AE63" s="1">
        <v>0</v>
      </c>
      <c r="AF63" s="14">
        <v>0</v>
      </c>
      <c r="AG63" s="18">
        <v>0</v>
      </c>
      <c r="AH63" s="21">
        <v>0</v>
      </c>
      <c r="AI63" s="1"/>
    </row>
    <row r="64" spans="1:36" x14ac:dyDescent="0.3">
      <c r="A64" s="22">
        <v>1066502</v>
      </c>
      <c r="B64" s="2" t="s">
        <v>96</v>
      </c>
      <c r="C64" s="2" t="s">
        <v>33</v>
      </c>
      <c r="D64" s="3">
        <v>45901</v>
      </c>
      <c r="E64" s="3">
        <v>45901</v>
      </c>
      <c r="F64" s="3"/>
      <c r="G64" s="6">
        <v>1</v>
      </c>
      <c r="H64" s="3">
        <v>46265</v>
      </c>
      <c r="I64" s="3">
        <v>49122</v>
      </c>
      <c r="J64" s="7">
        <v>0</v>
      </c>
      <c r="K64" s="2" t="s">
        <v>34</v>
      </c>
      <c r="L64" s="2" t="s">
        <v>40</v>
      </c>
      <c r="M64" s="8">
        <v>5</v>
      </c>
      <c r="N64" s="8">
        <v>38</v>
      </c>
      <c r="O64" s="8">
        <v>24</v>
      </c>
      <c r="P64" s="2" t="s">
        <v>41</v>
      </c>
      <c r="Q64" s="9">
        <v>0</v>
      </c>
      <c r="R64" s="8">
        <v>2701.2</v>
      </c>
      <c r="S64" s="8">
        <f t="shared" si="0"/>
        <v>1706.0210526315786</v>
      </c>
      <c r="T64" s="1"/>
      <c r="U64" s="12"/>
      <c r="V64" s="11">
        <v>0.1</v>
      </c>
      <c r="W64" s="8">
        <v>2455.64</v>
      </c>
      <c r="X64" s="10" t="s">
        <v>98</v>
      </c>
      <c r="Y64" s="13">
        <v>0</v>
      </c>
      <c r="Z64" s="13">
        <v>0</v>
      </c>
      <c r="AA64" s="14">
        <v>0</v>
      </c>
      <c r="AB64" s="14">
        <v>0</v>
      </c>
      <c r="AC64" s="14">
        <v>0</v>
      </c>
      <c r="AD64" s="1" t="s">
        <v>38</v>
      </c>
      <c r="AE64" s="1">
        <v>0</v>
      </c>
      <c r="AF64" s="14">
        <v>0</v>
      </c>
      <c r="AG64" s="18">
        <v>0</v>
      </c>
      <c r="AH64" s="21">
        <v>0</v>
      </c>
    </row>
    <row r="65" spans="1:35" x14ac:dyDescent="0.3">
      <c r="A65" s="22">
        <v>1059760</v>
      </c>
      <c r="B65" s="2" t="s">
        <v>96</v>
      </c>
      <c r="C65" s="2" t="s">
        <v>102</v>
      </c>
      <c r="D65" s="3">
        <v>45705</v>
      </c>
      <c r="E65" s="3">
        <v>45705</v>
      </c>
      <c r="F65" s="3"/>
      <c r="G65" s="6">
        <v>2</v>
      </c>
      <c r="H65" s="3">
        <v>46250</v>
      </c>
      <c r="I65" s="3">
        <v>60498</v>
      </c>
      <c r="J65" s="7">
        <v>1</v>
      </c>
      <c r="K65" s="2" t="s">
        <v>34</v>
      </c>
      <c r="L65" s="2" t="s">
        <v>97</v>
      </c>
      <c r="M65" s="8">
        <v>3</v>
      </c>
      <c r="N65" s="8">
        <v>38</v>
      </c>
      <c r="O65" s="8">
        <v>24</v>
      </c>
      <c r="P65" s="2" t="s">
        <v>95</v>
      </c>
      <c r="Q65" s="9">
        <v>8</v>
      </c>
      <c r="R65" s="8">
        <v>3228.57</v>
      </c>
      <c r="S65" s="8">
        <f t="shared" si="0"/>
        <v>2039.0968421052632</v>
      </c>
      <c r="T65" s="1"/>
      <c r="U65" s="12"/>
      <c r="V65" s="11">
        <v>0.1</v>
      </c>
      <c r="W65" s="8">
        <v>2935.06</v>
      </c>
      <c r="X65" s="10" t="s">
        <v>98</v>
      </c>
      <c r="Y65" s="13">
        <v>0</v>
      </c>
      <c r="Z65" s="13">
        <v>0</v>
      </c>
      <c r="AA65" s="14">
        <v>0</v>
      </c>
      <c r="AB65" s="14">
        <v>0</v>
      </c>
      <c r="AC65" s="14">
        <v>0</v>
      </c>
      <c r="AD65" s="1" t="s">
        <v>38</v>
      </c>
      <c r="AE65" s="1">
        <v>0</v>
      </c>
      <c r="AF65" s="14">
        <v>0</v>
      </c>
      <c r="AG65" s="18">
        <v>0</v>
      </c>
      <c r="AH65" s="21">
        <v>0</v>
      </c>
    </row>
    <row r="66" spans="1:35" ht="43.2" x14ac:dyDescent="0.3">
      <c r="A66" s="22">
        <v>1057892</v>
      </c>
      <c r="B66" s="2" t="s">
        <v>96</v>
      </c>
      <c r="C66" s="2" t="s">
        <v>33</v>
      </c>
      <c r="D66" s="3">
        <v>45636</v>
      </c>
      <c r="E66" s="3">
        <v>45636</v>
      </c>
      <c r="F66" s="3"/>
      <c r="G66" s="6">
        <v>2</v>
      </c>
      <c r="H66" s="3">
        <v>46365</v>
      </c>
      <c r="I66" s="3">
        <v>52564</v>
      </c>
      <c r="J66" s="7">
        <v>1</v>
      </c>
      <c r="K66" s="2" t="s">
        <v>34</v>
      </c>
      <c r="L66" s="2" t="s">
        <v>40</v>
      </c>
      <c r="M66" s="8">
        <v>5</v>
      </c>
      <c r="N66" s="8">
        <v>38</v>
      </c>
      <c r="O66" s="8">
        <v>24</v>
      </c>
      <c r="P66" s="2" t="s">
        <v>41</v>
      </c>
      <c r="Q66" s="9">
        <v>1</v>
      </c>
      <c r="R66" s="8">
        <v>2755.24</v>
      </c>
      <c r="S66" s="8">
        <f t="shared" ref="S66:S71" si="2">R66*(O66/N66)</f>
        <v>1740.1515789473681</v>
      </c>
      <c r="T66" s="1"/>
      <c r="U66" s="12"/>
      <c r="V66" s="11">
        <v>0.1</v>
      </c>
      <c r="W66" s="8">
        <v>2504.7600000000002</v>
      </c>
      <c r="X66" s="10" t="s">
        <v>98</v>
      </c>
      <c r="Y66" s="13">
        <v>0</v>
      </c>
      <c r="Z66" s="13">
        <v>0</v>
      </c>
      <c r="AA66" s="14">
        <v>0</v>
      </c>
      <c r="AB66" s="14">
        <v>0</v>
      </c>
      <c r="AC66" s="14">
        <v>0</v>
      </c>
      <c r="AD66" s="1" t="s">
        <v>38</v>
      </c>
      <c r="AE66" s="1">
        <v>0</v>
      </c>
      <c r="AF66" s="14">
        <v>0</v>
      </c>
      <c r="AG66" s="18">
        <v>0</v>
      </c>
      <c r="AH66" s="21">
        <v>0</v>
      </c>
      <c r="AI66" s="19" t="s">
        <v>118</v>
      </c>
    </row>
    <row r="67" spans="1:35" x14ac:dyDescent="0.3">
      <c r="A67" s="22">
        <v>1052166</v>
      </c>
      <c r="B67" s="2" t="s">
        <v>96</v>
      </c>
      <c r="C67" s="2" t="s">
        <v>33</v>
      </c>
      <c r="D67" s="3">
        <v>45537</v>
      </c>
      <c r="E67" s="3">
        <v>45537</v>
      </c>
      <c r="F67" s="3"/>
      <c r="G67" s="6">
        <v>1</v>
      </c>
      <c r="H67" s="3">
        <v>46083</v>
      </c>
      <c r="I67" s="3">
        <v>52731</v>
      </c>
      <c r="J67" s="7">
        <v>1</v>
      </c>
      <c r="K67" s="2" t="s">
        <v>34</v>
      </c>
      <c r="L67" s="2" t="s">
        <v>40</v>
      </c>
      <c r="M67" s="8">
        <v>4</v>
      </c>
      <c r="N67" s="8">
        <v>38</v>
      </c>
      <c r="O67" s="8">
        <v>24</v>
      </c>
      <c r="P67" s="2" t="s">
        <v>41</v>
      </c>
      <c r="Q67" s="9">
        <v>1</v>
      </c>
      <c r="R67" s="8">
        <v>2755.24</v>
      </c>
      <c r="S67" s="8">
        <f t="shared" si="2"/>
        <v>1740.1515789473681</v>
      </c>
      <c r="T67" s="1"/>
      <c r="U67" s="12"/>
      <c r="V67" s="11">
        <v>0.1</v>
      </c>
      <c r="W67" s="8">
        <v>2504.7600000000002</v>
      </c>
      <c r="X67" s="10" t="s">
        <v>98</v>
      </c>
      <c r="Y67" s="13">
        <v>0</v>
      </c>
      <c r="Z67" s="13">
        <v>0</v>
      </c>
      <c r="AA67" s="14">
        <v>0</v>
      </c>
      <c r="AB67" s="14">
        <v>0</v>
      </c>
      <c r="AC67" s="14">
        <v>0</v>
      </c>
      <c r="AD67" s="1" t="s">
        <v>38</v>
      </c>
      <c r="AE67" s="1">
        <v>0</v>
      </c>
      <c r="AF67" s="14">
        <v>0</v>
      </c>
      <c r="AG67" s="18">
        <v>0</v>
      </c>
      <c r="AH67" s="21">
        <v>0</v>
      </c>
    </row>
    <row r="68" spans="1:35" x14ac:dyDescent="0.3">
      <c r="A68" s="22">
        <v>1044175</v>
      </c>
      <c r="B68" s="2" t="s">
        <v>96</v>
      </c>
      <c r="C68" s="2" t="s">
        <v>33</v>
      </c>
      <c r="D68" s="3">
        <v>45901</v>
      </c>
      <c r="E68" s="3">
        <v>45901</v>
      </c>
      <c r="F68" s="3"/>
      <c r="G68" s="6">
        <v>1</v>
      </c>
      <c r="H68" s="3">
        <v>46265</v>
      </c>
      <c r="I68" s="3">
        <v>53482</v>
      </c>
      <c r="J68" s="7">
        <v>0</v>
      </c>
      <c r="K68" s="2" t="s">
        <v>34</v>
      </c>
      <c r="L68" s="2" t="s">
        <v>40</v>
      </c>
      <c r="M68" s="8">
        <v>5</v>
      </c>
      <c r="N68" s="8">
        <v>38</v>
      </c>
      <c r="O68" s="8">
        <v>24</v>
      </c>
      <c r="P68" s="2" t="s">
        <v>41</v>
      </c>
      <c r="Q68" s="9">
        <v>0</v>
      </c>
      <c r="R68" s="8">
        <v>2701.2</v>
      </c>
      <c r="S68" s="8">
        <f t="shared" si="2"/>
        <v>1706.0210526315786</v>
      </c>
      <c r="T68" s="1"/>
      <c r="U68" s="12"/>
      <c r="V68" s="11">
        <v>0.1</v>
      </c>
      <c r="W68" s="8">
        <v>2455.64</v>
      </c>
      <c r="X68" s="10" t="s">
        <v>98</v>
      </c>
      <c r="Y68" s="13">
        <v>0</v>
      </c>
      <c r="Z68" s="13">
        <v>0</v>
      </c>
      <c r="AA68" s="14">
        <v>0</v>
      </c>
      <c r="AB68" s="14">
        <v>0</v>
      </c>
      <c r="AC68" s="14">
        <v>0</v>
      </c>
      <c r="AD68" s="1" t="s">
        <v>38</v>
      </c>
      <c r="AE68" s="1">
        <v>0</v>
      </c>
      <c r="AF68" s="14">
        <v>0</v>
      </c>
      <c r="AG68" s="18">
        <v>0</v>
      </c>
      <c r="AH68" s="21">
        <v>0</v>
      </c>
    </row>
    <row r="69" spans="1:35" x14ac:dyDescent="0.3">
      <c r="A69" s="22">
        <v>1032816</v>
      </c>
      <c r="B69" s="2" t="s">
        <v>96</v>
      </c>
      <c r="C69" s="2" t="s">
        <v>44</v>
      </c>
      <c r="D69" s="3">
        <v>44927</v>
      </c>
      <c r="E69" s="3">
        <v>38504</v>
      </c>
      <c r="F69" s="3"/>
      <c r="G69" s="6" t="s">
        <v>45</v>
      </c>
      <c r="H69" s="3"/>
      <c r="I69" s="3">
        <v>56381</v>
      </c>
      <c r="J69" s="7">
        <v>20.5</v>
      </c>
      <c r="K69" s="2" t="s">
        <v>46</v>
      </c>
      <c r="L69" s="2" t="s">
        <v>103</v>
      </c>
      <c r="M69" s="8">
        <v>5</v>
      </c>
      <c r="N69" s="8">
        <v>38</v>
      </c>
      <c r="O69" s="8">
        <v>40</v>
      </c>
      <c r="P69" s="2" t="s">
        <v>56</v>
      </c>
      <c r="Q69" s="9">
        <v>7</v>
      </c>
      <c r="R69" s="8">
        <v>4634.09</v>
      </c>
      <c r="S69" s="8">
        <f t="shared" si="2"/>
        <v>4877.9894736842107</v>
      </c>
      <c r="T69" s="8"/>
      <c r="U69" s="12"/>
      <c r="V69" s="8"/>
      <c r="W69" s="8">
        <v>4634.09</v>
      </c>
      <c r="X69" s="10" t="s">
        <v>42</v>
      </c>
      <c r="Y69" s="13">
        <v>0</v>
      </c>
      <c r="Z69" s="13">
        <v>0</v>
      </c>
      <c r="AA69" s="14">
        <v>0</v>
      </c>
      <c r="AB69" s="14">
        <v>0</v>
      </c>
      <c r="AC69" s="14">
        <v>0</v>
      </c>
      <c r="AD69" s="1" t="s">
        <v>38</v>
      </c>
      <c r="AE69" s="1">
        <v>0</v>
      </c>
      <c r="AF69" s="14">
        <v>0</v>
      </c>
      <c r="AG69" s="18">
        <v>0</v>
      </c>
      <c r="AH69" s="21">
        <v>175</v>
      </c>
    </row>
    <row r="70" spans="1:35" x14ac:dyDescent="0.3">
      <c r="A70" s="22">
        <v>1032833</v>
      </c>
      <c r="B70" s="2" t="s">
        <v>96</v>
      </c>
      <c r="C70" s="2" t="s">
        <v>44</v>
      </c>
      <c r="D70" s="3">
        <v>44927</v>
      </c>
      <c r="E70" s="3">
        <v>44704</v>
      </c>
      <c r="F70" s="3"/>
      <c r="G70" s="6" t="s">
        <v>45</v>
      </c>
      <c r="H70" s="3"/>
      <c r="I70" s="3">
        <v>58755</v>
      </c>
      <c r="J70" s="7">
        <v>3.5</v>
      </c>
      <c r="K70" s="2" t="s">
        <v>34</v>
      </c>
      <c r="L70" s="2" t="s">
        <v>97</v>
      </c>
      <c r="M70" s="8">
        <v>3</v>
      </c>
      <c r="N70" s="8">
        <v>38</v>
      </c>
      <c r="O70" s="8">
        <v>22.5</v>
      </c>
      <c r="P70" s="2" t="s">
        <v>95</v>
      </c>
      <c r="Q70" s="9" t="s">
        <v>54</v>
      </c>
      <c r="R70" s="8">
        <v>3032.79</v>
      </c>
      <c r="S70" s="8">
        <f t="shared" si="2"/>
        <v>1795.7309210526314</v>
      </c>
      <c r="T70" s="8"/>
      <c r="U70" s="12"/>
      <c r="V70" s="8"/>
      <c r="W70" s="8">
        <v>3032.79</v>
      </c>
      <c r="X70" s="10" t="s">
        <v>98</v>
      </c>
      <c r="Y70" s="13">
        <v>0</v>
      </c>
      <c r="Z70" s="13">
        <v>0</v>
      </c>
      <c r="AA70" s="14">
        <v>0</v>
      </c>
      <c r="AB70" s="14">
        <v>0</v>
      </c>
      <c r="AC70" s="14">
        <v>0</v>
      </c>
      <c r="AD70" s="1" t="s">
        <v>38</v>
      </c>
      <c r="AE70" s="1">
        <v>0</v>
      </c>
      <c r="AF70" s="14">
        <v>0</v>
      </c>
      <c r="AG70" s="18">
        <v>0</v>
      </c>
      <c r="AH70" s="21">
        <v>0</v>
      </c>
    </row>
    <row r="71" spans="1:35" x14ac:dyDescent="0.3">
      <c r="A71" s="22">
        <v>1032475</v>
      </c>
      <c r="B71" s="2" t="s">
        <v>96</v>
      </c>
      <c r="C71" s="2" t="s">
        <v>44</v>
      </c>
      <c r="D71" s="3">
        <v>45078</v>
      </c>
      <c r="E71" s="3">
        <v>44844</v>
      </c>
      <c r="F71" s="3">
        <v>46142</v>
      </c>
      <c r="G71" s="6" t="s">
        <v>45</v>
      </c>
      <c r="H71" s="3"/>
      <c r="I71" s="3">
        <v>46143</v>
      </c>
      <c r="J71" s="7">
        <v>3</v>
      </c>
      <c r="K71" s="2" t="s">
        <v>34</v>
      </c>
      <c r="L71" s="2" t="s">
        <v>40</v>
      </c>
      <c r="M71" s="8">
        <v>3</v>
      </c>
      <c r="N71" s="8">
        <v>38</v>
      </c>
      <c r="O71" s="8">
        <v>15</v>
      </c>
      <c r="P71" s="2" t="s">
        <v>41</v>
      </c>
      <c r="Q71" s="9" t="s">
        <v>54</v>
      </c>
      <c r="R71" s="8">
        <v>2840.98</v>
      </c>
      <c r="S71" s="8">
        <f t="shared" si="2"/>
        <v>1121.4394736842105</v>
      </c>
      <c r="T71" s="1"/>
      <c r="U71" s="12"/>
      <c r="V71" s="11">
        <v>0.1</v>
      </c>
      <c r="W71" s="8">
        <v>2582.71</v>
      </c>
      <c r="X71" s="10" t="s">
        <v>98</v>
      </c>
      <c r="Y71" s="13">
        <v>0</v>
      </c>
      <c r="Z71" s="13">
        <v>0</v>
      </c>
      <c r="AA71" s="14">
        <v>0</v>
      </c>
      <c r="AB71" s="14">
        <v>0</v>
      </c>
      <c r="AC71" s="14">
        <v>0</v>
      </c>
      <c r="AD71" s="1" t="s">
        <v>38</v>
      </c>
      <c r="AE71" s="1">
        <v>0</v>
      </c>
      <c r="AF71" s="14">
        <v>0</v>
      </c>
      <c r="AG71" s="18">
        <v>0</v>
      </c>
      <c r="AH71" s="21">
        <v>0</v>
      </c>
      <c r="AI71" t="s">
        <v>119</v>
      </c>
    </row>
  </sheetData>
  <autoFilter ref="A1:AI71" xr:uid="{3B4F0AEA-BD59-4312-94CD-C90B34731739}"/>
  <pageMargins left="0.7" right="0.7" top="0.75" bottom="0.75" header="0.3" footer="0.3"/>
  <headerFooter>
    <oddFooter>&amp;L_x000D_&amp;1#&amp;"Aptos"&amp;10&amp;K000000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B331AC6CC4C489DF2D1E713F1857E" ma:contentTypeVersion="16" ma:contentTypeDescription="Een nieuw document maken." ma:contentTypeScope="" ma:versionID="18d0fb7145ec2dcb6ba3eee7d9777201">
  <xsd:schema xmlns:xsd="http://www.w3.org/2001/XMLSchema" xmlns:xs="http://www.w3.org/2001/XMLSchema" xmlns:p="http://schemas.microsoft.com/office/2006/metadata/properties" xmlns:ns2="01af7c50-0164-457a-9756-e071ec17b298" xmlns:ns3="77ee1ceb-f47c-4ee1-af54-ea8a0976fe9e" targetNamespace="http://schemas.microsoft.com/office/2006/metadata/properties" ma:root="true" ma:fieldsID="05a0afaa1a53999f43e77b28f056223e" ns2:_="" ns3:_="">
    <xsd:import namespace="01af7c50-0164-457a-9756-e071ec17b298"/>
    <xsd:import namespace="77ee1ceb-f47c-4ee1-af54-ea8a0976f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f7c50-0164-457a-9756-e071ec17b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607d4c4-a65f-494f-9ec2-a493c63434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e1ceb-f47c-4ee1-af54-ea8a0976f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a61742-0f17-45bb-91ba-3f8f879f6e61}" ma:internalName="TaxCatchAll" ma:readOnly="false" ma:showField="CatchAllData" ma:web="77ee1ceb-f47c-4ee1-af54-ea8a0976f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ee1ceb-f47c-4ee1-af54-ea8a0976fe9e" xsi:nil="true"/>
    <lcf76f155ced4ddcb4097134ff3c332f xmlns="01af7c50-0164-457a-9756-e071ec17b2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ED8CE-C65E-4463-9DD7-35D51F388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9D28A-17A7-4339-A9B3-17AA90489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af7c50-0164-457a-9756-e071ec17b298"/>
    <ds:schemaRef ds:uri="77ee1ceb-f47c-4ee1-af54-ea8a0976f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19BE8-3236-4651-B78A-F47E2F053200}">
  <ds:schemaRefs>
    <ds:schemaRef ds:uri="01af7c50-0164-457a-9756-e071ec17b298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7ee1ceb-f47c-4ee1-af54-ea8a0976fe9e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  <clbl:label id="{8d9c6a90-f909-4a3b-bbd7-3148051137a0}" enabled="0" method="" siteId="{8d9c6a90-f909-4a3b-bbd7-3148051137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Kerkhoff, T. van den (Tom)</dc:creator>
  <cp:lastModifiedBy>Jos Oosterhuis</cp:lastModifiedBy>
  <dcterms:created xsi:type="dcterms:W3CDTF">2026-03-03T07:44:32Z</dcterms:created>
  <dcterms:modified xsi:type="dcterms:W3CDTF">2026-04-06T17:27:50Z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0x0101003A2B331AC6CC4C489DF2D1E713F1857E</vt:lpwstr>
  </property>
  <property fmtid="{D5CDD505-2E9C-101B-9397-08002B2CF9AE}" pid="3" name="MediaServiceImageTags">
    <vt:lpwstr/>
  </property>
</Properties>
</file>