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defaultThemeVersion="124226"/>
  <mc:AlternateContent xmlns:mc="http://schemas.openxmlformats.org/markup-compatibility/2006">
    <mc:Choice Requires="x15">
      <x15ac:absPath xmlns:x15ac="http://schemas.microsoft.com/office/spreadsheetml/2010/11/ac" url="C:\Users\peter\Downloads\"/>
    </mc:Choice>
  </mc:AlternateContent>
  <xr:revisionPtr revIDLastSave="14" documentId="13_ncr:1_{30520786-39B4-4B22-8728-F46AFF2C3020}" xr6:coauthVersionLast="47" xr6:coauthVersionMax="47" xr10:uidLastSave="{BD4ADCB1-F64D-4CD0-974F-2FD3A3BFFA0B}"/>
  <bookViews>
    <workbookView xWindow="-120" yWindow="-120" windowWidth="23280" windowHeight="14880" xr2:uid="{00000000-000D-0000-FFFF-FFFF00000000}"/>
  </bookViews>
  <sheets>
    <sheet name="Prijsopgaveformulier" sheetId="4" r:id="rId1"/>
  </sheets>
  <definedNames>
    <definedName name="_xlnm.Print_Area" localSheetId="0">Prijsopgaveformulier!$A$2:$H$96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 i="4" l="1"/>
  <c r="I79" i="4"/>
  <c r="H22" i="4"/>
  <c r="C30" i="4"/>
  <c r="H30" i="4"/>
  <c r="I30" i="4"/>
  <c r="H18" i="4"/>
  <c r="H17" i="4"/>
  <c r="H85" i="4"/>
  <c r="H86" i="4"/>
  <c r="H84" i="4"/>
  <c r="H87" i="4" s="1"/>
  <c r="H16" i="4"/>
  <c r="H19" i="4"/>
  <c r="H15" i="4"/>
  <c r="J9" i="4"/>
  <c r="H67" i="4"/>
  <c r="I67" i="4"/>
  <c r="H68" i="4"/>
  <c r="I68" i="4"/>
  <c r="H69" i="4"/>
  <c r="I69" i="4"/>
  <c r="H70" i="4"/>
  <c r="I70" i="4"/>
  <c r="H71" i="4"/>
  <c r="I71" i="4" s="1"/>
  <c r="H72" i="4"/>
  <c r="I72" i="4" s="1"/>
  <c r="H73" i="4"/>
  <c r="I73" i="4"/>
  <c r="H74" i="4"/>
  <c r="I74" i="4"/>
  <c r="H35" i="4"/>
  <c r="I35" i="4"/>
  <c r="H36" i="4"/>
  <c r="I36" i="4" s="1"/>
  <c r="H37" i="4"/>
  <c r="I37" i="4" s="1"/>
  <c r="H38" i="4"/>
  <c r="I38" i="4"/>
  <c r="H27" i="4"/>
  <c r="I27" i="4"/>
  <c r="H28" i="4"/>
  <c r="I28" i="4"/>
  <c r="H29" i="4"/>
  <c r="I29" i="4"/>
  <c r="H31" i="4"/>
  <c r="I31" i="4" s="1"/>
  <c r="H32" i="4"/>
  <c r="I32" i="4" s="1"/>
  <c r="H33" i="4"/>
  <c r="I33" i="4"/>
  <c r="H34" i="4"/>
  <c r="I34" i="4"/>
  <c r="H39" i="4"/>
  <c r="I39" i="4" s="1"/>
  <c r="H40" i="4"/>
  <c r="I40" i="4" s="1"/>
  <c r="H41" i="4"/>
  <c r="I41" i="4" s="1"/>
  <c r="H42" i="4"/>
  <c r="I42" i="4" s="1"/>
  <c r="H43" i="4"/>
  <c r="I43" i="4" s="1"/>
  <c r="H44" i="4"/>
  <c r="I44" i="4" s="1"/>
  <c r="H45" i="4"/>
  <c r="I45" i="4" s="1"/>
  <c r="H46" i="4"/>
  <c r="I46" i="4" s="1"/>
  <c r="H47" i="4"/>
  <c r="I47" i="4" s="1"/>
  <c r="H48" i="4"/>
  <c r="I48" i="4" s="1"/>
  <c r="H49" i="4"/>
  <c r="I49" i="4" s="1"/>
  <c r="H50" i="4"/>
  <c r="I50" i="4" s="1"/>
  <c r="H51" i="4"/>
  <c r="I51" i="4" s="1"/>
  <c r="H52" i="4"/>
  <c r="I52" i="4" s="1"/>
  <c r="H53" i="4"/>
  <c r="I53" i="4" s="1"/>
  <c r="H54" i="4"/>
  <c r="I54" i="4" s="1"/>
  <c r="H55" i="4"/>
  <c r="I55" i="4" s="1"/>
  <c r="H56" i="4"/>
  <c r="I56" i="4" s="1"/>
  <c r="H57" i="4"/>
  <c r="I57" i="4" s="1"/>
  <c r="H58" i="4"/>
  <c r="I58" i="4" s="1"/>
  <c r="H59" i="4"/>
  <c r="I59" i="4" s="1"/>
  <c r="H60" i="4"/>
  <c r="I60" i="4" s="1"/>
  <c r="H61" i="4"/>
  <c r="I61" i="4" s="1"/>
  <c r="H62" i="4"/>
  <c r="I62" i="4" s="1"/>
  <c r="H63" i="4"/>
  <c r="I63" i="4" s="1"/>
  <c r="H64" i="4"/>
  <c r="I64" i="4" s="1"/>
  <c r="H65" i="4"/>
  <c r="I65" i="4" s="1"/>
  <c r="H66" i="4"/>
  <c r="I66" i="4" s="1"/>
  <c r="J10" i="4"/>
  <c r="J8" i="4"/>
  <c r="J7" i="4"/>
  <c r="D93" i="4"/>
  <c r="D92" i="4"/>
  <c r="D91" i="4"/>
  <c r="H23" i="4" l="1"/>
  <c r="H92" i="4" s="1"/>
  <c r="J11" i="4"/>
  <c r="H91" i="4" s="1"/>
  <c r="I75" i="4"/>
  <c r="H93" i="4"/>
  <c r="H94" i="4" l="1"/>
</calcChain>
</file>

<file path=xl/sharedStrings.xml><?xml version="1.0" encoding="utf-8"?>
<sst xmlns="http://schemas.openxmlformats.org/spreadsheetml/2006/main" count="146" uniqueCount="97">
  <si>
    <t>Bijlage 6 - Prijsopgaveformulier</t>
  </si>
  <si>
    <t>EA Rolstoelen</t>
  </si>
  <si>
    <r>
      <rPr>
        <b/>
        <sz val="10"/>
        <color rgb="FF000000"/>
        <rFont val="Calibri"/>
      </rPr>
      <t xml:space="preserve">Invulinstructie
</t>
    </r>
    <r>
      <rPr>
        <sz val="10"/>
        <color rgb="FF000000"/>
        <rFont val="Calibri"/>
      </rPr>
      <t xml:space="preserve">Inschrijver dient alleen de </t>
    </r>
    <r>
      <rPr>
        <u/>
        <sz val="10"/>
        <color rgb="FF000000"/>
        <rFont val="Calibri"/>
      </rPr>
      <t>licht groene</t>
    </r>
    <r>
      <rPr>
        <sz val="10"/>
        <color rgb="FF000000"/>
        <rFont val="Calibri"/>
      </rPr>
      <t xml:space="preserve"> cellen van het prijsblad in te vullen met prijzen in euro's (€), exclusief btw en afgerond op twee (2) decimalen. Het is niet toegestaan om met nultarieven, negatieve tarieven en/of lege (groene) cellen in te schrijven (m.u.v. de wens bij onderdeel IV. en V.). De witte cellen zijn niet door inschrijver in te vullen.
Uit dit Prijsopgaveformulier volgt de inschrijfprijs. 
De inschrijfprijs en alle overige bij inschrijving aangeboden (onderliggende) tarieven en prijzen zijn all-in prijzen (excl. btw) waaronder wordt verstaan: inclusief alle kosten, maar niet beperkt tot de kosten in het kader van het Programma van eisen, transport- en afleveringskosten, verpakkingskosten, reiskosten, voorrijdkosten, opslagkosten, levering DDP (Incoterms®2020) op locatie van de Aanbestedende dienst, installatie- en montagekosten, administratiekosten, overheadkosten, kantoorkosten, kosten voor verzekeringen, leges, heffingen, etc. 
Fictieve aantallen zijn aantallen per jaar, hieraan kunnen geen rechten worden ontleend. 
Onderdeel IV. en V. zijn wensen en tellen niet mee in de beoordeling.
</t>
    </r>
    <r>
      <rPr>
        <sz val="10"/>
        <color rgb="FFFF0000"/>
        <rFont val="Calibri"/>
      </rPr>
      <t xml:space="preserve">
</t>
    </r>
    <r>
      <rPr>
        <u/>
        <sz val="10"/>
        <color rgb="FF000000"/>
        <rFont val="Calibri"/>
      </rPr>
      <t xml:space="preserve">Gelijkwaardigheid
</t>
    </r>
    <r>
      <rPr>
        <sz val="10"/>
        <color rgb="FF000000"/>
        <rFont val="Calibri"/>
      </rPr>
      <t xml:space="preserve">Mocht in de aanbestedingsstukken een voorwaarde, eis en/of een gunningscriterium betrekking (lijken te) hebben op een bepaald fabricaat, een bepaalde herkomst of een bijzondere werkwijze, een merk, een octrooi of een type, een bepaalde oorsprong of een bepaalde productie, dan dient steeds gelezen te worden “of gelijkwaardig” (zie paragraaf 2.15 van de Inschrijvingsleidraad). 
</t>
    </r>
    <r>
      <rPr>
        <u/>
        <sz val="10"/>
        <color rgb="FF000000"/>
        <rFont val="Calibri"/>
      </rPr>
      <t xml:space="preserve">
Ondertekening
</t>
    </r>
    <r>
      <rPr>
        <sz val="10"/>
        <color rgb="FF000000"/>
        <rFont val="Calibri"/>
      </rPr>
      <t xml:space="preserve">Dit Prijsopgaveformulier dient rechtsgeldig ondertekend te worden ten behoeve van uw Inschrijving. Dit kan onderaan in dit ('Prijsopgaveformulier') tabblad. </t>
    </r>
  </si>
  <si>
    <t>I. Aanschaf rolstoelen</t>
  </si>
  <si>
    <t>Omschrijving</t>
  </si>
  <si>
    <t>Merk</t>
  </si>
  <si>
    <t>Type</t>
  </si>
  <si>
    <t>Eenheid</t>
  </si>
  <si>
    <t>Fictief aantal</t>
  </si>
  <si>
    <t>Prijs per eenheid excl. btw
(max. 2 decimalen)</t>
  </si>
  <si>
    <t>Totaalprijs excl. btw</t>
  </si>
  <si>
    <t>Btw-percentage</t>
  </si>
  <si>
    <t>Type A - metalen buiten-transportstoel (Axi 2Go of gelijkwaardig)</t>
  </si>
  <si>
    <t>Stuks</t>
  </si>
  <si>
    <t>Type B - transportstoel (Rollit of gelijkwaardig)</t>
  </si>
  <si>
    <r>
      <rPr>
        <sz val="10"/>
        <color rgb="FF000000"/>
        <rFont val="Calibri"/>
      </rPr>
      <t xml:space="preserve">Type C1 - ergonomische rolstoel - elektrisch (IBIS </t>
    </r>
    <r>
      <rPr>
        <i/>
        <sz val="10"/>
        <color rgb="FF000000"/>
        <rFont val="Calibri"/>
      </rPr>
      <t xml:space="preserve">SEDEO PRO - </t>
    </r>
    <r>
      <rPr>
        <sz val="10"/>
        <color rgb="FF000000"/>
        <rFont val="Calibri"/>
      </rPr>
      <t>basisframe of gelijkwaardig)</t>
    </r>
  </si>
  <si>
    <r>
      <rPr>
        <sz val="10"/>
        <color rgb="FF000000"/>
        <rFont val="Calibri"/>
      </rPr>
      <t xml:space="preserve">Type C2 - ergonomische rolstoel - non-elektrisch (IBIS </t>
    </r>
    <r>
      <rPr>
        <i/>
        <sz val="10"/>
        <color rgb="FF000000"/>
        <rFont val="Calibri"/>
      </rPr>
      <t xml:space="preserve">SEDEO PRO - </t>
    </r>
    <r>
      <rPr>
        <sz val="10"/>
        <color rgb="FF000000"/>
        <rFont val="Calibri"/>
      </rPr>
      <t>basisframe of gelijkwaardig))</t>
    </r>
  </si>
  <si>
    <t>I. Totaal</t>
  </si>
  <si>
    <t>IIa. Onderhoud (preventief volgens PO-model)</t>
  </si>
  <si>
    <t>Fictief aantal rolstoelen/
rollators</t>
  </si>
  <si>
    <t>Metalen buiten-transportstoel (AXI 2Go)</t>
  </si>
  <si>
    <t>Transportstoel (Rollit)</t>
  </si>
  <si>
    <t>Ergonomische rolstoel IBIS SEDEO PRO (non-elektrisch)</t>
  </si>
  <si>
    <t>Overige rolstoelen</t>
  </si>
  <si>
    <t>Rollators</t>
  </si>
  <si>
    <t>IIb. Onderhoud (correctief)</t>
  </si>
  <si>
    <t>Uurtarief incl. voorrijdkosten</t>
  </si>
  <si>
    <t>Uurtarief</t>
  </si>
  <si>
    <t>II. Totaal</t>
  </si>
  <si>
    <t>III. Onderdelen en accessoires</t>
  </si>
  <si>
    <t>Brutoprijs per stuk excl. btw</t>
  </si>
  <si>
    <t>Kortingspercentage (max. 1 decimaal)</t>
  </si>
  <si>
    <t>Nettoprijs per stuk excl. btw</t>
  </si>
  <si>
    <t>Rolstoel type A - metalen buiten transportstoel (Axi 2Go of gelijkwaardig)</t>
  </si>
  <si>
    <t>Wiel 7inch massief met gaffel</t>
  </si>
  <si>
    <t>Wiel 10inch massief</t>
  </si>
  <si>
    <t>Remkabel compleet</t>
  </si>
  <si>
    <t>Opklapbare voetplaat zwart</t>
  </si>
  <si>
    <t>Armlegger</t>
  </si>
  <si>
    <t>Rolstoel type C - ergonomische rolstoel IBIS SEDEO PRO of gelijkwaardig</t>
  </si>
  <si>
    <t>Duwhandvatten, in hoogte verstelbaar</t>
  </si>
  <si>
    <t>Hoge zitmast tbv ZH 365 - 470 mm</t>
  </si>
  <si>
    <t>Zithoogte: 470 mm</t>
  </si>
  <si>
    <t>Voorwielen 7'' PU</t>
  </si>
  <si>
    <t>Achterwielen 24'' PU</t>
  </si>
  <si>
    <t>Drukremmen</t>
  </si>
  <si>
    <t>Remverlengers (icm drukremmen)</t>
  </si>
  <si>
    <t>Gasveer-/ kantelverstelling 90-160kg</t>
  </si>
  <si>
    <t>Rughoekverstelling met gasveer</t>
  </si>
  <si>
    <t>Comfort zitkussen 54x58 cm</t>
  </si>
  <si>
    <t xml:space="preserve">Support zitting, 12 cm dik </t>
  </si>
  <si>
    <t>Bekleding zitting van stretchrubber</t>
  </si>
  <si>
    <t>Comfort rugkussen, 54x56cm</t>
  </si>
  <si>
    <t>Spanbanden rugleuning actief flexibel</t>
  </si>
  <si>
    <t>Bekleding rugleuning van stretchrubber</t>
  </si>
  <si>
    <t>Neerklapbare rugleuning</t>
  </si>
  <si>
    <t>Comfortbeensteunen (lengte compenserend)</t>
  </si>
  <si>
    <t>In diepte verstelbare kuitsteunen, PU</t>
  </si>
  <si>
    <t>Armsteunen afneembaar met snelsluiting</t>
  </si>
  <si>
    <t>Armlegger smal, 40 cm, links</t>
  </si>
  <si>
    <t>Armlegger smal, 40 cm, rechts</t>
  </si>
  <si>
    <t>Zijschilden PU</t>
  </si>
  <si>
    <t>Hoofdsteunhouder groot, excl. hoofdsteunhouder</t>
  </si>
  <si>
    <t>Hoofdsteunhouder op rugframe</t>
  </si>
  <si>
    <t>Hoofdsteunbuis in breedte verstelbaar</t>
  </si>
  <si>
    <t>Kantel negatief 5º</t>
  </si>
  <si>
    <t xml:space="preserve">Anti-tip wegdraaibaar </t>
  </si>
  <si>
    <t xml:space="preserve">Werkbladontvangstbuis rond tbv Ibis Sedeo Pro/ </t>
  </si>
  <si>
    <t xml:space="preserve">Werkbladbevestiging breedte verstelbare galg 22mm </t>
  </si>
  <si>
    <t>Doorzichtig werkblad model 1, Large</t>
  </si>
  <si>
    <t>Bekleding zitting stretchrubber</t>
  </si>
  <si>
    <t xml:space="preserve">Comfort rugkussen 46x50 cm </t>
  </si>
  <si>
    <t>Extra onderdelen huidige rolstoelen t.b.v. onderhoud</t>
  </si>
  <si>
    <t>Type B - Rollit</t>
  </si>
  <si>
    <t>Wiel 7'' massief met gaffel</t>
  </si>
  <si>
    <t>Wiel 10'' massief</t>
  </si>
  <si>
    <t>Type A - AXI</t>
  </si>
  <si>
    <t>III. Totaal</t>
  </si>
  <si>
    <t>IV. Huur obesitas rolstoel (wens)</t>
  </si>
  <si>
    <t>Maximale prijs excl. btw per dag</t>
  </si>
  <si>
    <t>Huur kantel-obesitas rolstoel (breedte minimaal 65 cm)</t>
  </si>
  <si>
    <t>Dag</t>
  </si>
  <si>
    <t>Transportkosten</t>
  </si>
  <si>
    <t>Enkele rit</t>
  </si>
  <si>
    <t>V. Oplossingen (sub-gunningscriterium 5)</t>
  </si>
  <si>
    <t>Voorziening voor het vervoeren van patiënten met een urinecatheterzak of drain per rolstoel voor rolstoel Type B – transportstoel (Rollit of gelijkwaardig)</t>
  </si>
  <si>
    <t>Voorziening  voor het vervoeren van patiënten met een zuurstoffles per rolstoel voor rolstoel Type B – transportstoel (Rollit of gelijkwaardig)</t>
  </si>
  <si>
    <t>Voorziening anti-diefstalinstallatie per rolstoel voor rolstoel Type A – metalen buiten-transportstoel (AXI 2Go of gelijkwaardig)</t>
  </si>
  <si>
    <t>V. Totaal</t>
  </si>
  <si>
    <t xml:space="preserve">Inschrijfprijs </t>
  </si>
  <si>
    <t>Totale inschrijfprijs excl. btw</t>
  </si>
  <si>
    <t>Voor akkoord</t>
  </si>
  <si>
    <t>Organisatie</t>
  </si>
  <si>
    <t xml:space="preserve">Na(a)m(en) rechtsgeldig vertegenwoordiger(s) </t>
  </si>
  <si>
    <t>Functie(s) rechtsgeldig vertegenwoordiger(s)</t>
  </si>
  <si>
    <t>Datum</t>
  </si>
  <si>
    <t>Handtekening(en)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</si>
</sst>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quot;€&quot;\ * #,##0.000000_ ;_ &quot;€&quot;\ * \-#,##0.000000_ ;_ &quot;€&quot;\ * &quot;-&quot;??_ ;_ @_ "/>
    <numFmt numFmtId="165" formatCode="0.0%"/>
    <numFmt numFmtId="166" formatCode="_ [$€-2]\ * #,##0.00_ ;_ [$€-2]\ * \-#,##0.00_ ;_ [$€-2]\ * &quot;-&quot;??_ ;_ @_ "/>
  </numFmts>
  <fonts count="18">
    <font>
      <sz val="11"/>
      <color theme="1"/>
      <name val="Calibri"/>
      <family val="2"/>
      <scheme val="minor"/>
    </font>
    <font>
      <sz val="11"/>
      <color theme="1"/>
      <name val="Calibri"/>
      <family val="2"/>
      <scheme val="minor"/>
    </font>
    <font>
      <sz val="10"/>
      <color indexed="8"/>
      <name val="Calibri"/>
    </font>
    <font>
      <b/>
      <sz val="18"/>
      <color indexed="8"/>
      <name val="Calibri"/>
    </font>
    <font>
      <b/>
      <sz val="14"/>
      <color indexed="8"/>
      <name val="Calibri"/>
    </font>
    <font>
      <b/>
      <sz val="9.5"/>
      <color rgb="FFFF0000"/>
      <name val="Calibri"/>
    </font>
    <font>
      <sz val="9.5"/>
      <color indexed="8"/>
      <name val="Calibri"/>
    </font>
    <font>
      <b/>
      <sz val="9.5"/>
      <color indexed="8"/>
      <name val="Calibri"/>
    </font>
    <font>
      <b/>
      <sz val="10"/>
      <color indexed="8"/>
      <name val="Calibri"/>
    </font>
    <font>
      <b/>
      <sz val="10"/>
      <color theme="0"/>
      <name val="Calibri"/>
    </font>
    <font>
      <b/>
      <sz val="10"/>
      <color theme="1"/>
      <name val="Calibri"/>
    </font>
    <font>
      <sz val="10"/>
      <color theme="1"/>
      <name val="Calibri"/>
    </font>
    <font>
      <sz val="10"/>
      <color rgb="FFFF0000"/>
      <name val="Calibri"/>
    </font>
    <font>
      <b/>
      <sz val="10"/>
      <color theme="0" tint="-0.249977111117893"/>
      <name val="Calibri"/>
    </font>
    <font>
      <sz val="10"/>
      <color rgb="FF000000"/>
      <name val="Calibri"/>
    </font>
    <font>
      <u/>
      <sz val="10"/>
      <color rgb="FF000000"/>
      <name val="Calibri"/>
    </font>
    <font>
      <i/>
      <sz val="10"/>
      <color rgb="FF000000"/>
      <name val="Calibri"/>
    </font>
    <font>
      <b/>
      <sz val="10"/>
      <color rgb="FF000000"/>
      <name val="Calibri"/>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6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indexed="64"/>
      </right>
      <top style="thin">
        <color indexed="64"/>
      </top>
      <bottom style="thin">
        <color indexed="64"/>
      </bottom>
      <diagonal/>
    </border>
    <border>
      <left style="medium">
        <color rgb="FF000000"/>
      </left>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indexed="64"/>
      </right>
      <top style="medium">
        <color rgb="FF000000"/>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40">
    <xf numFmtId="0" fontId="0" fillId="0" borderId="0" xfId="0"/>
    <xf numFmtId="0" fontId="2" fillId="2" borderId="0" xfId="0" applyFont="1" applyFill="1"/>
    <xf numFmtId="0" fontId="4" fillId="2" borderId="0" xfId="0" applyFont="1" applyFill="1"/>
    <xf numFmtId="0" fontId="5" fillId="2" borderId="0" xfId="0" applyFont="1" applyFill="1" applyAlignment="1">
      <alignment horizontal="left" vertical="top" wrapText="1"/>
    </xf>
    <xf numFmtId="0" fontId="6" fillId="2" borderId="0" xfId="0" applyFont="1" applyFill="1"/>
    <xf numFmtId="0" fontId="7" fillId="2" borderId="0" xfId="0" applyFont="1" applyFill="1"/>
    <xf numFmtId="0" fontId="8" fillId="2" borderId="0" xfId="0" applyFont="1" applyFill="1"/>
    <xf numFmtId="0" fontId="6" fillId="2" borderId="0" xfId="0" applyFont="1" applyFill="1" applyAlignment="1">
      <alignment vertical="top"/>
    </xf>
    <xf numFmtId="0" fontId="11" fillId="3" borderId="0" xfId="0" applyFont="1" applyFill="1" applyAlignment="1">
      <alignment horizontal="left" vertical="center"/>
    </xf>
    <xf numFmtId="0" fontId="11" fillId="3" borderId="0" xfId="0" applyFont="1" applyFill="1"/>
    <xf numFmtId="0" fontId="10" fillId="3" borderId="0" xfId="0" applyFont="1" applyFill="1" applyAlignment="1">
      <alignment horizontal="left" vertical="center" wrapText="1"/>
    </xf>
    <xf numFmtId="164" fontId="10" fillId="3" borderId="0" xfId="1" applyNumberFormat="1" applyFont="1" applyFill="1" applyBorder="1" applyAlignment="1" applyProtection="1">
      <alignment horizontal="left" vertical="center" wrapText="1"/>
    </xf>
    <xf numFmtId="44" fontId="11" fillId="0" borderId="6" xfId="0" applyNumberFormat="1" applyFont="1" applyBorder="1" applyAlignment="1">
      <alignment horizontal="left" vertical="center" wrapText="1"/>
    </xf>
    <xf numFmtId="0" fontId="13" fillId="2" borderId="0" xfId="0" applyFont="1" applyFill="1"/>
    <xf numFmtId="0" fontId="11" fillId="0" borderId="4" xfId="0" applyFont="1" applyBorder="1" applyAlignment="1">
      <alignment horizontal="left" vertical="center" wrapText="1"/>
    </xf>
    <xf numFmtId="0" fontId="11" fillId="0" borderId="15" xfId="0" applyFont="1" applyBorder="1" applyAlignment="1">
      <alignment horizontal="left" vertical="top" wrapText="1"/>
    </xf>
    <xf numFmtId="0" fontId="9" fillId="6" borderId="12" xfId="0" applyFont="1" applyFill="1" applyBorder="1" applyAlignment="1">
      <alignment horizontal="left" vertical="center" wrapText="1"/>
    </xf>
    <xf numFmtId="0" fontId="3" fillId="2" borderId="0" xfId="0" applyFont="1" applyFill="1" applyAlignment="1">
      <alignment vertical="center"/>
    </xf>
    <xf numFmtId="44" fontId="10" fillId="4" borderId="8" xfId="0" applyNumberFormat="1" applyFont="1" applyFill="1" applyBorder="1" applyAlignment="1">
      <alignment horizontal="left" vertical="center" wrapText="1"/>
    </xf>
    <xf numFmtId="0" fontId="7" fillId="0" borderId="0" xfId="0" applyFont="1"/>
    <xf numFmtId="44" fontId="11" fillId="7" borderId="5" xfId="1" applyFont="1" applyFill="1" applyBorder="1" applyAlignment="1" applyProtection="1">
      <alignment horizontal="left" vertical="center" wrapText="1"/>
      <protection locked="0"/>
    </xf>
    <xf numFmtId="44" fontId="11" fillId="7" borderId="5" xfId="1" applyFont="1" applyFill="1" applyBorder="1" applyAlignment="1" applyProtection="1">
      <alignment horizontal="center" vertical="center" wrapText="1"/>
      <protection locked="0"/>
    </xf>
    <xf numFmtId="44" fontId="11" fillId="7" borderId="7" xfId="1" applyFont="1" applyFill="1" applyBorder="1" applyAlignment="1" applyProtection="1">
      <alignment horizontal="left" vertical="top" wrapText="1"/>
      <protection locked="0"/>
    </xf>
    <xf numFmtId="0" fontId="11" fillId="0" borderId="37" xfId="0" applyFont="1" applyBorder="1" applyAlignment="1">
      <alignment vertical="center" wrapText="1"/>
    </xf>
    <xf numFmtId="3" fontId="11" fillId="0" borderId="38" xfId="0" applyNumberFormat="1" applyFont="1" applyBorder="1" applyAlignment="1">
      <alignment horizontal="center" vertical="center" wrapText="1"/>
    </xf>
    <xf numFmtId="44" fontId="11" fillId="7" borderId="38" xfId="1" applyFont="1" applyFill="1" applyBorder="1" applyAlignment="1" applyProtection="1">
      <alignment horizontal="left" vertical="center" wrapText="1"/>
      <protection locked="0"/>
    </xf>
    <xf numFmtId="44" fontId="11" fillId="0" borderId="38" xfId="1" applyFont="1" applyBorder="1" applyAlignment="1">
      <alignment horizontal="left" vertical="center" wrapText="1"/>
    </xf>
    <xf numFmtId="3" fontId="14" fillId="0" borderId="13" xfId="0" applyNumberFormat="1" applyFont="1" applyBorder="1" applyAlignment="1">
      <alignment horizontal="center" vertical="center" wrapText="1"/>
    </xf>
    <xf numFmtId="3" fontId="11" fillId="0" borderId="14" xfId="0" applyNumberFormat="1" applyFont="1" applyBorder="1" applyAlignment="1">
      <alignment horizontal="center" vertical="center" wrapText="1"/>
    </xf>
    <xf numFmtId="0" fontId="2" fillId="7" borderId="33" xfId="0" applyFont="1" applyFill="1" applyBorder="1"/>
    <xf numFmtId="0" fontId="2" fillId="7" borderId="40" xfId="0" applyFont="1" applyFill="1" applyBorder="1"/>
    <xf numFmtId="0" fontId="11" fillId="0" borderId="42" xfId="0" applyFont="1" applyBorder="1" applyAlignment="1">
      <alignment vertical="center" wrapText="1"/>
    </xf>
    <xf numFmtId="0" fontId="14" fillId="0" borderId="42" xfId="0" applyFont="1" applyBorder="1" applyAlignment="1">
      <alignment vertical="center" wrapText="1"/>
    </xf>
    <xf numFmtId="3" fontId="14" fillId="0" borderId="14" xfId="0" applyNumberFormat="1" applyFont="1" applyBorder="1" applyAlignment="1">
      <alignment horizontal="center" vertical="center" wrapText="1"/>
    </xf>
    <xf numFmtId="0" fontId="6" fillId="2" borderId="0" xfId="0" applyFont="1" applyFill="1" applyAlignment="1">
      <alignment horizontal="center" vertical="center" textRotation="90" wrapText="1"/>
    </xf>
    <xf numFmtId="0" fontId="10" fillId="6" borderId="44" xfId="0" applyFont="1" applyFill="1" applyBorder="1" applyAlignment="1">
      <alignment horizontal="center" vertical="center" wrapText="1"/>
    </xf>
    <xf numFmtId="0" fontId="11" fillId="0" borderId="41" xfId="0" applyFont="1" applyBorder="1" applyAlignment="1">
      <alignment vertical="center" wrapText="1"/>
    </xf>
    <xf numFmtId="44" fontId="11" fillId="0" borderId="13" xfId="1" applyFont="1" applyBorder="1" applyAlignment="1" applyProtection="1">
      <alignment horizontal="left" vertical="center" wrapText="1"/>
    </xf>
    <xf numFmtId="44" fontId="11" fillId="0" borderId="46" xfId="1" applyFont="1" applyBorder="1" applyAlignment="1" applyProtection="1">
      <alignment horizontal="left" vertical="center" wrapText="1"/>
    </xf>
    <xf numFmtId="0" fontId="10" fillId="6" borderId="48" xfId="0" applyFont="1" applyFill="1" applyBorder="1" applyAlignment="1">
      <alignment horizontal="center" vertical="center" wrapText="1"/>
    </xf>
    <xf numFmtId="0" fontId="14" fillId="0" borderId="50" xfId="0" applyFont="1" applyBorder="1" applyAlignment="1">
      <alignment vertical="center" wrapText="1"/>
    </xf>
    <xf numFmtId="3" fontId="11" fillId="7" borderId="38" xfId="0" applyNumberFormat="1" applyFont="1" applyFill="1" applyBorder="1" applyAlignment="1">
      <alignment horizontal="center" vertical="center" wrapText="1"/>
    </xf>
    <xf numFmtId="166" fontId="11" fillId="7" borderId="38" xfId="0" applyNumberFormat="1" applyFont="1" applyFill="1" applyBorder="1" applyAlignment="1">
      <alignment horizontal="center" vertical="center" wrapText="1"/>
    </xf>
    <xf numFmtId="44" fontId="11" fillId="0" borderId="51" xfId="1" applyFont="1" applyBorder="1" applyAlignment="1" applyProtection="1">
      <alignment horizontal="left" vertical="center" wrapText="1"/>
    </xf>
    <xf numFmtId="9" fontId="2" fillId="7" borderId="34" xfId="0" applyNumberFormat="1" applyFont="1" applyFill="1" applyBorder="1" applyAlignment="1">
      <alignment horizontal="center" vertical="center"/>
    </xf>
    <xf numFmtId="9" fontId="2" fillId="7" borderId="39" xfId="0" applyNumberFormat="1" applyFont="1" applyFill="1" applyBorder="1" applyAlignment="1">
      <alignment horizontal="center" vertical="center"/>
    </xf>
    <xf numFmtId="3" fontId="11" fillId="0" borderId="33" xfId="0" applyNumberFormat="1" applyFont="1" applyBorder="1" applyAlignment="1">
      <alignment horizontal="center" vertical="center" wrapText="1"/>
    </xf>
    <xf numFmtId="3" fontId="14" fillId="0" borderId="33" xfId="0" applyNumberFormat="1" applyFont="1" applyBorder="1" applyAlignment="1">
      <alignment horizontal="center" vertical="center" wrapText="1"/>
    </xf>
    <xf numFmtId="44" fontId="11" fillId="7" borderId="33" xfId="1" applyFont="1" applyFill="1" applyBorder="1" applyAlignment="1" applyProtection="1">
      <alignment horizontal="left" vertical="center" wrapText="1"/>
      <protection locked="0"/>
    </xf>
    <xf numFmtId="44" fontId="11" fillId="0" borderId="33" xfId="1" applyFont="1" applyBorder="1" applyAlignment="1" applyProtection="1">
      <alignment horizontal="left" vertical="center" wrapText="1"/>
    </xf>
    <xf numFmtId="0" fontId="10" fillId="6" borderId="47" xfId="0" applyFont="1" applyFill="1" applyBorder="1" applyAlignment="1">
      <alignment horizontal="center" vertical="center" wrapText="1"/>
    </xf>
    <xf numFmtId="3" fontId="11" fillId="0" borderId="47" xfId="0" applyNumberFormat="1" applyFont="1" applyBorder="1" applyAlignment="1">
      <alignment horizontal="center" vertical="center" wrapText="1"/>
    </xf>
    <xf numFmtId="44" fontId="11" fillId="7" borderId="47" xfId="1" applyFont="1" applyFill="1" applyBorder="1" applyAlignment="1" applyProtection="1">
      <alignment horizontal="left" vertical="center" wrapText="1"/>
      <protection locked="0"/>
    </xf>
    <xf numFmtId="0" fontId="11" fillId="0" borderId="36" xfId="0" applyFont="1" applyBorder="1" applyAlignment="1">
      <alignment vertical="center" wrapText="1"/>
    </xf>
    <xf numFmtId="0" fontId="14" fillId="0" borderId="36" xfId="0" applyFont="1" applyBorder="1" applyAlignment="1">
      <alignment vertical="center" wrapText="1"/>
    </xf>
    <xf numFmtId="3" fontId="14" fillId="0" borderId="38" xfId="0" applyNumberFormat="1" applyFont="1" applyBorder="1" applyAlignment="1">
      <alignment horizontal="center" vertical="center" wrapText="1"/>
    </xf>
    <xf numFmtId="44" fontId="11" fillId="0" borderId="38" xfId="1" applyFont="1" applyBorder="1" applyAlignment="1" applyProtection="1">
      <alignment horizontal="left" vertical="center" wrapText="1"/>
    </xf>
    <xf numFmtId="0" fontId="10" fillId="6" borderId="55" xfId="0" applyFont="1" applyFill="1" applyBorder="1" applyAlignment="1">
      <alignment horizontal="center" vertical="center" wrapText="1"/>
    </xf>
    <xf numFmtId="0" fontId="11" fillId="0" borderId="56" xfId="0" applyFont="1" applyBorder="1" applyAlignment="1">
      <alignment vertical="center" wrapText="1"/>
    </xf>
    <xf numFmtId="3" fontId="11" fillId="0" borderId="4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44" fontId="11" fillId="7" borderId="40" xfId="1" applyFont="1" applyFill="1" applyBorder="1" applyAlignment="1" applyProtection="1">
      <alignment horizontal="left" vertical="center" wrapText="1"/>
      <protection locked="0"/>
    </xf>
    <xf numFmtId="0" fontId="11" fillId="0" borderId="57" xfId="0" applyFont="1" applyBorder="1" applyAlignment="1">
      <alignment vertical="center" wrapText="1"/>
    </xf>
    <xf numFmtId="3" fontId="11" fillId="0" borderId="58" xfId="0" applyNumberFormat="1" applyFont="1" applyBorder="1" applyAlignment="1">
      <alignment horizontal="center" vertical="center" wrapText="1"/>
    </xf>
    <xf numFmtId="3" fontId="14" fillId="0" borderId="58" xfId="0" applyNumberFormat="1" applyFont="1" applyBorder="1" applyAlignment="1">
      <alignment horizontal="center" vertical="center" wrapText="1"/>
    </xf>
    <xf numFmtId="44" fontId="11" fillId="7" borderId="58" xfId="1" applyFont="1" applyFill="1" applyBorder="1" applyAlignment="1" applyProtection="1">
      <alignment horizontal="left" vertical="center" wrapText="1"/>
      <protection locked="0"/>
    </xf>
    <xf numFmtId="44" fontId="11" fillId="0" borderId="58" xfId="1" applyFont="1" applyBorder="1" applyAlignment="1" applyProtection="1">
      <alignment horizontal="left" vertical="center" wrapText="1"/>
    </xf>
    <xf numFmtId="9" fontId="2" fillId="7" borderId="59" xfId="0" applyNumberFormat="1" applyFont="1" applyFill="1" applyBorder="1" applyAlignment="1">
      <alignment horizontal="center" vertical="center"/>
    </xf>
    <xf numFmtId="0" fontId="10" fillId="6" borderId="49" xfId="0" applyFont="1" applyFill="1" applyBorder="1" applyAlignment="1">
      <alignment horizontal="center" vertical="center" wrapText="1"/>
    </xf>
    <xf numFmtId="0" fontId="14" fillId="0" borderId="37" xfId="0" applyFont="1" applyBorder="1" applyAlignment="1">
      <alignment vertical="center" wrapText="1"/>
    </xf>
    <xf numFmtId="44" fontId="11" fillId="0" borderId="33" xfId="1" applyFont="1" applyFill="1" applyBorder="1" applyAlignment="1" applyProtection="1">
      <alignment horizontal="left" vertical="center" wrapText="1"/>
    </xf>
    <xf numFmtId="44" fontId="11" fillId="0" borderId="33" xfId="1" applyFont="1" applyBorder="1" applyAlignment="1">
      <alignment horizontal="left" vertical="center" wrapText="1"/>
    </xf>
    <xf numFmtId="165" fontId="11" fillId="7" borderId="13" xfId="1" applyNumberFormat="1" applyFont="1" applyFill="1" applyBorder="1" applyAlignment="1" applyProtection="1">
      <alignment horizontal="right" vertical="center" wrapText="1"/>
      <protection locked="0"/>
    </xf>
    <xf numFmtId="9" fontId="2" fillId="7" borderId="62" xfId="0" applyNumberFormat="1" applyFont="1" applyFill="1" applyBorder="1" applyAlignment="1">
      <alignment horizontal="center" vertical="center"/>
    </xf>
    <xf numFmtId="44" fontId="11" fillId="0" borderId="47" xfId="1" applyFont="1" applyFill="1" applyBorder="1" applyAlignment="1" applyProtection="1">
      <alignment horizontal="left" vertical="center" wrapText="1"/>
    </xf>
    <xf numFmtId="0" fontId="11" fillId="0" borderId="36" xfId="0" applyFont="1" applyBorder="1" applyAlignment="1">
      <alignment vertical="center"/>
    </xf>
    <xf numFmtId="0" fontId="11" fillId="0" borderId="63" xfId="0" applyFont="1" applyBorder="1" applyAlignment="1">
      <alignment vertical="center" wrapText="1"/>
    </xf>
    <xf numFmtId="3" fontId="14" fillId="0" borderId="64" xfId="0" applyNumberFormat="1" applyFont="1" applyBorder="1" applyAlignment="1">
      <alignment horizontal="center" vertical="center" wrapText="1"/>
    </xf>
    <xf numFmtId="44" fontId="11" fillId="7" borderId="65" xfId="1" applyFont="1" applyFill="1" applyBorder="1" applyAlignment="1" applyProtection="1">
      <alignment horizontal="center" vertical="center" wrapText="1"/>
      <protection locked="0"/>
    </xf>
    <xf numFmtId="165" fontId="11" fillId="7" borderId="64" xfId="1" applyNumberFormat="1" applyFont="1" applyFill="1" applyBorder="1" applyAlignment="1" applyProtection="1">
      <alignment horizontal="right" vertical="center" wrapText="1"/>
      <protection locked="0"/>
    </xf>
    <xf numFmtId="9" fontId="2" fillId="7" borderId="66" xfId="0" applyNumberFormat="1" applyFont="1" applyFill="1" applyBorder="1" applyAlignment="1">
      <alignment horizontal="center" vertical="center"/>
    </xf>
    <xf numFmtId="0" fontId="10" fillId="6" borderId="35" xfId="0" applyFont="1" applyFill="1" applyBorder="1" applyAlignment="1">
      <alignment horizontal="center" vertical="center" wrapText="1"/>
    </xf>
    <xf numFmtId="44" fontId="11" fillId="0" borderId="40" xfId="1" applyFont="1" applyBorder="1" applyAlignment="1">
      <alignment horizontal="left" vertical="center" wrapText="1"/>
    </xf>
    <xf numFmtId="44" fontId="10" fillId="5" borderId="8" xfId="0" applyNumberFormat="1" applyFont="1" applyFill="1" applyBorder="1" applyAlignment="1">
      <alignment horizontal="left" vertical="center" wrapText="1"/>
    </xf>
    <xf numFmtId="0" fontId="10" fillId="6" borderId="27" xfId="0" applyFont="1" applyFill="1" applyBorder="1" applyAlignment="1">
      <alignment horizontal="center" vertical="center" wrapText="1"/>
    </xf>
    <xf numFmtId="0" fontId="10" fillId="6" borderId="43" xfId="0" applyFont="1" applyFill="1" applyBorder="1" applyAlignment="1">
      <alignment horizontal="left" vertical="center" wrapText="1"/>
    </xf>
    <xf numFmtId="0" fontId="10" fillId="6" borderId="52" xfId="0" applyFont="1" applyFill="1" applyBorder="1" applyAlignment="1">
      <alignment horizontal="left" vertical="center" wrapText="1"/>
    </xf>
    <xf numFmtId="0" fontId="10" fillId="6" borderId="60" xfId="0" applyFont="1" applyFill="1" applyBorder="1" applyAlignment="1">
      <alignment horizontal="left" vertical="center" wrapText="1"/>
    </xf>
    <xf numFmtId="0" fontId="10" fillId="6" borderId="61" xfId="0" applyFont="1" applyFill="1" applyBorder="1" applyAlignment="1">
      <alignment horizontal="center" vertical="center" wrapText="1"/>
    </xf>
    <xf numFmtId="0" fontId="10" fillId="6" borderId="53"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67" xfId="0" applyFont="1" applyFill="1" applyBorder="1" applyAlignment="1">
      <alignment horizontal="left" vertical="center" wrapText="1"/>
    </xf>
    <xf numFmtId="0" fontId="10" fillId="6" borderId="54" xfId="0" applyFont="1" applyFill="1" applyBorder="1" applyAlignment="1">
      <alignment horizontal="left" vertical="center" wrapText="1"/>
    </xf>
    <xf numFmtId="0" fontId="10" fillId="6" borderId="6" xfId="0" applyFont="1" applyFill="1" applyBorder="1" applyAlignment="1">
      <alignment horizontal="center" vertical="center" wrapText="1"/>
    </xf>
    <xf numFmtId="44" fontId="11" fillId="6" borderId="38" xfId="1" applyFont="1" applyFill="1" applyBorder="1" applyAlignment="1">
      <alignment horizontal="left" vertical="center" wrapText="1"/>
    </xf>
    <xf numFmtId="0" fontId="11" fillId="0" borderId="60" xfId="0" applyFont="1" applyBorder="1" applyAlignment="1">
      <alignment vertical="center" wrapText="1"/>
    </xf>
    <xf numFmtId="44" fontId="11" fillId="0" borderId="47" xfId="1" applyFont="1" applyBorder="1" applyAlignment="1">
      <alignment horizontal="left" vertical="center" wrapText="1"/>
    </xf>
    <xf numFmtId="9" fontId="2" fillId="7" borderId="61" xfId="0" applyNumberFormat="1" applyFont="1" applyFill="1" applyBorder="1" applyAlignment="1">
      <alignment horizontal="center" vertical="center"/>
    </xf>
    <xf numFmtId="0" fontId="14" fillId="2" borderId="29"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6" borderId="25" xfId="0" applyFont="1" applyFill="1" applyBorder="1" applyAlignment="1">
      <alignment horizontal="left" vertical="center" wrapText="1"/>
    </xf>
    <xf numFmtId="0" fontId="10" fillId="6" borderId="26" xfId="0" applyFont="1" applyFill="1" applyBorder="1" applyAlignment="1">
      <alignment horizontal="left" vertical="center" wrapText="1"/>
    </xf>
    <xf numFmtId="0" fontId="10" fillId="6" borderId="27" xfId="0" applyFont="1" applyFill="1" applyBorder="1" applyAlignment="1">
      <alignment horizontal="left" vertical="center" wrapText="1"/>
    </xf>
    <xf numFmtId="0" fontId="10" fillId="6" borderId="29" xfId="0" applyFont="1" applyFill="1" applyBorder="1" applyAlignment="1">
      <alignment horizontal="left" vertical="center" wrapText="1"/>
    </xf>
    <xf numFmtId="0" fontId="10" fillId="6" borderId="30" xfId="0" applyFont="1" applyFill="1" applyBorder="1" applyAlignment="1">
      <alignment horizontal="left" vertical="center" wrapText="1"/>
    </xf>
    <xf numFmtId="0" fontId="10" fillId="6" borderId="31" xfId="0" applyFont="1" applyFill="1" applyBorder="1" applyAlignment="1">
      <alignment horizontal="left" vertical="center" wrapText="1"/>
    </xf>
    <xf numFmtId="0" fontId="10" fillId="6" borderId="25" xfId="0" applyFont="1" applyFill="1" applyBorder="1" applyAlignment="1">
      <alignment horizontal="left" vertical="top" wrapText="1"/>
    </xf>
    <xf numFmtId="0" fontId="10" fillId="6" borderId="26" xfId="0" applyFont="1" applyFill="1" applyBorder="1" applyAlignment="1">
      <alignment horizontal="left" vertical="top" wrapText="1"/>
    </xf>
    <xf numFmtId="0" fontId="10" fillId="6" borderId="27" xfId="0" applyFont="1" applyFill="1" applyBorder="1" applyAlignment="1">
      <alignment horizontal="left" vertical="top" wrapText="1"/>
    </xf>
    <xf numFmtId="0" fontId="6" fillId="0" borderId="25" xfId="0" applyFont="1" applyBorder="1" applyAlignment="1">
      <alignment horizontal="center" vertical="center" textRotation="90" wrapText="1"/>
    </xf>
    <xf numFmtId="0" fontId="6" fillId="0" borderId="32" xfId="0" applyFont="1" applyBorder="1" applyAlignment="1">
      <alignment horizontal="center" vertical="center" textRotation="90" wrapText="1"/>
    </xf>
    <xf numFmtId="0" fontId="6" fillId="0" borderId="28" xfId="0" applyFont="1" applyBorder="1" applyAlignment="1">
      <alignment horizontal="center" vertical="center" textRotation="90" wrapText="1"/>
    </xf>
    <xf numFmtId="0" fontId="6" fillId="2" borderId="25" xfId="0" applyFont="1" applyFill="1" applyBorder="1" applyAlignment="1">
      <alignment horizontal="center" vertical="center" textRotation="90"/>
    </xf>
    <xf numFmtId="0" fontId="6" fillId="2" borderId="32" xfId="0" applyFont="1" applyFill="1" applyBorder="1" applyAlignment="1">
      <alignment horizontal="center" vertical="center" textRotation="90"/>
    </xf>
    <xf numFmtId="0" fontId="6" fillId="2" borderId="28" xfId="0" applyFont="1" applyFill="1" applyBorder="1" applyAlignment="1">
      <alignment horizontal="center" vertical="center" textRotation="90"/>
    </xf>
    <xf numFmtId="0" fontId="6" fillId="2" borderId="25" xfId="0" applyFont="1" applyFill="1" applyBorder="1" applyAlignment="1">
      <alignment horizontal="center" vertical="center" textRotation="90" wrapText="1"/>
    </xf>
    <xf numFmtId="0" fontId="6" fillId="2" borderId="32" xfId="0" applyFont="1" applyFill="1" applyBorder="1" applyAlignment="1">
      <alignment horizontal="center" vertical="center" textRotation="90" wrapText="1"/>
    </xf>
    <xf numFmtId="0" fontId="6" fillId="2" borderId="28" xfId="0" applyFont="1" applyFill="1" applyBorder="1" applyAlignment="1">
      <alignment horizontal="center" vertical="center" textRotation="90" wrapText="1"/>
    </xf>
    <xf numFmtId="44" fontId="11" fillId="7" borderId="5" xfId="1" applyFont="1" applyFill="1" applyBorder="1" applyAlignment="1" applyProtection="1">
      <alignment horizontal="left" vertical="top" wrapText="1"/>
      <protection locked="0"/>
    </xf>
    <xf numFmtId="44" fontId="11" fillId="7" borderId="6" xfId="1" applyFont="1" applyFill="1" applyBorder="1" applyAlignment="1" applyProtection="1">
      <alignment horizontal="left" vertical="top" wrapText="1"/>
      <protection locked="0"/>
    </xf>
    <xf numFmtId="44" fontId="11" fillId="7" borderId="23" xfId="1" applyFont="1" applyFill="1" applyBorder="1" applyAlignment="1" applyProtection="1">
      <alignment horizontal="center" vertical="top" wrapText="1"/>
      <protection locked="0"/>
    </xf>
    <xf numFmtId="44" fontId="11" fillId="7" borderId="24" xfId="1" applyFont="1" applyFill="1" applyBorder="1" applyAlignment="1" applyProtection="1">
      <alignment horizontal="center" vertical="top" wrapText="1"/>
      <protection locked="0"/>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1" fillId="0" borderId="22" xfId="0" applyFont="1" applyBorder="1" applyAlignment="1">
      <alignment horizontal="left" vertical="center" wrapText="1"/>
    </xf>
    <xf numFmtId="0" fontId="11" fillId="0" borderId="14" xfId="0" applyFont="1" applyBorder="1" applyAlignment="1">
      <alignment horizontal="left" vertical="center" wrapText="1"/>
    </xf>
    <xf numFmtId="0" fontId="11" fillId="0" borderId="9" xfId="0" applyFont="1" applyBorder="1" applyAlignment="1">
      <alignment horizontal="left" vertical="center" wrapText="1"/>
    </xf>
    <xf numFmtId="0" fontId="11" fillId="0" borderId="18"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cellXfs>
  <cellStyles count="3">
    <cellStyle name="Standaard" xfId="0" builtinId="0"/>
    <cellStyle name="Valuta" xfId="1" builtinId="4"/>
    <cellStyle name="Valuta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2C4D33"/>
      <color rgb="FFB1D3B8"/>
      <color rgb="FF539361"/>
      <color rgb="FF8CBE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21"/>
  <sheetViews>
    <sheetView tabSelected="1" zoomScale="90" zoomScaleNormal="90" workbookViewId="0"/>
  </sheetViews>
  <sheetFormatPr defaultColWidth="9.140625" defaultRowHeight="15" customHeight="1"/>
  <cols>
    <col min="1" max="1" width="1.140625" style="1" customWidth="1"/>
    <col min="2" max="2" width="6" style="1" customWidth="1"/>
    <col min="3" max="3" width="14" style="1" customWidth="1"/>
    <col min="4" max="4" width="62.7109375" style="1" customWidth="1"/>
    <col min="5" max="5" width="10.5703125" style="1" customWidth="1"/>
    <col min="6" max="6" width="10.140625" style="1" customWidth="1"/>
    <col min="7" max="7" width="16.85546875" style="1" customWidth="1"/>
    <col min="8" max="8" width="15.7109375" style="1" customWidth="1"/>
    <col min="9" max="9" width="17.7109375" style="1" customWidth="1"/>
    <col min="10" max="10" width="16.5703125" style="1" customWidth="1"/>
    <col min="11" max="11" width="15.140625" style="1" customWidth="1"/>
    <col min="12" max="12" width="15.5703125" style="1" customWidth="1"/>
    <col min="13" max="16384" width="9.140625" style="1"/>
  </cols>
  <sheetData>
    <row r="1" spans="1:11" ht="17.25" customHeight="1">
      <c r="D1" s="17" t="s">
        <v>0</v>
      </c>
      <c r="E1" s="17" t="s">
        <v>1</v>
      </c>
      <c r="F1" s="17"/>
      <c r="G1" s="17"/>
    </row>
    <row r="2" spans="1:11" ht="6" customHeight="1">
      <c r="A2" s="2"/>
      <c r="B2" s="2"/>
      <c r="C2" s="2"/>
      <c r="D2" s="3"/>
      <c r="E2" s="3"/>
      <c r="F2" s="3"/>
      <c r="G2" s="3"/>
      <c r="H2" s="3"/>
    </row>
    <row r="3" spans="1:11" ht="291.75" customHeight="1">
      <c r="A3" s="2"/>
      <c r="B3" s="2"/>
      <c r="C3" s="2"/>
      <c r="D3" s="98" t="s">
        <v>2</v>
      </c>
      <c r="E3" s="99"/>
      <c r="F3" s="99"/>
      <c r="G3" s="99"/>
      <c r="H3" s="99"/>
      <c r="I3" s="99"/>
      <c r="J3" s="100"/>
    </row>
    <row r="4" spans="1:11" ht="6" customHeight="1">
      <c r="A4" s="2"/>
      <c r="B4" s="2"/>
      <c r="C4" s="2"/>
      <c r="E4" s="6"/>
      <c r="F4" s="6"/>
      <c r="G4" s="6"/>
      <c r="H4" s="6"/>
    </row>
    <row r="5" spans="1:11" s="6" customFormat="1" ht="15.75" customHeight="1">
      <c r="D5" s="104" t="s">
        <v>3</v>
      </c>
      <c r="E5" s="105"/>
      <c r="F5" s="105"/>
      <c r="G5" s="105"/>
      <c r="H5" s="105"/>
      <c r="I5" s="105"/>
      <c r="J5" s="105"/>
      <c r="K5" s="106"/>
    </row>
    <row r="6" spans="1:11" ht="47.25" customHeight="1">
      <c r="D6" s="85" t="s">
        <v>4</v>
      </c>
      <c r="E6" s="39" t="s">
        <v>5</v>
      </c>
      <c r="F6" s="39" t="s">
        <v>6</v>
      </c>
      <c r="G6" s="35" t="s">
        <v>7</v>
      </c>
      <c r="H6" s="35" t="s">
        <v>8</v>
      </c>
      <c r="I6" s="35" t="s">
        <v>9</v>
      </c>
      <c r="J6" s="68" t="s">
        <v>10</v>
      </c>
      <c r="K6" s="84" t="s">
        <v>11</v>
      </c>
    </row>
    <row r="7" spans="1:11" ht="17.25" customHeight="1">
      <c r="D7" s="31" t="s">
        <v>12</v>
      </c>
      <c r="E7" s="29"/>
      <c r="F7" s="29"/>
      <c r="G7" s="28" t="s">
        <v>13</v>
      </c>
      <c r="H7" s="27">
        <v>100</v>
      </c>
      <c r="I7" s="20"/>
      <c r="J7" s="38">
        <f>H7*I7</f>
        <v>0</v>
      </c>
      <c r="K7" s="44"/>
    </row>
    <row r="8" spans="1:11" ht="17.25" customHeight="1">
      <c r="D8" s="31" t="s">
        <v>14</v>
      </c>
      <c r="E8" s="29"/>
      <c r="F8" s="29"/>
      <c r="G8" s="28" t="s">
        <v>13</v>
      </c>
      <c r="H8" s="27">
        <v>70</v>
      </c>
      <c r="I8" s="22"/>
      <c r="J8" s="37">
        <f>H8*I8</f>
        <v>0</v>
      </c>
      <c r="K8" s="44"/>
    </row>
    <row r="9" spans="1:11" ht="33" customHeight="1">
      <c r="D9" s="32" t="s">
        <v>15</v>
      </c>
      <c r="E9" s="30"/>
      <c r="F9" s="30"/>
      <c r="G9" s="28" t="s">
        <v>13</v>
      </c>
      <c r="H9" s="27">
        <v>5</v>
      </c>
      <c r="I9" s="22"/>
      <c r="J9" s="37">
        <f>H9*I9</f>
        <v>0</v>
      </c>
      <c r="K9" s="44"/>
    </row>
    <row r="10" spans="1:11" ht="33.75" customHeight="1">
      <c r="D10" s="40" t="s">
        <v>16</v>
      </c>
      <c r="E10" s="41"/>
      <c r="F10" s="41"/>
      <c r="G10" s="24" t="s">
        <v>13</v>
      </c>
      <c r="H10" s="24">
        <v>25</v>
      </c>
      <c r="I10" s="42"/>
      <c r="J10" s="43">
        <f>H10*I10</f>
        <v>0</v>
      </c>
      <c r="K10" s="45"/>
    </row>
    <row r="11" spans="1:11" ht="19.5" customHeight="1">
      <c r="D11" s="101" t="s">
        <v>17</v>
      </c>
      <c r="E11" s="102"/>
      <c r="F11" s="102"/>
      <c r="G11" s="102"/>
      <c r="H11" s="102"/>
      <c r="I11" s="103"/>
      <c r="J11" s="83">
        <f>SUM(J7:J10)</f>
        <v>0</v>
      </c>
    </row>
    <row r="12" spans="1:11" ht="5.25" customHeight="1">
      <c r="D12" s="8"/>
      <c r="E12" s="9"/>
      <c r="F12" s="9"/>
      <c r="G12" s="9"/>
      <c r="H12" s="9"/>
    </row>
    <row r="13" spans="1:11" ht="15.75" customHeight="1">
      <c r="D13" s="104" t="s">
        <v>18</v>
      </c>
      <c r="E13" s="105"/>
      <c r="F13" s="105"/>
      <c r="G13" s="105"/>
      <c r="H13" s="105"/>
      <c r="I13" s="106"/>
    </row>
    <row r="14" spans="1:11" s="6" customFormat="1" ht="57.75" customHeight="1">
      <c r="D14" s="86" t="s">
        <v>4</v>
      </c>
      <c r="E14" s="68" t="s">
        <v>7</v>
      </c>
      <c r="F14" s="68" t="s">
        <v>19</v>
      </c>
      <c r="G14" s="68" t="s">
        <v>9</v>
      </c>
      <c r="H14" s="68" t="s">
        <v>10</v>
      </c>
      <c r="I14" s="89" t="s">
        <v>11</v>
      </c>
    </row>
    <row r="15" spans="1:11" ht="19.5" customHeight="1">
      <c r="C15" s="6"/>
      <c r="D15" s="53" t="s">
        <v>20</v>
      </c>
      <c r="E15" s="46" t="s">
        <v>13</v>
      </c>
      <c r="F15" s="47">
        <v>330</v>
      </c>
      <c r="G15" s="48"/>
      <c r="H15" s="49">
        <f>F15*G15</f>
        <v>0</v>
      </c>
      <c r="I15" s="44"/>
    </row>
    <row r="16" spans="1:11" ht="20.25" customHeight="1">
      <c r="C16" s="6"/>
      <c r="D16" s="53" t="s">
        <v>21</v>
      </c>
      <c r="E16" s="46" t="s">
        <v>13</v>
      </c>
      <c r="F16" s="47">
        <v>170</v>
      </c>
      <c r="G16" s="48"/>
      <c r="H16" s="49">
        <f t="shared" ref="H16:H19" si="0">F16*G16</f>
        <v>0</v>
      </c>
      <c r="I16" s="44"/>
    </row>
    <row r="17" spans="3:21" ht="18" customHeight="1">
      <c r="C17" s="6"/>
      <c r="D17" s="54" t="s">
        <v>22</v>
      </c>
      <c r="E17" s="46" t="s">
        <v>13</v>
      </c>
      <c r="F17" s="47">
        <v>95</v>
      </c>
      <c r="G17" s="48"/>
      <c r="H17" s="49">
        <f>F17*G17</f>
        <v>0</v>
      </c>
      <c r="I17" s="44"/>
    </row>
    <row r="18" spans="3:21" ht="18" customHeight="1">
      <c r="C18" s="6"/>
      <c r="D18" s="54" t="s">
        <v>23</v>
      </c>
      <c r="E18" s="46" t="s">
        <v>13</v>
      </c>
      <c r="F18" s="47">
        <v>12</v>
      </c>
      <c r="G18" s="48"/>
      <c r="H18" s="49">
        <f>F18*G18</f>
        <v>0</v>
      </c>
      <c r="I18" s="44"/>
    </row>
    <row r="19" spans="3:21" ht="16.5" customHeight="1">
      <c r="C19" s="6"/>
      <c r="D19" s="62" t="s">
        <v>24</v>
      </c>
      <c r="E19" s="63" t="s">
        <v>13</v>
      </c>
      <c r="F19" s="64">
        <v>80</v>
      </c>
      <c r="G19" s="65"/>
      <c r="H19" s="66">
        <f t="shared" si="0"/>
        <v>0</v>
      </c>
      <c r="I19" s="67"/>
    </row>
    <row r="20" spans="3:21" ht="15.75" customHeight="1">
      <c r="C20" s="34"/>
      <c r="D20" s="107" t="s">
        <v>25</v>
      </c>
      <c r="E20" s="108"/>
      <c r="F20" s="108"/>
      <c r="G20" s="108"/>
      <c r="H20" s="108"/>
      <c r="I20" s="109"/>
    </row>
    <row r="21" spans="3:21" ht="51">
      <c r="C21" s="34"/>
      <c r="D21" s="87" t="s">
        <v>4</v>
      </c>
      <c r="E21" s="50" t="s">
        <v>7</v>
      </c>
      <c r="F21" s="50" t="s">
        <v>19</v>
      </c>
      <c r="G21" s="50" t="s">
        <v>9</v>
      </c>
      <c r="H21" s="50" t="s">
        <v>10</v>
      </c>
      <c r="I21" s="88" t="s">
        <v>11</v>
      </c>
    </row>
    <row r="22" spans="3:21" ht="25.5" customHeight="1">
      <c r="C22" s="34"/>
      <c r="D22" s="69" t="s">
        <v>26</v>
      </c>
      <c r="E22" s="24" t="s">
        <v>27</v>
      </c>
      <c r="F22" s="55">
        <v>340</v>
      </c>
      <c r="G22" s="25"/>
      <c r="H22" s="56">
        <f>F22*G22</f>
        <v>0</v>
      </c>
      <c r="I22" s="45"/>
    </row>
    <row r="23" spans="3:21" ht="20.25" customHeight="1">
      <c r="D23" s="101" t="s">
        <v>28</v>
      </c>
      <c r="E23" s="102"/>
      <c r="F23" s="102"/>
      <c r="G23" s="102"/>
      <c r="H23" s="83">
        <f>SUM(H15:H19,H22)</f>
        <v>0</v>
      </c>
    </row>
    <row r="24" spans="3:21" s="6" customFormat="1" ht="5.25" customHeight="1">
      <c r="D24" s="8"/>
      <c r="E24" s="9"/>
      <c r="F24" s="9"/>
      <c r="G24" s="9"/>
      <c r="H24" s="9"/>
      <c r="M24" s="1"/>
      <c r="N24" s="1"/>
      <c r="O24" s="1"/>
      <c r="P24" s="1"/>
      <c r="Q24" s="1"/>
      <c r="R24" s="1"/>
      <c r="S24" s="1"/>
      <c r="T24" s="1"/>
    </row>
    <row r="25" spans="3:21" s="7" customFormat="1" ht="16.5" customHeight="1">
      <c r="D25" s="110" t="s">
        <v>29</v>
      </c>
      <c r="E25" s="111"/>
      <c r="F25" s="111"/>
      <c r="G25" s="111"/>
      <c r="H25" s="111"/>
      <c r="I25" s="111"/>
      <c r="J25" s="112"/>
      <c r="M25" s="1"/>
      <c r="N25" s="1"/>
      <c r="O25" s="1"/>
      <c r="P25" s="1"/>
      <c r="Q25" s="1"/>
      <c r="R25" s="1"/>
      <c r="S25" s="1"/>
      <c r="T25" s="1"/>
    </row>
    <row r="26" spans="3:21" s="5" customFormat="1" ht="40.5" customHeight="1">
      <c r="D26" s="91" t="s">
        <v>4</v>
      </c>
      <c r="E26" s="35" t="s">
        <v>8</v>
      </c>
      <c r="F26" s="35" t="s">
        <v>30</v>
      </c>
      <c r="G26" s="90" t="s">
        <v>31</v>
      </c>
      <c r="H26" s="39" t="s">
        <v>32</v>
      </c>
      <c r="I26" s="68" t="s">
        <v>10</v>
      </c>
      <c r="J26" s="81" t="s">
        <v>11</v>
      </c>
      <c r="M26" s="1"/>
      <c r="N26" s="1"/>
      <c r="O26" s="1"/>
      <c r="P26" s="1"/>
      <c r="Q26" s="1"/>
      <c r="R26" s="1"/>
      <c r="S26" s="1"/>
      <c r="T26" s="1"/>
      <c r="U26" s="19"/>
    </row>
    <row r="27" spans="3:21" s="5" customFormat="1" ht="22.5" customHeight="1">
      <c r="C27" s="119" t="s">
        <v>33</v>
      </c>
      <c r="D27" s="75" t="s">
        <v>34</v>
      </c>
      <c r="E27" s="33">
        <v>55</v>
      </c>
      <c r="F27" s="21"/>
      <c r="G27" s="72"/>
      <c r="H27" s="49">
        <f t="shared" ref="H27:H34" si="1">F27-(F27*G27)</f>
        <v>0</v>
      </c>
      <c r="I27" s="74">
        <f t="shared" ref="I27:I66" si="2">H27*E27</f>
        <v>0</v>
      </c>
      <c r="J27" s="73"/>
      <c r="M27" s="1"/>
      <c r="N27" s="1"/>
      <c r="O27" s="1"/>
      <c r="P27" s="1"/>
      <c r="Q27" s="1"/>
      <c r="R27" s="1"/>
      <c r="S27" s="1"/>
      <c r="T27" s="1"/>
    </row>
    <row r="28" spans="3:21" s="5" customFormat="1" ht="22.5" customHeight="1">
      <c r="C28" s="120"/>
      <c r="D28" s="75" t="s">
        <v>35</v>
      </c>
      <c r="E28" s="33">
        <v>55</v>
      </c>
      <c r="F28" s="21"/>
      <c r="G28" s="72"/>
      <c r="H28" s="49">
        <f t="shared" si="1"/>
        <v>0</v>
      </c>
      <c r="I28" s="70">
        <f t="shared" si="2"/>
        <v>0</v>
      </c>
      <c r="J28" s="73"/>
      <c r="N28" s="1"/>
      <c r="O28" s="1"/>
      <c r="P28" s="1"/>
      <c r="Q28" s="1"/>
      <c r="R28" s="1"/>
      <c r="S28" s="1"/>
      <c r="T28" s="1"/>
    </row>
    <row r="29" spans="3:21" s="5" customFormat="1" ht="22.5" customHeight="1">
      <c r="C29" s="120"/>
      <c r="D29" s="75" t="s">
        <v>36</v>
      </c>
      <c r="E29" s="33">
        <v>55</v>
      </c>
      <c r="F29" s="21"/>
      <c r="G29" s="72"/>
      <c r="H29" s="49">
        <f t="shared" si="1"/>
        <v>0</v>
      </c>
      <c r="I29" s="70">
        <f t="shared" si="2"/>
        <v>0</v>
      </c>
      <c r="J29" s="73"/>
    </row>
    <row r="30" spans="3:21" s="5" customFormat="1" ht="12.75">
      <c r="C30" s="119" t="str">
        <f>D8</f>
        <v>Type B - transportstoel (Rollit of gelijkwaardig)</v>
      </c>
      <c r="D30" s="75" t="s">
        <v>34</v>
      </c>
      <c r="E30" s="33">
        <v>55</v>
      </c>
      <c r="F30" s="21"/>
      <c r="G30" s="72"/>
      <c r="H30" s="49">
        <f t="shared" si="1"/>
        <v>0</v>
      </c>
      <c r="I30" s="70">
        <f t="shared" si="2"/>
        <v>0</v>
      </c>
      <c r="J30" s="73"/>
    </row>
    <row r="31" spans="3:21" s="5" customFormat="1" ht="12.75">
      <c r="C31" s="120"/>
      <c r="D31" s="75" t="s">
        <v>35</v>
      </c>
      <c r="E31" s="33">
        <v>55</v>
      </c>
      <c r="F31" s="21"/>
      <c r="G31" s="72"/>
      <c r="H31" s="49">
        <f t="shared" si="1"/>
        <v>0</v>
      </c>
      <c r="I31" s="70">
        <f t="shared" si="2"/>
        <v>0</v>
      </c>
      <c r="J31" s="73"/>
    </row>
    <row r="32" spans="3:21" s="5" customFormat="1" ht="12.75">
      <c r="C32" s="120"/>
      <c r="D32" s="75" t="s">
        <v>37</v>
      </c>
      <c r="E32" s="33">
        <v>55</v>
      </c>
      <c r="F32" s="21"/>
      <c r="G32" s="72"/>
      <c r="H32" s="49">
        <f t="shared" si="1"/>
        <v>0</v>
      </c>
      <c r="I32" s="70">
        <f t="shared" si="2"/>
        <v>0</v>
      </c>
      <c r="J32" s="73"/>
    </row>
    <row r="33" spans="3:10" s="5" customFormat="1" ht="12.75">
      <c r="C33" s="120"/>
      <c r="D33" s="75" t="s">
        <v>38</v>
      </c>
      <c r="E33" s="33">
        <v>55</v>
      </c>
      <c r="F33" s="21"/>
      <c r="G33" s="72"/>
      <c r="H33" s="49">
        <f t="shared" si="1"/>
        <v>0</v>
      </c>
      <c r="I33" s="70">
        <f t="shared" si="2"/>
        <v>0</v>
      </c>
      <c r="J33" s="73"/>
    </row>
    <row r="34" spans="3:10" s="5" customFormat="1" ht="12.75">
      <c r="C34" s="121"/>
      <c r="D34" s="75" t="s">
        <v>36</v>
      </c>
      <c r="E34" s="33">
        <v>55</v>
      </c>
      <c r="F34" s="21"/>
      <c r="G34" s="72"/>
      <c r="H34" s="49">
        <f t="shared" si="1"/>
        <v>0</v>
      </c>
      <c r="I34" s="70">
        <f t="shared" si="2"/>
        <v>0</v>
      </c>
      <c r="J34" s="73"/>
    </row>
    <row r="35" spans="3:10" s="4" customFormat="1" ht="13.5" customHeight="1">
      <c r="C35" s="114" t="s">
        <v>39</v>
      </c>
      <c r="D35" s="36" t="s">
        <v>40</v>
      </c>
      <c r="E35" s="27">
        <v>5</v>
      </c>
      <c r="F35" s="21"/>
      <c r="G35" s="72"/>
      <c r="H35" s="49">
        <f t="shared" ref="H35:H38" si="3">F35-(F35*G35)</f>
        <v>0</v>
      </c>
      <c r="I35" s="70">
        <f t="shared" ref="I35:I38" si="4">H35*E35</f>
        <v>0</v>
      </c>
      <c r="J35" s="73"/>
    </row>
    <row r="36" spans="3:10" s="4" customFormat="1" ht="13.5" customHeight="1">
      <c r="C36" s="114"/>
      <c r="D36" s="36" t="s">
        <v>41</v>
      </c>
      <c r="E36" s="27">
        <v>5</v>
      </c>
      <c r="F36" s="21"/>
      <c r="G36" s="72"/>
      <c r="H36" s="49">
        <f t="shared" si="3"/>
        <v>0</v>
      </c>
      <c r="I36" s="70">
        <f t="shared" si="4"/>
        <v>0</v>
      </c>
      <c r="J36" s="73"/>
    </row>
    <row r="37" spans="3:10" s="4" customFormat="1" ht="13.5" customHeight="1">
      <c r="C37" s="114"/>
      <c r="D37" s="36" t="s">
        <v>42</v>
      </c>
      <c r="E37" s="27">
        <v>5</v>
      </c>
      <c r="F37" s="21"/>
      <c r="G37" s="72"/>
      <c r="H37" s="49">
        <f t="shared" si="3"/>
        <v>0</v>
      </c>
      <c r="I37" s="70">
        <f t="shared" si="4"/>
        <v>0</v>
      </c>
      <c r="J37" s="73"/>
    </row>
    <row r="38" spans="3:10" s="4" customFormat="1" ht="13.5" customHeight="1">
      <c r="C38" s="114"/>
      <c r="D38" s="36" t="s">
        <v>43</v>
      </c>
      <c r="E38" s="27">
        <v>5</v>
      </c>
      <c r="F38" s="21"/>
      <c r="G38" s="72"/>
      <c r="H38" s="49">
        <f t="shared" si="3"/>
        <v>0</v>
      </c>
      <c r="I38" s="70">
        <f t="shared" si="4"/>
        <v>0</v>
      </c>
      <c r="J38" s="73"/>
    </row>
    <row r="39" spans="3:10" s="4" customFormat="1" ht="13.5" customHeight="1">
      <c r="C39" s="114"/>
      <c r="D39" s="36" t="s">
        <v>44</v>
      </c>
      <c r="E39" s="27">
        <v>5</v>
      </c>
      <c r="F39" s="21"/>
      <c r="G39" s="72"/>
      <c r="H39" s="49">
        <f t="shared" ref="H39:H66" si="5">F39-(F39*G39)</f>
        <v>0</v>
      </c>
      <c r="I39" s="70">
        <f t="shared" si="2"/>
        <v>0</v>
      </c>
      <c r="J39" s="73"/>
    </row>
    <row r="40" spans="3:10" s="4" customFormat="1" ht="13.5" customHeight="1">
      <c r="C40" s="114"/>
      <c r="D40" s="36" t="s">
        <v>45</v>
      </c>
      <c r="E40" s="27">
        <v>5</v>
      </c>
      <c r="F40" s="21"/>
      <c r="G40" s="72"/>
      <c r="H40" s="49">
        <f t="shared" si="5"/>
        <v>0</v>
      </c>
      <c r="I40" s="70">
        <f t="shared" si="2"/>
        <v>0</v>
      </c>
      <c r="J40" s="73"/>
    </row>
    <row r="41" spans="3:10" s="4" customFormat="1" ht="13.5" customHeight="1">
      <c r="C41" s="114"/>
      <c r="D41" s="36" t="s">
        <v>46</v>
      </c>
      <c r="E41" s="27">
        <v>5</v>
      </c>
      <c r="F41" s="21"/>
      <c r="G41" s="72"/>
      <c r="H41" s="49">
        <f t="shared" si="5"/>
        <v>0</v>
      </c>
      <c r="I41" s="70">
        <f t="shared" si="2"/>
        <v>0</v>
      </c>
      <c r="J41" s="73"/>
    </row>
    <row r="42" spans="3:10" s="4" customFormat="1" ht="13.5" customHeight="1">
      <c r="C42" s="114"/>
      <c r="D42" s="36" t="s">
        <v>47</v>
      </c>
      <c r="E42" s="27">
        <v>5</v>
      </c>
      <c r="F42" s="21"/>
      <c r="G42" s="72"/>
      <c r="H42" s="49">
        <f t="shared" si="5"/>
        <v>0</v>
      </c>
      <c r="I42" s="70">
        <f t="shared" si="2"/>
        <v>0</v>
      </c>
      <c r="J42" s="73"/>
    </row>
    <row r="43" spans="3:10" s="4" customFormat="1" ht="13.5" customHeight="1">
      <c r="C43" s="114"/>
      <c r="D43" s="36" t="s">
        <v>48</v>
      </c>
      <c r="E43" s="27">
        <v>5</v>
      </c>
      <c r="F43" s="21"/>
      <c r="G43" s="72"/>
      <c r="H43" s="49">
        <f t="shared" si="5"/>
        <v>0</v>
      </c>
      <c r="I43" s="70">
        <f t="shared" si="2"/>
        <v>0</v>
      </c>
      <c r="J43" s="73"/>
    </row>
    <row r="44" spans="3:10" s="4" customFormat="1" ht="13.5" customHeight="1">
      <c r="C44" s="114"/>
      <c r="D44" s="36" t="s">
        <v>49</v>
      </c>
      <c r="E44" s="27">
        <v>5</v>
      </c>
      <c r="F44" s="21"/>
      <c r="G44" s="72"/>
      <c r="H44" s="49">
        <f t="shared" si="5"/>
        <v>0</v>
      </c>
      <c r="I44" s="70">
        <f t="shared" si="2"/>
        <v>0</v>
      </c>
      <c r="J44" s="73"/>
    </row>
    <row r="45" spans="3:10" s="4" customFormat="1" ht="13.5" customHeight="1">
      <c r="C45" s="114"/>
      <c r="D45" s="36" t="s">
        <v>50</v>
      </c>
      <c r="E45" s="27">
        <v>5</v>
      </c>
      <c r="F45" s="21"/>
      <c r="G45" s="72"/>
      <c r="H45" s="49">
        <f t="shared" si="5"/>
        <v>0</v>
      </c>
      <c r="I45" s="70">
        <f t="shared" si="2"/>
        <v>0</v>
      </c>
      <c r="J45" s="73"/>
    </row>
    <row r="46" spans="3:10" s="4" customFormat="1" ht="13.5" customHeight="1">
      <c r="C46" s="114"/>
      <c r="D46" s="36" t="s">
        <v>51</v>
      </c>
      <c r="E46" s="27">
        <v>5</v>
      </c>
      <c r="F46" s="21"/>
      <c r="G46" s="72"/>
      <c r="H46" s="49">
        <f t="shared" si="5"/>
        <v>0</v>
      </c>
      <c r="I46" s="70">
        <f t="shared" si="2"/>
        <v>0</v>
      </c>
      <c r="J46" s="73"/>
    </row>
    <row r="47" spans="3:10" s="4" customFormat="1" ht="13.5" customHeight="1">
      <c r="C47" s="114"/>
      <c r="D47" s="36" t="s">
        <v>52</v>
      </c>
      <c r="E47" s="27">
        <v>5</v>
      </c>
      <c r="F47" s="21"/>
      <c r="G47" s="72"/>
      <c r="H47" s="49">
        <f t="shared" si="5"/>
        <v>0</v>
      </c>
      <c r="I47" s="70">
        <f t="shared" si="2"/>
        <v>0</v>
      </c>
      <c r="J47" s="73"/>
    </row>
    <row r="48" spans="3:10" s="4" customFormat="1" ht="13.5" customHeight="1">
      <c r="C48" s="114"/>
      <c r="D48" s="36" t="s">
        <v>53</v>
      </c>
      <c r="E48" s="27">
        <v>5</v>
      </c>
      <c r="F48" s="21"/>
      <c r="G48" s="72"/>
      <c r="H48" s="49">
        <f t="shared" si="5"/>
        <v>0</v>
      </c>
      <c r="I48" s="70">
        <f t="shared" si="2"/>
        <v>0</v>
      </c>
      <c r="J48" s="73"/>
    </row>
    <row r="49" spans="3:10" s="4" customFormat="1" ht="13.5" customHeight="1">
      <c r="C49" s="114"/>
      <c r="D49" s="36" t="s">
        <v>54</v>
      </c>
      <c r="E49" s="27">
        <v>5</v>
      </c>
      <c r="F49" s="21"/>
      <c r="G49" s="72"/>
      <c r="H49" s="49">
        <f t="shared" si="5"/>
        <v>0</v>
      </c>
      <c r="I49" s="70">
        <f t="shared" si="2"/>
        <v>0</v>
      </c>
      <c r="J49" s="73"/>
    </row>
    <row r="50" spans="3:10" s="4" customFormat="1" ht="13.5" customHeight="1">
      <c r="C50" s="114"/>
      <c r="D50" s="36" t="s">
        <v>55</v>
      </c>
      <c r="E50" s="27">
        <v>5</v>
      </c>
      <c r="F50" s="21"/>
      <c r="G50" s="72"/>
      <c r="H50" s="49">
        <f t="shared" si="5"/>
        <v>0</v>
      </c>
      <c r="I50" s="70">
        <f t="shared" si="2"/>
        <v>0</v>
      </c>
      <c r="J50" s="73"/>
    </row>
    <row r="51" spans="3:10" s="4" customFormat="1" ht="13.5" customHeight="1">
      <c r="C51" s="114"/>
      <c r="D51" s="36" t="s">
        <v>56</v>
      </c>
      <c r="E51" s="27">
        <v>5</v>
      </c>
      <c r="F51" s="21"/>
      <c r="G51" s="72"/>
      <c r="H51" s="49">
        <f t="shared" si="5"/>
        <v>0</v>
      </c>
      <c r="I51" s="70">
        <f t="shared" si="2"/>
        <v>0</v>
      </c>
      <c r="J51" s="73"/>
    </row>
    <row r="52" spans="3:10" s="4" customFormat="1" ht="13.5" customHeight="1">
      <c r="C52" s="114"/>
      <c r="D52" s="36" t="s">
        <v>57</v>
      </c>
      <c r="E52" s="27">
        <v>5</v>
      </c>
      <c r="F52" s="21"/>
      <c r="G52" s="72"/>
      <c r="H52" s="49">
        <f t="shared" si="5"/>
        <v>0</v>
      </c>
      <c r="I52" s="70">
        <f t="shared" si="2"/>
        <v>0</v>
      </c>
      <c r="J52" s="73"/>
    </row>
    <row r="53" spans="3:10" s="4" customFormat="1" ht="13.5" customHeight="1">
      <c r="C53" s="114"/>
      <c r="D53" s="36" t="s">
        <v>58</v>
      </c>
      <c r="E53" s="27">
        <v>5</v>
      </c>
      <c r="F53" s="21"/>
      <c r="G53" s="72"/>
      <c r="H53" s="49">
        <f t="shared" si="5"/>
        <v>0</v>
      </c>
      <c r="I53" s="70">
        <f t="shared" si="2"/>
        <v>0</v>
      </c>
      <c r="J53" s="73"/>
    </row>
    <row r="54" spans="3:10" s="4" customFormat="1" ht="13.5" customHeight="1">
      <c r="C54" s="114"/>
      <c r="D54" s="36" t="s">
        <v>59</v>
      </c>
      <c r="E54" s="27">
        <v>5</v>
      </c>
      <c r="F54" s="21"/>
      <c r="G54" s="72"/>
      <c r="H54" s="49">
        <f t="shared" si="5"/>
        <v>0</v>
      </c>
      <c r="I54" s="70">
        <f t="shared" si="2"/>
        <v>0</v>
      </c>
      <c r="J54" s="73"/>
    </row>
    <row r="55" spans="3:10" s="4" customFormat="1" ht="13.5" customHeight="1">
      <c r="C55" s="114"/>
      <c r="D55" s="36" t="s">
        <v>60</v>
      </c>
      <c r="E55" s="27">
        <v>5</v>
      </c>
      <c r="F55" s="21"/>
      <c r="G55" s="72"/>
      <c r="H55" s="49">
        <f t="shared" si="5"/>
        <v>0</v>
      </c>
      <c r="I55" s="70">
        <f t="shared" si="2"/>
        <v>0</v>
      </c>
      <c r="J55" s="73"/>
    </row>
    <row r="56" spans="3:10" s="4" customFormat="1" ht="13.5" customHeight="1">
      <c r="C56" s="114"/>
      <c r="D56" s="36" t="s">
        <v>61</v>
      </c>
      <c r="E56" s="27">
        <v>5</v>
      </c>
      <c r="F56" s="21"/>
      <c r="G56" s="72"/>
      <c r="H56" s="49">
        <f t="shared" si="5"/>
        <v>0</v>
      </c>
      <c r="I56" s="70">
        <f t="shared" si="2"/>
        <v>0</v>
      </c>
      <c r="J56" s="73"/>
    </row>
    <row r="57" spans="3:10" s="4" customFormat="1" ht="13.5" customHeight="1">
      <c r="C57" s="114"/>
      <c r="D57" s="36" t="s">
        <v>62</v>
      </c>
      <c r="E57" s="27">
        <v>5</v>
      </c>
      <c r="F57" s="21"/>
      <c r="G57" s="72"/>
      <c r="H57" s="49">
        <f t="shared" si="5"/>
        <v>0</v>
      </c>
      <c r="I57" s="70">
        <f t="shared" si="2"/>
        <v>0</v>
      </c>
      <c r="J57" s="73"/>
    </row>
    <row r="58" spans="3:10" s="4" customFormat="1" ht="13.5" customHeight="1">
      <c r="C58" s="114"/>
      <c r="D58" s="36" t="s">
        <v>63</v>
      </c>
      <c r="E58" s="27">
        <v>5</v>
      </c>
      <c r="F58" s="21"/>
      <c r="G58" s="72"/>
      <c r="H58" s="49">
        <f t="shared" si="5"/>
        <v>0</v>
      </c>
      <c r="I58" s="70">
        <f t="shared" si="2"/>
        <v>0</v>
      </c>
      <c r="J58" s="73"/>
    </row>
    <row r="59" spans="3:10" s="4" customFormat="1" ht="13.5" customHeight="1">
      <c r="C59" s="114"/>
      <c r="D59" s="36" t="s">
        <v>64</v>
      </c>
      <c r="E59" s="27">
        <v>5</v>
      </c>
      <c r="F59" s="21"/>
      <c r="G59" s="72"/>
      <c r="H59" s="49">
        <f t="shared" si="5"/>
        <v>0</v>
      </c>
      <c r="I59" s="70">
        <f t="shared" si="2"/>
        <v>0</v>
      </c>
      <c r="J59" s="73"/>
    </row>
    <row r="60" spans="3:10" s="4" customFormat="1" ht="13.5" customHeight="1">
      <c r="C60" s="114"/>
      <c r="D60" s="36" t="s">
        <v>65</v>
      </c>
      <c r="E60" s="27">
        <v>5</v>
      </c>
      <c r="F60" s="21"/>
      <c r="G60" s="72"/>
      <c r="H60" s="49">
        <f t="shared" si="5"/>
        <v>0</v>
      </c>
      <c r="I60" s="70">
        <f t="shared" si="2"/>
        <v>0</v>
      </c>
      <c r="J60" s="73"/>
    </row>
    <row r="61" spans="3:10" s="4" customFormat="1" ht="13.5" customHeight="1">
      <c r="C61" s="114"/>
      <c r="D61" s="36" t="s">
        <v>66</v>
      </c>
      <c r="E61" s="27">
        <v>5</v>
      </c>
      <c r="F61" s="21"/>
      <c r="G61" s="72"/>
      <c r="H61" s="49">
        <f t="shared" si="5"/>
        <v>0</v>
      </c>
      <c r="I61" s="70">
        <f t="shared" si="2"/>
        <v>0</v>
      </c>
      <c r="J61" s="73"/>
    </row>
    <row r="62" spans="3:10" s="4" customFormat="1" ht="13.5" customHeight="1">
      <c r="C62" s="114"/>
      <c r="D62" s="36" t="s">
        <v>67</v>
      </c>
      <c r="E62" s="27">
        <v>5</v>
      </c>
      <c r="F62" s="21"/>
      <c r="G62" s="72"/>
      <c r="H62" s="49">
        <f t="shared" si="5"/>
        <v>0</v>
      </c>
      <c r="I62" s="70">
        <f t="shared" si="2"/>
        <v>0</v>
      </c>
      <c r="J62" s="73"/>
    </row>
    <row r="63" spans="3:10" s="4" customFormat="1" ht="13.5" customHeight="1">
      <c r="C63" s="114"/>
      <c r="D63" s="36" t="s">
        <v>68</v>
      </c>
      <c r="E63" s="27">
        <v>5</v>
      </c>
      <c r="F63" s="21"/>
      <c r="G63" s="72"/>
      <c r="H63" s="49">
        <f t="shared" si="5"/>
        <v>0</v>
      </c>
      <c r="I63" s="70">
        <f t="shared" si="2"/>
        <v>0</v>
      </c>
      <c r="J63" s="73"/>
    </row>
    <row r="64" spans="3:10" s="4" customFormat="1" ht="13.5" customHeight="1">
      <c r="C64" s="114"/>
      <c r="D64" s="36" t="s">
        <v>69</v>
      </c>
      <c r="E64" s="27">
        <v>5</v>
      </c>
      <c r="F64" s="21"/>
      <c r="G64" s="72"/>
      <c r="H64" s="49">
        <f t="shared" si="5"/>
        <v>0</v>
      </c>
      <c r="I64" s="70">
        <f t="shared" si="2"/>
        <v>0</v>
      </c>
      <c r="J64" s="73"/>
    </row>
    <row r="65" spans="2:10" s="4" customFormat="1" ht="13.5" customHeight="1">
      <c r="C65" s="114"/>
      <c r="D65" s="36" t="s">
        <v>70</v>
      </c>
      <c r="E65" s="27">
        <v>5</v>
      </c>
      <c r="F65" s="21"/>
      <c r="G65" s="72"/>
      <c r="H65" s="49">
        <f t="shared" si="5"/>
        <v>0</v>
      </c>
      <c r="I65" s="70">
        <f t="shared" si="2"/>
        <v>0</v>
      </c>
      <c r="J65" s="73"/>
    </row>
    <row r="66" spans="2:10" s="4" customFormat="1" ht="14.25" customHeight="1">
      <c r="C66" s="114"/>
      <c r="D66" s="36" t="s">
        <v>71</v>
      </c>
      <c r="E66" s="27">
        <v>5</v>
      </c>
      <c r="F66" s="21"/>
      <c r="G66" s="72"/>
      <c r="H66" s="49">
        <f t="shared" si="5"/>
        <v>0</v>
      </c>
      <c r="I66" s="70">
        <f t="shared" si="2"/>
        <v>0</v>
      </c>
      <c r="J66" s="73"/>
    </row>
    <row r="67" spans="2:10" s="4" customFormat="1" ht="14.25" customHeight="1">
      <c r="B67" s="113" t="s">
        <v>72</v>
      </c>
      <c r="C67" s="116" t="s">
        <v>73</v>
      </c>
      <c r="D67" s="36" t="s">
        <v>74</v>
      </c>
      <c r="E67" s="27">
        <v>20</v>
      </c>
      <c r="F67" s="21"/>
      <c r="G67" s="72"/>
      <c r="H67" s="71">
        <f t="shared" ref="H67:H74" si="6">F67-(F67*G67)</f>
        <v>0</v>
      </c>
      <c r="I67" s="71">
        <f t="shared" ref="I67:I74" si="7">H67*E67</f>
        <v>0</v>
      </c>
      <c r="J67" s="73"/>
    </row>
    <row r="68" spans="2:10" s="4" customFormat="1" ht="14.25" customHeight="1">
      <c r="B68" s="114"/>
      <c r="C68" s="117"/>
      <c r="D68" s="36" t="s">
        <v>75</v>
      </c>
      <c r="E68" s="27">
        <v>20</v>
      </c>
      <c r="F68" s="21"/>
      <c r="G68" s="72"/>
      <c r="H68" s="71">
        <f t="shared" si="6"/>
        <v>0</v>
      </c>
      <c r="I68" s="71">
        <f t="shared" si="7"/>
        <v>0</v>
      </c>
      <c r="J68" s="73"/>
    </row>
    <row r="69" spans="2:10" s="4" customFormat="1" ht="14.25" customHeight="1">
      <c r="B69" s="114"/>
      <c r="C69" s="117"/>
      <c r="D69" s="36" t="s">
        <v>37</v>
      </c>
      <c r="E69" s="27">
        <v>20</v>
      </c>
      <c r="F69" s="21"/>
      <c r="G69" s="72"/>
      <c r="H69" s="71">
        <f t="shared" si="6"/>
        <v>0</v>
      </c>
      <c r="I69" s="71">
        <f t="shared" si="7"/>
        <v>0</v>
      </c>
      <c r="J69" s="73"/>
    </row>
    <row r="70" spans="2:10" s="4" customFormat="1" ht="14.25" customHeight="1">
      <c r="B70" s="114"/>
      <c r="C70" s="117"/>
      <c r="D70" s="36" t="s">
        <v>38</v>
      </c>
      <c r="E70" s="27">
        <v>20</v>
      </c>
      <c r="F70" s="21"/>
      <c r="G70" s="72"/>
      <c r="H70" s="71">
        <f t="shared" si="6"/>
        <v>0</v>
      </c>
      <c r="I70" s="71">
        <f t="shared" si="7"/>
        <v>0</v>
      </c>
      <c r="J70" s="73"/>
    </row>
    <row r="71" spans="2:10" s="4" customFormat="1" ht="14.25" customHeight="1">
      <c r="B71" s="114"/>
      <c r="C71" s="117"/>
      <c r="D71" s="36" t="s">
        <v>36</v>
      </c>
      <c r="E71" s="27">
        <v>20</v>
      </c>
      <c r="F71" s="21"/>
      <c r="G71" s="72"/>
      <c r="H71" s="71">
        <f t="shared" si="6"/>
        <v>0</v>
      </c>
      <c r="I71" s="71">
        <f t="shared" si="7"/>
        <v>0</v>
      </c>
      <c r="J71" s="73"/>
    </row>
    <row r="72" spans="2:10" s="4" customFormat="1" ht="14.25" customHeight="1">
      <c r="B72" s="114"/>
      <c r="C72" s="116" t="s">
        <v>76</v>
      </c>
      <c r="D72" s="36" t="s">
        <v>36</v>
      </c>
      <c r="E72" s="27">
        <v>40</v>
      </c>
      <c r="F72" s="21"/>
      <c r="G72" s="72"/>
      <c r="H72" s="71">
        <f t="shared" si="6"/>
        <v>0</v>
      </c>
      <c r="I72" s="71">
        <f t="shared" si="7"/>
        <v>0</v>
      </c>
      <c r="J72" s="73"/>
    </row>
    <row r="73" spans="2:10" s="4" customFormat="1" ht="14.25" customHeight="1">
      <c r="B73" s="114"/>
      <c r="C73" s="117"/>
      <c r="D73" s="36" t="s">
        <v>74</v>
      </c>
      <c r="E73" s="27">
        <v>40</v>
      </c>
      <c r="F73" s="21"/>
      <c r="G73" s="72"/>
      <c r="H73" s="71">
        <f t="shared" si="6"/>
        <v>0</v>
      </c>
      <c r="I73" s="71">
        <f t="shared" si="7"/>
        <v>0</v>
      </c>
      <c r="J73" s="73"/>
    </row>
    <row r="74" spans="2:10" s="4" customFormat="1" ht="21.75" customHeight="1">
      <c r="B74" s="115"/>
      <c r="C74" s="118"/>
      <c r="D74" s="76" t="s">
        <v>75</v>
      </c>
      <c r="E74" s="77">
        <v>40</v>
      </c>
      <c r="F74" s="78"/>
      <c r="G74" s="79"/>
      <c r="H74" s="26">
        <f t="shared" si="6"/>
        <v>0</v>
      </c>
      <c r="I74" s="26">
        <f t="shared" si="7"/>
        <v>0</v>
      </c>
      <c r="J74" s="80"/>
    </row>
    <row r="75" spans="2:10" s="4" customFormat="1" ht="19.5" customHeight="1">
      <c r="D75" s="101" t="s">
        <v>77</v>
      </c>
      <c r="E75" s="102"/>
      <c r="F75" s="102"/>
      <c r="G75" s="102"/>
      <c r="H75" s="103"/>
      <c r="I75" s="83">
        <f>SUM(I27:I74)</f>
        <v>0</v>
      </c>
    </row>
    <row r="76" spans="2:10" ht="7.5" customHeight="1">
      <c r="D76" s="10"/>
      <c r="E76" s="10"/>
      <c r="F76" s="10"/>
      <c r="G76" s="10"/>
      <c r="H76" s="11"/>
    </row>
    <row r="77" spans="2:10" ht="13.5" customHeight="1">
      <c r="D77" s="104" t="s">
        <v>78</v>
      </c>
      <c r="E77" s="105"/>
      <c r="F77" s="105"/>
      <c r="G77" s="105"/>
      <c r="H77" s="105"/>
      <c r="I77" s="105"/>
      <c r="J77" s="106"/>
    </row>
    <row r="78" spans="2:10" ht="54" customHeight="1">
      <c r="D78" s="86" t="s">
        <v>4</v>
      </c>
      <c r="E78" s="68" t="s">
        <v>7</v>
      </c>
      <c r="F78" s="68" t="s">
        <v>8</v>
      </c>
      <c r="G78" s="68" t="s">
        <v>9</v>
      </c>
      <c r="H78" s="68" t="s">
        <v>79</v>
      </c>
      <c r="I78" s="68" t="s">
        <v>10</v>
      </c>
      <c r="J78" s="89" t="s">
        <v>11</v>
      </c>
    </row>
    <row r="79" spans="2:10" ht="18.75" customHeight="1">
      <c r="D79" s="95" t="s">
        <v>80</v>
      </c>
      <c r="E79" s="51" t="s">
        <v>81</v>
      </c>
      <c r="F79" s="51">
        <v>1</v>
      </c>
      <c r="G79" s="52"/>
      <c r="H79" s="96">
        <v>35</v>
      </c>
      <c r="I79" s="96">
        <f>F79*G79</f>
        <v>0</v>
      </c>
      <c r="J79" s="97"/>
    </row>
    <row r="80" spans="2:10" ht="19.5" customHeight="1">
      <c r="D80" s="23" t="s">
        <v>82</v>
      </c>
      <c r="E80" s="24" t="s">
        <v>83</v>
      </c>
      <c r="F80" s="24">
        <v>1</v>
      </c>
      <c r="G80" s="25"/>
      <c r="H80" s="94"/>
      <c r="I80" s="26">
        <f>F80*G80</f>
        <v>0</v>
      </c>
      <c r="J80" s="45"/>
    </row>
    <row r="81" spans="1:21" ht="6" customHeight="1">
      <c r="D81" s="10"/>
      <c r="E81" s="10"/>
      <c r="F81" s="10"/>
      <c r="G81" s="10"/>
      <c r="H81" s="11"/>
    </row>
    <row r="82" spans="1:21" ht="26.25" customHeight="1">
      <c r="D82" s="104" t="s">
        <v>84</v>
      </c>
      <c r="E82" s="105"/>
      <c r="F82" s="105"/>
      <c r="G82" s="105"/>
      <c r="H82" s="105"/>
      <c r="I82" s="106"/>
    </row>
    <row r="83" spans="1:21" ht="41.25" customHeight="1">
      <c r="D83" s="92" t="s">
        <v>4</v>
      </c>
      <c r="E83" s="57" t="s">
        <v>7</v>
      </c>
      <c r="F83" s="57" t="s">
        <v>8</v>
      </c>
      <c r="G83" s="57" t="s">
        <v>9</v>
      </c>
      <c r="H83" s="57" t="s">
        <v>10</v>
      </c>
      <c r="I83" s="89" t="s">
        <v>11</v>
      </c>
    </row>
    <row r="84" spans="1:21" ht="42.75" customHeight="1">
      <c r="D84" s="53" t="s">
        <v>85</v>
      </c>
      <c r="E84" s="46" t="s">
        <v>13</v>
      </c>
      <c r="F84" s="47">
        <v>1</v>
      </c>
      <c r="G84" s="48"/>
      <c r="H84" s="71">
        <f>F84*G84</f>
        <v>0</v>
      </c>
      <c r="I84" s="73"/>
    </row>
    <row r="85" spans="1:21" ht="29.25" customHeight="1">
      <c r="D85" s="53" t="s">
        <v>86</v>
      </c>
      <c r="E85" s="46" t="s">
        <v>13</v>
      </c>
      <c r="F85" s="47">
        <v>1</v>
      </c>
      <c r="G85" s="48"/>
      <c r="H85" s="71">
        <f t="shared" ref="H85:H86" si="8">F85*G85</f>
        <v>0</v>
      </c>
      <c r="I85" s="73"/>
    </row>
    <row r="86" spans="1:21" ht="30" customHeight="1">
      <c r="D86" s="58" t="s">
        <v>87</v>
      </c>
      <c r="E86" s="59" t="s">
        <v>13</v>
      </c>
      <c r="F86" s="60">
        <v>1</v>
      </c>
      <c r="G86" s="61"/>
      <c r="H86" s="82">
        <f t="shared" si="8"/>
        <v>0</v>
      </c>
      <c r="I86" s="80"/>
    </row>
    <row r="87" spans="1:21" ht="19.5" customHeight="1">
      <c r="A87" s="4"/>
      <c r="B87" s="4"/>
      <c r="C87" s="4"/>
      <c r="D87" s="101" t="s">
        <v>88</v>
      </c>
      <c r="E87" s="102"/>
      <c r="F87" s="102"/>
      <c r="G87" s="103"/>
      <c r="H87" s="83">
        <f>SUM(H84:H86)</f>
        <v>0</v>
      </c>
      <c r="J87" s="4"/>
      <c r="K87" s="4"/>
      <c r="L87" s="4"/>
      <c r="M87" s="4"/>
      <c r="N87" s="4"/>
      <c r="O87" s="4"/>
      <c r="P87" s="4"/>
      <c r="Q87" s="4"/>
      <c r="R87" s="4"/>
      <c r="S87" s="4"/>
      <c r="T87" s="4"/>
      <c r="U87" s="4"/>
    </row>
    <row r="88" spans="1:21" ht="6.75" customHeight="1">
      <c r="D88" s="10"/>
      <c r="E88" s="10"/>
      <c r="F88" s="10"/>
      <c r="G88" s="10"/>
      <c r="H88" s="11"/>
    </row>
    <row r="89" spans="1:21" ht="24" customHeight="1">
      <c r="D89" s="129" t="s">
        <v>89</v>
      </c>
      <c r="E89" s="130"/>
      <c r="F89" s="130"/>
      <c r="G89" s="130"/>
      <c r="H89" s="16"/>
    </row>
    <row r="90" spans="1:21" ht="32.25" customHeight="1">
      <c r="D90" s="131" t="s">
        <v>4</v>
      </c>
      <c r="E90" s="132"/>
      <c r="F90" s="132"/>
      <c r="G90" s="133"/>
      <c r="H90" s="93" t="s">
        <v>10</v>
      </c>
    </row>
    <row r="91" spans="1:21" ht="15.75" customHeight="1">
      <c r="D91" s="134" t="str">
        <f>D11</f>
        <v>I. Totaal</v>
      </c>
      <c r="E91" s="135"/>
      <c r="F91" s="135"/>
      <c r="G91" s="136"/>
      <c r="H91" s="12">
        <f>J11</f>
        <v>0</v>
      </c>
    </row>
    <row r="92" spans="1:21" ht="15" customHeight="1">
      <c r="D92" s="134" t="str">
        <f>D23</f>
        <v>II. Totaal</v>
      </c>
      <c r="E92" s="135"/>
      <c r="F92" s="135"/>
      <c r="G92" s="136"/>
      <c r="H92" s="12">
        <f>H23</f>
        <v>0</v>
      </c>
    </row>
    <row r="93" spans="1:21" ht="15.75" customHeight="1">
      <c r="D93" s="137" t="str">
        <f>D25</f>
        <v>III. Onderdelen en accessoires</v>
      </c>
      <c r="E93" s="138"/>
      <c r="F93" s="138"/>
      <c r="G93" s="139"/>
      <c r="H93" s="12">
        <f>I75</f>
        <v>0</v>
      </c>
    </row>
    <row r="94" spans="1:21" ht="18.75" customHeight="1">
      <c r="D94" s="101" t="s">
        <v>90</v>
      </c>
      <c r="E94" s="102"/>
      <c r="F94" s="102"/>
      <c r="G94" s="103"/>
      <c r="H94" s="18">
        <f>SUM(H91:H93)</f>
        <v>0</v>
      </c>
    </row>
    <row r="95" spans="1:21" ht="7.5" customHeight="1">
      <c r="D95" s="13"/>
    </row>
    <row r="96" spans="1:21" ht="25.5" customHeight="1">
      <c r="D96" s="126" t="s">
        <v>91</v>
      </c>
      <c r="E96" s="127"/>
      <c r="F96" s="127"/>
      <c r="G96" s="127"/>
      <c r="H96" s="128"/>
    </row>
    <row r="97" spans="4:8" ht="13.5">
      <c r="D97" s="14" t="s">
        <v>92</v>
      </c>
      <c r="E97" s="122"/>
      <c r="F97" s="122"/>
      <c r="G97" s="122"/>
      <c r="H97" s="123"/>
    </row>
    <row r="98" spans="4:8" ht="13.5">
      <c r="D98" s="14" t="s">
        <v>93</v>
      </c>
      <c r="E98" s="122"/>
      <c r="F98" s="122"/>
      <c r="G98" s="122"/>
      <c r="H98" s="123"/>
    </row>
    <row r="99" spans="4:8" ht="15" customHeight="1">
      <c r="D99" s="14" t="s">
        <v>94</v>
      </c>
      <c r="E99" s="122"/>
      <c r="F99" s="122"/>
      <c r="G99" s="122"/>
      <c r="H99" s="123"/>
    </row>
    <row r="100" spans="4:8" ht="13.5">
      <c r="D100" s="14" t="s">
        <v>95</v>
      </c>
      <c r="E100" s="122"/>
      <c r="F100" s="122"/>
      <c r="G100" s="122"/>
      <c r="H100" s="123"/>
    </row>
    <row r="101" spans="4:8" ht="60" customHeight="1">
      <c r="D101" s="15" t="s">
        <v>96</v>
      </c>
      <c r="E101" s="124"/>
      <c r="F101" s="124"/>
      <c r="G101" s="124"/>
      <c r="H101" s="125"/>
    </row>
    <row r="102" spans="4:8" ht="12.75">
      <c r="D102" s="4"/>
      <c r="E102" s="4"/>
      <c r="F102" s="4"/>
      <c r="G102" s="4"/>
      <c r="H102" s="4"/>
    </row>
    <row r="103" spans="4:8" ht="12.75">
      <c r="D103" s="4"/>
      <c r="E103" s="4"/>
      <c r="F103" s="4"/>
      <c r="G103" s="4"/>
      <c r="H103" s="4"/>
    </row>
    <row r="104" spans="4:8" ht="12.75">
      <c r="D104" s="4"/>
      <c r="E104" s="4"/>
      <c r="F104" s="4"/>
      <c r="G104" s="4"/>
      <c r="H104" s="4"/>
    </row>
    <row r="105" spans="4:8" ht="12.75">
      <c r="D105" s="4"/>
      <c r="E105" s="4"/>
      <c r="F105" s="4"/>
      <c r="G105" s="4"/>
      <c r="H105" s="4"/>
    </row>
    <row r="106" spans="4:8" ht="12.75">
      <c r="D106" s="4"/>
      <c r="E106" s="4"/>
      <c r="F106" s="4"/>
      <c r="G106" s="4"/>
      <c r="H106" s="4"/>
    </row>
    <row r="107" spans="4:8" ht="12.75">
      <c r="D107" s="4"/>
      <c r="E107" s="4"/>
      <c r="F107" s="4"/>
      <c r="G107" s="4"/>
      <c r="H107" s="4"/>
    </row>
    <row r="108" spans="4:8" ht="12.75">
      <c r="D108" s="4"/>
      <c r="E108" s="4"/>
      <c r="F108" s="4"/>
      <c r="G108" s="4"/>
      <c r="H108" s="4"/>
    </row>
    <row r="109" spans="4:8" ht="12.75">
      <c r="D109" s="4"/>
      <c r="E109" s="4"/>
      <c r="F109" s="4"/>
      <c r="G109" s="4"/>
      <c r="H109" s="4"/>
    </row>
    <row r="110" spans="4:8" ht="12.75">
      <c r="D110" s="4"/>
      <c r="E110" s="4"/>
      <c r="F110" s="4"/>
      <c r="G110" s="4"/>
      <c r="H110" s="4"/>
    </row>
    <row r="111" spans="4:8" ht="12.75">
      <c r="D111" s="4"/>
      <c r="E111" s="4"/>
      <c r="F111" s="4"/>
      <c r="G111" s="4"/>
      <c r="H111" s="4"/>
    </row>
    <row r="112" spans="4:8" ht="12.75">
      <c r="D112" s="4"/>
      <c r="E112" s="4"/>
      <c r="F112" s="4"/>
      <c r="G112" s="4"/>
      <c r="H112" s="4"/>
    </row>
    <row r="113" spans="4:8" ht="12.75">
      <c r="D113" s="4"/>
      <c r="E113" s="4"/>
      <c r="F113" s="4"/>
      <c r="G113" s="4"/>
      <c r="H113" s="4"/>
    </row>
    <row r="114" spans="4:8" ht="12.75">
      <c r="D114" s="4"/>
      <c r="E114" s="4"/>
      <c r="F114" s="4"/>
      <c r="G114" s="4"/>
      <c r="H114" s="4"/>
    </row>
    <row r="115" spans="4:8" ht="12.75">
      <c r="D115" s="4"/>
      <c r="E115" s="4"/>
      <c r="F115" s="4"/>
      <c r="G115" s="4"/>
      <c r="H115" s="4"/>
    </row>
    <row r="116" spans="4:8" ht="12.75">
      <c r="D116" s="4"/>
      <c r="E116" s="4"/>
      <c r="F116" s="4"/>
      <c r="G116" s="4"/>
      <c r="H116" s="4"/>
    </row>
    <row r="117" spans="4:8" ht="12.75">
      <c r="D117" s="4"/>
      <c r="E117" s="4"/>
      <c r="F117" s="4"/>
      <c r="G117" s="4"/>
      <c r="H117" s="4"/>
    </row>
    <row r="118" spans="4:8" ht="12.75">
      <c r="D118" s="4"/>
      <c r="E118" s="4"/>
      <c r="F118" s="4"/>
      <c r="G118" s="4"/>
      <c r="H118" s="4"/>
    </row>
    <row r="119" spans="4:8" ht="12.75">
      <c r="D119" s="4"/>
      <c r="E119" s="4"/>
      <c r="F119" s="4"/>
      <c r="G119" s="4"/>
      <c r="H119" s="4"/>
    </row>
    <row r="120" spans="4:8" ht="12.75">
      <c r="D120" s="4"/>
      <c r="E120" s="4"/>
      <c r="F120" s="4"/>
      <c r="G120" s="4"/>
      <c r="H120" s="4"/>
    </row>
    <row r="121" spans="4:8" ht="12.75">
      <c r="D121" s="4"/>
      <c r="E121" s="4"/>
      <c r="F121" s="4"/>
      <c r="G121" s="4"/>
      <c r="H121" s="4"/>
    </row>
  </sheetData>
  <mergeCells count="29">
    <mergeCell ref="D94:G94"/>
    <mergeCell ref="D96:H96"/>
    <mergeCell ref="D89:G89"/>
    <mergeCell ref="D90:G90"/>
    <mergeCell ref="D92:G92"/>
    <mergeCell ref="D91:G91"/>
    <mergeCell ref="D93:G93"/>
    <mergeCell ref="E97:H97"/>
    <mergeCell ref="E98:H98"/>
    <mergeCell ref="E99:H99"/>
    <mergeCell ref="E100:H100"/>
    <mergeCell ref="E101:H101"/>
    <mergeCell ref="B67:B74"/>
    <mergeCell ref="C67:C71"/>
    <mergeCell ref="C72:C74"/>
    <mergeCell ref="D23:G23"/>
    <mergeCell ref="C35:C66"/>
    <mergeCell ref="C27:C29"/>
    <mergeCell ref="C30:C34"/>
    <mergeCell ref="D3:J3"/>
    <mergeCell ref="D11:I11"/>
    <mergeCell ref="D87:G87"/>
    <mergeCell ref="D75:H75"/>
    <mergeCell ref="D5:K5"/>
    <mergeCell ref="D13:I13"/>
    <mergeCell ref="D20:I20"/>
    <mergeCell ref="D25:J25"/>
    <mergeCell ref="D77:J77"/>
    <mergeCell ref="D82:I82"/>
  </mergeCells>
  <phoneticPr fontId="0" type="noConversion"/>
  <conditionalFormatting sqref="A1:XFD2 A3:D3 K3:XFD3 A4:XFD4 L5:XFD5 A5:D11 G6:XFD9 J10:XFD11 A12:XFD12 A13:D13 J13:XFD13 A14:XFD19 A20:D20 J20:XFD20 A21:XFD22 A23:D23 H23:XFD23 A24:XFD24 A25:D25 K25:XFD25 A75:D75 I75:XFD75 A76:J76 L76:XFD80 A77:D77 A78:J80 A81:XFD81 A82:D82 J82:XFD82 A83:XFD86 A87:H87 J87:XFD87 A88:XFD1048576 A26:XFD74">
    <cfRule type="cellIs" dxfId="2" priority="5" operator="lessThan">
      <formula>0</formula>
    </cfRule>
  </conditionalFormatting>
  <conditionalFormatting sqref="E6:F6">
    <cfRule type="cellIs" dxfId="1" priority="4" operator="lessThan">
      <formula>0</formula>
    </cfRule>
  </conditionalFormatting>
  <conditionalFormatting sqref="E10:I10">
    <cfRule type="cellIs" dxfId="0" priority="3" operator="lessThan">
      <formula>0</formula>
    </cfRule>
  </conditionalFormatting>
  <dataValidations disablePrompts="1" count="2">
    <dataValidation type="decimal" operator="greaterThan" allowBlank="1" showInputMessage="1" showErrorMessage="1" sqref="G84:G86 I7:I10 G79:G80 G15:G19 G22" xr:uid="{00000000-0002-0000-0000-000000000000}">
      <formula1>0</formula1>
    </dataValidation>
    <dataValidation type="decimal" allowBlank="1" showInputMessage="1" showErrorMessage="1" sqref="G27:G74" xr:uid="{0B61331F-87DF-4930-9B17-1EEF9DD2CF12}">
      <formula1>0</formula1>
      <formula2>99.9</formula2>
    </dataValidation>
  </dataValidations>
  <pageMargins left="0.70866141732283472" right="0.70866141732283472" top="0.74803149606299213" bottom="0.74803149606299213" header="0.31496062992125984" footer="0.31496062992125984"/>
  <pageSetup paperSize="9" scale="95" orientation="landscape" r:id="rId1"/>
  <headerFooter>
    <oddFooter xml:space="preserve">&amp;L
&amp;C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9" ma:contentTypeDescription="Een nieuw document maken." ma:contentTypeScope="" ma:versionID="51224d40af07e625a92fc2eef4bfb8c3">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f660c6f621975b77eaa236ed1de14f8f"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12077-F38B-43FD-8003-B1F93D079358}"/>
</file>

<file path=customXml/itemProps2.xml><?xml version="1.0" encoding="utf-8"?>
<ds:datastoreItem xmlns:ds="http://schemas.openxmlformats.org/officeDocument/2006/customXml" ds:itemID="{A72DDDC4-63FF-4694-8B27-9E376C7E58C3}"/>
</file>

<file path=customXml/itemProps3.xml><?xml version="1.0" encoding="utf-8"?>
<ds:datastoreItem xmlns:ds="http://schemas.openxmlformats.org/officeDocument/2006/customXml" ds:itemID="{32481252-2DDA-41BA-A2F6-CB35BDAB99ED}"/>
</file>

<file path=docProps/app.xml><?xml version="1.0" encoding="utf-8"?>
<Properties xmlns="http://schemas.openxmlformats.org/officeDocument/2006/extended-properties" xmlns:vt="http://schemas.openxmlformats.org/officeDocument/2006/docPropsVTypes">
  <Application>Microsoft Excel Online</Application>
  <Manager/>
  <Company>Benefit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Prijsblad</dc:title>
  <dc:subject/>
  <dc:creator>MarkJ</dc:creator>
  <cp:keywords/>
  <dc:description/>
  <cp:lastModifiedBy>Peterman, P.E.G.M. (Pien)</cp:lastModifiedBy>
  <cp:revision/>
  <dcterms:created xsi:type="dcterms:W3CDTF">2009-06-11T12:14:07Z</dcterms:created>
  <dcterms:modified xsi:type="dcterms:W3CDTF">2026-03-03T14:20:26Z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y fmtid="{D5CDD505-2E9C-101B-9397-08002B2CF9AE}" pid="3" name="_dlc_DocIdItemGuid">
    <vt:lpwstr>d100f37a-77c8-4f72-be2b-3210de9fd107</vt:lpwstr>
  </property>
  <property fmtid="{D5CDD505-2E9C-101B-9397-08002B2CF9AE}" pid="4" name="Order">
    <vt:r8>4472700</vt:r8>
  </property>
  <property fmtid="{D5CDD505-2E9C-101B-9397-08002B2CF9AE}" pid="5" name="MediaServiceImageTags">
    <vt:lpwstr/>
  </property>
</Properties>
</file>